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M:\2. PROGRAMOS\3.3 VPP\3.4.1. Metodinės medžiagos\18. Nauju metodiku projektai\Mokyklų rekomendacijos\Galutiniai dokumentai\"/>
    </mc:Choice>
  </mc:AlternateContent>
  <xr:revisionPtr revIDLastSave="0" documentId="13_ncr:1_{8D9061FF-0799-48C3-B320-A341F576D193}" xr6:coauthVersionLast="47" xr6:coauthVersionMax="47" xr10:uidLastSave="{00000000-0000-0000-0000-000000000000}"/>
  <bookViews>
    <workbookView xWindow="0" yWindow="0" windowWidth="19200" windowHeight="10200" xr2:uid="{00000000-000D-0000-FFFF-FFFF00000000}"/>
  </bookViews>
  <sheets>
    <sheet name="1. Išeitiniai duomenys" sheetId="7" r:id="rId1"/>
    <sheet name="2. Statistinė informacija" sheetId="6" r:id="rId2"/>
    <sheet name="3. Paslaugos ir funkcijos" sheetId="2" r:id="rId3"/>
    <sheet name="4. Mokyklos erdvės" sheetId="1" r:id="rId4"/>
    <sheet name="5. Funkcinė-erdvinė sąsaja" sheetId="3" r:id="rId5"/>
    <sheet name="6. Pokyčių kryptys" sheetId="9" r:id="rId6"/>
    <sheet name="6.1. Etika" sheetId="12" r:id="rId7"/>
    <sheet name="6.2. Lietuvių k." sheetId="32" r:id="rId8"/>
    <sheet name="6.3. Lietuvių k. ir literatūra" sheetId="13" r:id="rId9"/>
    <sheet name="6.4. Pirmoji užsienio k. " sheetId="18" r:id="rId10"/>
    <sheet name="6.5. Antroji užsienio k. " sheetId="19" r:id="rId11"/>
    <sheet name="6.6. Matematika" sheetId="16" r:id="rId12"/>
    <sheet name="6.7. Informacinės technologijos" sheetId="17" r:id="rId13"/>
    <sheet name="6.8. Biologija" sheetId="20" r:id="rId14"/>
    <sheet name="6.9. Chemija" sheetId="21" r:id="rId15"/>
    <sheet name="6.10. Fizika" sheetId="22" r:id="rId16"/>
    <sheet name="6.11. Istorija" sheetId="23" r:id="rId17"/>
    <sheet name="6.12. Geografija" sheetId="24" r:id="rId18"/>
    <sheet name="6.13. Dailė" sheetId="25" r:id="rId19"/>
    <sheet name="6.14. Muzika" sheetId="26" r:id="rId20"/>
    <sheet name="6.15. Šokis" sheetId="27" r:id="rId21"/>
    <sheet name="6.16. Teatras" sheetId="28" r:id="rId22"/>
    <sheet name="6.17. Tekstilė" sheetId="30" r:id="rId23"/>
    <sheet name="6.18. Kūno kultūra" sheetId="31" r:id="rId24"/>
    <sheet name="6.19. Robotika" sheetId="34" r:id="rId25"/>
    <sheet name="6.20. FabLab dirbtuvės" sheetId="33" r:id="rId26"/>
    <sheet name="6.21. Maitinimas" sheetId="29" r:id="rId27"/>
    <sheet name="6.22. Tėvų susirinkimai" sheetId="35" r:id="rId28"/>
    <sheet name="6.23. Mokymai tėvams" sheetId="36" r:id="rId29"/>
    <sheet name="6.24. Teritorinė bendruomenė" sheetId="37" r:id="rId30"/>
  </sheets>
  <definedNames>
    <definedName name="Lentelės">'3. Paslaugos ir funkcijos'!$A:$B</definedName>
    <definedName name="Lentelės_pildymo_instrukcija__papildoma_informacija">'3. Paslaugos ir funkcijos'!$1:$1048576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 i="3" l="1"/>
  <c r="G49" i="37" l="1"/>
  <c r="F49" i="37"/>
  <c r="G48" i="37"/>
  <c r="F48" i="37"/>
  <c r="G47" i="37"/>
  <c r="F47" i="37"/>
  <c r="G46" i="37"/>
  <c r="F46" i="37"/>
  <c r="G45" i="37"/>
  <c r="F45" i="37"/>
  <c r="G44" i="37"/>
  <c r="F44" i="37"/>
  <c r="G43" i="37"/>
  <c r="F43" i="37"/>
  <c r="G42" i="37"/>
  <c r="F42" i="37"/>
  <c r="G41" i="37"/>
  <c r="F41" i="37"/>
  <c r="G40" i="37"/>
  <c r="F40" i="37"/>
  <c r="G39" i="37"/>
  <c r="F39" i="37"/>
  <c r="G38" i="37"/>
  <c r="F38" i="37"/>
  <c r="G37" i="37"/>
  <c r="F37" i="37"/>
  <c r="G36" i="37"/>
  <c r="F36" i="37"/>
  <c r="G35" i="37"/>
  <c r="F35" i="37"/>
  <c r="G34" i="37"/>
  <c r="F34" i="37"/>
  <c r="G33" i="37"/>
  <c r="F33" i="37"/>
  <c r="G32" i="37"/>
  <c r="F32" i="37"/>
  <c r="G31" i="37"/>
  <c r="F31" i="37"/>
  <c r="G30" i="37"/>
  <c r="F30" i="37"/>
  <c r="G29" i="37"/>
  <c r="F29" i="37"/>
  <c r="G28" i="37"/>
  <c r="F28" i="37"/>
  <c r="G27" i="37"/>
  <c r="F27" i="37"/>
  <c r="G26" i="37"/>
  <c r="F26" i="37"/>
  <c r="G25" i="37"/>
  <c r="F25" i="37"/>
  <c r="G24" i="37"/>
  <c r="F24" i="37"/>
  <c r="G23" i="37"/>
  <c r="F23" i="37"/>
  <c r="G22" i="37"/>
  <c r="F22" i="37"/>
  <c r="G21" i="37"/>
  <c r="F21" i="37"/>
  <c r="G20" i="37"/>
  <c r="F20" i="37"/>
  <c r="G19" i="37"/>
  <c r="F19" i="37"/>
  <c r="G18" i="37"/>
  <c r="F18" i="37"/>
  <c r="G17" i="37"/>
  <c r="F17" i="37"/>
  <c r="G16" i="37"/>
  <c r="F16" i="37"/>
  <c r="G15" i="37"/>
  <c r="F15" i="37"/>
  <c r="G14" i="37"/>
  <c r="F14" i="37"/>
  <c r="G13" i="37"/>
  <c r="F13" i="37"/>
  <c r="G12" i="37"/>
  <c r="F12" i="37"/>
  <c r="G11" i="37"/>
  <c r="F11" i="37"/>
  <c r="G10" i="37"/>
  <c r="F10" i="37"/>
  <c r="G9" i="37"/>
  <c r="F9" i="37"/>
  <c r="G8" i="37"/>
  <c r="F8" i="37"/>
  <c r="G7" i="37"/>
  <c r="F7" i="37"/>
  <c r="G6" i="37"/>
  <c r="F6" i="37"/>
  <c r="G5" i="37"/>
  <c r="F5" i="37"/>
  <c r="G49" i="36"/>
  <c r="F49" i="36"/>
  <c r="G48" i="36"/>
  <c r="F48" i="36"/>
  <c r="G47" i="36"/>
  <c r="F47" i="36"/>
  <c r="G46" i="36"/>
  <c r="F46" i="36"/>
  <c r="G45" i="36"/>
  <c r="F45" i="36"/>
  <c r="G44" i="36"/>
  <c r="F44" i="36"/>
  <c r="G43" i="36"/>
  <c r="F43" i="36"/>
  <c r="G42" i="36"/>
  <c r="F42" i="36"/>
  <c r="G41" i="36"/>
  <c r="F41" i="36"/>
  <c r="G40" i="36"/>
  <c r="F40" i="36"/>
  <c r="G39" i="36"/>
  <c r="F39" i="36"/>
  <c r="G38" i="36"/>
  <c r="F38" i="36"/>
  <c r="G37" i="36"/>
  <c r="F37" i="36"/>
  <c r="G36" i="36"/>
  <c r="F36" i="36"/>
  <c r="G35" i="36"/>
  <c r="F35" i="36"/>
  <c r="G34" i="36"/>
  <c r="F34" i="36"/>
  <c r="G33" i="36"/>
  <c r="F33" i="36"/>
  <c r="G32" i="36"/>
  <c r="F32" i="36"/>
  <c r="G31" i="36"/>
  <c r="F31" i="36"/>
  <c r="G30" i="36"/>
  <c r="F30" i="36"/>
  <c r="G29" i="36"/>
  <c r="F29" i="36"/>
  <c r="G28" i="36"/>
  <c r="F28" i="36"/>
  <c r="G27" i="36"/>
  <c r="F27" i="36"/>
  <c r="G26" i="36"/>
  <c r="F26" i="36"/>
  <c r="G25" i="36"/>
  <c r="F25" i="36"/>
  <c r="G24" i="36"/>
  <c r="F24" i="36"/>
  <c r="G23" i="36"/>
  <c r="F23" i="36"/>
  <c r="G22" i="36"/>
  <c r="F22" i="36"/>
  <c r="G21" i="36"/>
  <c r="F21" i="36"/>
  <c r="G20" i="36"/>
  <c r="F20" i="36"/>
  <c r="G19" i="36"/>
  <c r="F19" i="36"/>
  <c r="G18" i="36"/>
  <c r="F18" i="36"/>
  <c r="G17" i="36"/>
  <c r="F17" i="36"/>
  <c r="G16" i="36"/>
  <c r="F16" i="36"/>
  <c r="G15" i="36"/>
  <c r="F15" i="36"/>
  <c r="G14" i="36"/>
  <c r="F14" i="36"/>
  <c r="G13" i="36"/>
  <c r="F13" i="36"/>
  <c r="G12" i="36"/>
  <c r="F12" i="36"/>
  <c r="G11" i="36"/>
  <c r="F11" i="36"/>
  <c r="G10" i="36"/>
  <c r="F10" i="36"/>
  <c r="G9" i="36"/>
  <c r="F9" i="36"/>
  <c r="G8" i="36"/>
  <c r="F8" i="36"/>
  <c r="G7" i="36"/>
  <c r="F7" i="36"/>
  <c r="G6" i="36"/>
  <c r="F6" i="36"/>
  <c r="G5" i="36"/>
  <c r="F5" i="36"/>
  <c r="G49" i="35"/>
  <c r="F49" i="35"/>
  <c r="G48" i="35"/>
  <c r="F48" i="35"/>
  <c r="G47" i="35"/>
  <c r="F47" i="35"/>
  <c r="G46" i="35"/>
  <c r="F46" i="35"/>
  <c r="G45" i="35"/>
  <c r="F45" i="35"/>
  <c r="G44" i="35"/>
  <c r="F44" i="35"/>
  <c r="G43" i="35"/>
  <c r="F43" i="35"/>
  <c r="G42" i="35"/>
  <c r="F42" i="35"/>
  <c r="G41" i="35"/>
  <c r="F41" i="35"/>
  <c r="G40" i="35"/>
  <c r="F40" i="35"/>
  <c r="G39" i="35"/>
  <c r="F39" i="35"/>
  <c r="G38" i="35"/>
  <c r="F38" i="35"/>
  <c r="G37" i="35"/>
  <c r="F37" i="35"/>
  <c r="G36" i="35"/>
  <c r="F36" i="35"/>
  <c r="G35" i="35"/>
  <c r="F35" i="35"/>
  <c r="G34" i="35"/>
  <c r="F34" i="35"/>
  <c r="G33" i="35"/>
  <c r="F33" i="35"/>
  <c r="G32" i="35"/>
  <c r="F32" i="35"/>
  <c r="G31" i="35"/>
  <c r="F31" i="35"/>
  <c r="G30" i="35"/>
  <c r="F30" i="35"/>
  <c r="G29" i="35"/>
  <c r="F29" i="35"/>
  <c r="G28" i="35"/>
  <c r="F28" i="35"/>
  <c r="G27" i="35"/>
  <c r="F27" i="35"/>
  <c r="G26" i="35"/>
  <c r="F26" i="35"/>
  <c r="G25" i="35"/>
  <c r="F25" i="35"/>
  <c r="G24" i="35"/>
  <c r="F24" i="35"/>
  <c r="G23" i="35"/>
  <c r="F23" i="35"/>
  <c r="G22" i="35"/>
  <c r="F22" i="35"/>
  <c r="G21" i="35"/>
  <c r="F21" i="35"/>
  <c r="G20" i="35"/>
  <c r="F20" i="35"/>
  <c r="G19" i="35"/>
  <c r="F19" i="35"/>
  <c r="G18" i="35"/>
  <c r="F18" i="35"/>
  <c r="G17" i="35"/>
  <c r="F17" i="35"/>
  <c r="G16" i="35"/>
  <c r="F16" i="35"/>
  <c r="G15" i="35"/>
  <c r="F15" i="35"/>
  <c r="G14" i="35"/>
  <c r="F14" i="35"/>
  <c r="G13" i="35"/>
  <c r="F13" i="35"/>
  <c r="G12" i="35"/>
  <c r="F12" i="35"/>
  <c r="G11" i="35"/>
  <c r="F11" i="35"/>
  <c r="G10" i="35"/>
  <c r="F10" i="35"/>
  <c r="G9" i="35"/>
  <c r="F9" i="35"/>
  <c r="G8" i="35"/>
  <c r="F8" i="35"/>
  <c r="G7" i="35"/>
  <c r="F7" i="35"/>
  <c r="G6" i="35"/>
  <c r="F6" i="35"/>
  <c r="G5" i="35"/>
  <c r="F5" i="35"/>
  <c r="G49" i="34"/>
  <c r="F49" i="34"/>
  <c r="G48" i="34"/>
  <c r="F48" i="34"/>
  <c r="G47" i="34"/>
  <c r="F47" i="34"/>
  <c r="G46" i="34"/>
  <c r="F46" i="34"/>
  <c r="G45" i="34"/>
  <c r="F45" i="34"/>
  <c r="G44" i="34"/>
  <c r="F44" i="34"/>
  <c r="G43" i="34"/>
  <c r="F43" i="34"/>
  <c r="G42" i="34"/>
  <c r="F42" i="34"/>
  <c r="G41" i="34"/>
  <c r="F41" i="34"/>
  <c r="G40" i="34"/>
  <c r="F40" i="34"/>
  <c r="G39" i="34"/>
  <c r="F39" i="34"/>
  <c r="G38" i="34"/>
  <c r="F38" i="34"/>
  <c r="G37" i="34"/>
  <c r="F37" i="34"/>
  <c r="G36" i="34"/>
  <c r="F36" i="34"/>
  <c r="G35" i="34"/>
  <c r="F35" i="34"/>
  <c r="G34" i="34"/>
  <c r="F34" i="34"/>
  <c r="G33" i="34"/>
  <c r="F33" i="34"/>
  <c r="G32" i="34"/>
  <c r="F32" i="34"/>
  <c r="G31" i="34"/>
  <c r="F31" i="34"/>
  <c r="G30" i="34"/>
  <c r="F30" i="34"/>
  <c r="G29" i="34"/>
  <c r="F29" i="34"/>
  <c r="G28" i="34"/>
  <c r="F28" i="34"/>
  <c r="G27" i="34"/>
  <c r="F27" i="34"/>
  <c r="G26" i="34"/>
  <c r="F26" i="34"/>
  <c r="G25" i="34"/>
  <c r="F25" i="34"/>
  <c r="G24" i="34"/>
  <c r="F24" i="34"/>
  <c r="G23" i="34"/>
  <c r="F23" i="34"/>
  <c r="G22" i="34"/>
  <c r="F22" i="34"/>
  <c r="G21" i="34"/>
  <c r="F21" i="34"/>
  <c r="G20" i="34"/>
  <c r="F20" i="34"/>
  <c r="G19" i="34"/>
  <c r="F19" i="34"/>
  <c r="G18" i="34"/>
  <c r="F18" i="34"/>
  <c r="G17" i="34"/>
  <c r="F17" i="34"/>
  <c r="G16" i="34"/>
  <c r="F16" i="34"/>
  <c r="G15" i="34"/>
  <c r="F15" i="34"/>
  <c r="G14" i="34"/>
  <c r="F14" i="34"/>
  <c r="G13" i="34"/>
  <c r="F13" i="34"/>
  <c r="G12" i="34"/>
  <c r="F12" i="34"/>
  <c r="G11" i="34"/>
  <c r="F11" i="34"/>
  <c r="G10" i="34"/>
  <c r="F10" i="34"/>
  <c r="G9" i="34"/>
  <c r="F9" i="34"/>
  <c r="G8" i="34"/>
  <c r="F8" i="34"/>
  <c r="G7" i="34"/>
  <c r="F7" i="34"/>
  <c r="G6" i="34"/>
  <c r="F6" i="34"/>
  <c r="G5" i="34"/>
  <c r="F5" i="34"/>
  <c r="G49" i="33"/>
  <c r="F49" i="33"/>
  <c r="G48" i="33"/>
  <c r="F48" i="33"/>
  <c r="G47" i="33"/>
  <c r="F47" i="33"/>
  <c r="G46" i="33"/>
  <c r="F46" i="33"/>
  <c r="G45" i="33"/>
  <c r="F45" i="33"/>
  <c r="G44" i="33"/>
  <c r="F44" i="33"/>
  <c r="G43" i="33"/>
  <c r="F43" i="33"/>
  <c r="G42" i="33"/>
  <c r="F42" i="33"/>
  <c r="G41" i="33"/>
  <c r="F41" i="33"/>
  <c r="G40" i="33"/>
  <c r="F40" i="33"/>
  <c r="G39" i="33"/>
  <c r="F39" i="33"/>
  <c r="G38" i="33"/>
  <c r="F38" i="33"/>
  <c r="G37" i="33"/>
  <c r="F37" i="33"/>
  <c r="G36" i="33"/>
  <c r="F36" i="33"/>
  <c r="G35" i="33"/>
  <c r="F35" i="33"/>
  <c r="G34" i="33"/>
  <c r="F34" i="33"/>
  <c r="G33" i="33"/>
  <c r="F33" i="33"/>
  <c r="G32" i="33"/>
  <c r="F32" i="33"/>
  <c r="G31" i="33"/>
  <c r="F31" i="33"/>
  <c r="G30" i="33"/>
  <c r="F30" i="33"/>
  <c r="G29" i="33"/>
  <c r="F29" i="33"/>
  <c r="G28" i="33"/>
  <c r="F28" i="33"/>
  <c r="G27" i="33"/>
  <c r="F27" i="33"/>
  <c r="G26" i="33"/>
  <c r="F26" i="33"/>
  <c r="G25" i="33"/>
  <c r="F25" i="33"/>
  <c r="G24" i="33"/>
  <c r="F24" i="33"/>
  <c r="G23" i="33"/>
  <c r="F23" i="33"/>
  <c r="G22" i="33"/>
  <c r="F22" i="33"/>
  <c r="G21" i="33"/>
  <c r="F21" i="33"/>
  <c r="G20" i="33"/>
  <c r="F20" i="33"/>
  <c r="G19" i="33"/>
  <c r="F19" i="33"/>
  <c r="G18" i="33"/>
  <c r="F18" i="33"/>
  <c r="G17" i="33"/>
  <c r="F17" i="33"/>
  <c r="G16" i="33"/>
  <c r="F16" i="33"/>
  <c r="G15" i="33"/>
  <c r="F15" i="33"/>
  <c r="G14" i="33"/>
  <c r="F14" i="33"/>
  <c r="G13" i="33"/>
  <c r="F13" i="33"/>
  <c r="G12" i="33"/>
  <c r="F12" i="33"/>
  <c r="G11" i="33"/>
  <c r="F11" i="33"/>
  <c r="G10" i="33"/>
  <c r="F10" i="33"/>
  <c r="G9" i="33"/>
  <c r="F9" i="33"/>
  <c r="G8" i="33"/>
  <c r="F8" i="33"/>
  <c r="G7" i="33"/>
  <c r="F7" i="33"/>
  <c r="G6" i="33"/>
  <c r="F6" i="33"/>
  <c r="G5" i="33"/>
  <c r="F5" i="33"/>
  <c r="G49" i="32"/>
  <c r="F49" i="32"/>
  <c r="G48" i="32"/>
  <c r="F48" i="32"/>
  <c r="G47" i="32"/>
  <c r="F47" i="32"/>
  <c r="G46" i="32"/>
  <c r="F46" i="32"/>
  <c r="G45" i="32"/>
  <c r="F45" i="32"/>
  <c r="G44" i="32"/>
  <c r="F44" i="32"/>
  <c r="G43" i="32"/>
  <c r="F43" i="32"/>
  <c r="G42" i="32"/>
  <c r="F42" i="32"/>
  <c r="G41" i="32"/>
  <c r="F41" i="32"/>
  <c r="G40" i="32"/>
  <c r="F40" i="32"/>
  <c r="G39" i="32"/>
  <c r="F39" i="32"/>
  <c r="G38" i="32"/>
  <c r="F38" i="32"/>
  <c r="G37" i="32"/>
  <c r="F37" i="32"/>
  <c r="G36" i="32"/>
  <c r="F36" i="32"/>
  <c r="G35" i="32"/>
  <c r="F35" i="32"/>
  <c r="G34" i="32"/>
  <c r="F34" i="32"/>
  <c r="G33" i="32"/>
  <c r="F33" i="32"/>
  <c r="G32" i="32"/>
  <c r="F32" i="32"/>
  <c r="G31" i="32"/>
  <c r="F31" i="32"/>
  <c r="G30" i="32"/>
  <c r="F30" i="32"/>
  <c r="G29" i="32"/>
  <c r="F29" i="32"/>
  <c r="G28" i="32"/>
  <c r="F28" i="32"/>
  <c r="G27" i="32"/>
  <c r="F27" i="32"/>
  <c r="G26" i="32"/>
  <c r="F26" i="32"/>
  <c r="G25" i="32"/>
  <c r="F25" i="32"/>
  <c r="G24" i="32"/>
  <c r="F24" i="32"/>
  <c r="G23" i="32"/>
  <c r="F23" i="32"/>
  <c r="G22" i="32"/>
  <c r="F22" i="32"/>
  <c r="G21" i="32"/>
  <c r="F21" i="32"/>
  <c r="G20" i="32"/>
  <c r="F20" i="32"/>
  <c r="G19" i="32"/>
  <c r="F19" i="32"/>
  <c r="G18" i="32"/>
  <c r="F18" i="32"/>
  <c r="G17" i="32"/>
  <c r="F17" i="32"/>
  <c r="G16" i="32"/>
  <c r="F16" i="32"/>
  <c r="G15" i="32"/>
  <c r="F15" i="32"/>
  <c r="G14" i="32"/>
  <c r="F14" i="32"/>
  <c r="G13" i="32"/>
  <c r="F13" i="32"/>
  <c r="G12" i="32"/>
  <c r="F12" i="32"/>
  <c r="G11" i="32"/>
  <c r="F11" i="32"/>
  <c r="G10" i="32"/>
  <c r="F10" i="32"/>
  <c r="G9" i="32"/>
  <c r="F9" i="32"/>
  <c r="G8" i="32"/>
  <c r="F8" i="32"/>
  <c r="G7" i="32"/>
  <c r="F7" i="32"/>
  <c r="G6" i="32"/>
  <c r="F6" i="32"/>
  <c r="G5" i="32"/>
  <c r="F5" i="32"/>
  <c r="G49" i="31"/>
  <c r="F49" i="31"/>
  <c r="G48" i="31"/>
  <c r="F48" i="31"/>
  <c r="G47" i="31"/>
  <c r="F47" i="31"/>
  <c r="G46" i="31"/>
  <c r="F46" i="31"/>
  <c r="G45" i="31"/>
  <c r="F45" i="31"/>
  <c r="G44" i="31"/>
  <c r="F44" i="31"/>
  <c r="G43" i="31"/>
  <c r="F43" i="31"/>
  <c r="G42" i="31"/>
  <c r="F42" i="31"/>
  <c r="G41" i="31"/>
  <c r="F41" i="31"/>
  <c r="G40" i="31"/>
  <c r="F40" i="31"/>
  <c r="G39" i="31"/>
  <c r="F39" i="31"/>
  <c r="G38" i="31"/>
  <c r="F38" i="31"/>
  <c r="G37" i="31"/>
  <c r="F37" i="31"/>
  <c r="G36" i="31"/>
  <c r="F36" i="31"/>
  <c r="G35" i="31"/>
  <c r="F35" i="31"/>
  <c r="G34" i="31"/>
  <c r="F34" i="31"/>
  <c r="G33" i="31"/>
  <c r="F33" i="31"/>
  <c r="G32" i="31"/>
  <c r="F32" i="31"/>
  <c r="G31" i="31"/>
  <c r="F31" i="31"/>
  <c r="G30" i="31"/>
  <c r="F30" i="31"/>
  <c r="G29" i="31"/>
  <c r="F29" i="31"/>
  <c r="G28" i="31"/>
  <c r="F28" i="31"/>
  <c r="G27" i="31"/>
  <c r="F27" i="31"/>
  <c r="G26" i="31"/>
  <c r="F26" i="31"/>
  <c r="G25" i="31"/>
  <c r="F25" i="31"/>
  <c r="G24" i="31"/>
  <c r="F24" i="31"/>
  <c r="G23" i="31"/>
  <c r="F23" i="31"/>
  <c r="G22" i="31"/>
  <c r="F22" i="31"/>
  <c r="G21" i="31"/>
  <c r="F21" i="31"/>
  <c r="G20" i="31"/>
  <c r="F20" i="31"/>
  <c r="G19" i="31"/>
  <c r="F19" i="31"/>
  <c r="G18" i="31"/>
  <c r="F18" i="31"/>
  <c r="G17" i="31"/>
  <c r="F17" i="31"/>
  <c r="G16" i="31"/>
  <c r="F16" i="31"/>
  <c r="G15" i="31"/>
  <c r="F15" i="31"/>
  <c r="G14" i="31"/>
  <c r="F14" i="31"/>
  <c r="G13" i="31"/>
  <c r="F13" i="31"/>
  <c r="G12" i="31"/>
  <c r="F12" i="31"/>
  <c r="G11" i="31"/>
  <c r="F11" i="31"/>
  <c r="G10" i="31"/>
  <c r="F10" i="31"/>
  <c r="G9" i="31"/>
  <c r="F9" i="31"/>
  <c r="G8" i="31"/>
  <c r="F8" i="31"/>
  <c r="G7" i="31"/>
  <c r="F7" i="31"/>
  <c r="G6" i="31"/>
  <c r="F6" i="31"/>
  <c r="G5" i="31"/>
  <c r="F5" i="31"/>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G35" i="30"/>
  <c r="F35" i="30"/>
  <c r="G34" i="30"/>
  <c r="F34" i="30"/>
  <c r="G33" i="30"/>
  <c r="F33" i="30"/>
  <c r="G32" i="30"/>
  <c r="F32" i="30"/>
  <c r="G31" i="30"/>
  <c r="F31" i="30"/>
  <c r="G30" i="30"/>
  <c r="F30" i="30"/>
  <c r="G29" i="30"/>
  <c r="F29" i="30"/>
  <c r="G28" i="30"/>
  <c r="F28" i="30"/>
  <c r="G27" i="30"/>
  <c r="F27" i="30"/>
  <c r="G26" i="30"/>
  <c r="F26" i="30"/>
  <c r="G25" i="30"/>
  <c r="F25" i="30"/>
  <c r="G24" i="30"/>
  <c r="F24" i="30"/>
  <c r="G23" i="30"/>
  <c r="F23" i="30"/>
  <c r="G22" i="30"/>
  <c r="F22" i="30"/>
  <c r="G21" i="30"/>
  <c r="F21" i="30"/>
  <c r="G20" i="30"/>
  <c r="F20" i="30"/>
  <c r="G19" i="30"/>
  <c r="F19" i="30"/>
  <c r="G18" i="30"/>
  <c r="F18" i="30"/>
  <c r="G17" i="30"/>
  <c r="F17" i="30"/>
  <c r="G16" i="30"/>
  <c r="F16" i="30"/>
  <c r="G15" i="30"/>
  <c r="F15" i="30"/>
  <c r="G14" i="30"/>
  <c r="F14" i="30"/>
  <c r="G13" i="30"/>
  <c r="F13" i="30"/>
  <c r="G12" i="30"/>
  <c r="F12" i="30"/>
  <c r="G11" i="30"/>
  <c r="F11" i="30"/>
  <c r="G10" i="30"/>
  <c r="F10" i="30"/>
  <c r="G9" i="30"/>
  <c r="F9" i="30"/>
  <c r="G8" i="30"/>
  <c r="F8" i="30"/>
  <c r="G7" i="30"/>
  <c r="F7" i="30"/>
  <c r="G6" i="30"/>
  <c r="F6" i="30"/>
  <c r="G5" i="30"/>
  <c r="F5" i="30"/>
  <c r="G49" i="29"/>
  <c r="F49" i="29"/>
  <c r="G48" i="29"/>
  <c r="F48" i="29"/>
  <c r="G47" i="29"/>
  <c r="F47" i="29"/>
  <c r="G46" i="29"/>
  <c r="F46" i="29"/>
  <c r="G45" i="29"/>
  <c r="F45" i="29"/>
  <c r="G44" i="29"/>
  <c r="F44" i="29"/>
  <c r="G43" i="29"/>
  <c r="F43" i="29"/>
  <c r="G42" i="29"/>
  <c r="F42" i="29"/>
  <c r="G41" i="29"/>
  <c r="F41" i="29"/>
  <c r="G40" i="29"/>
  <c r="F40" i="29"/>
  <c r="G39" i="29"/>
  <c r="F39" i="29"/>
  <c r="G38" i="29"/>
  <c r="F38" i="29"/>
  <c r="G37" i="29"/>
  <c r="F37" i="29"/>
  <c r="G36" i="29"/>
  <c r="F36" i="29"/>
  <c r="G35" i="29"/>
  <c r="F35" i="29"/>
  <c r="G34" i="29"/>
  <c r="F34" i="29"/>
  <c r="G33" i="29"/>
  <c r="F33" i="29"/>
  <c r="G32" i="29"/>
  <c r="F32" i="29"/>
  <c r="G31" i="29"/>
  <c r="F31" i="29"/>
  <c r="G30" i="29"/>
  <c r="F30" i="29"/>
  <c r="G29" i="29"/>
  <c r="F29" i="29"/>
  <c r="G28" i="29"/>
  <c r="F28" i="29"/>
  <c r="G27" i="29"/>
  <c r="F27" i="29"/>
  <c r="G26" i="29"/>
  <c r="F26" i="29"/>
  <c r="G25" i="29"/>
  <c r="F25" i="29"/>
  <c r="G24" i="29"/>
  <c r="F24" i="29"/>
  <c r="G23" i="29"/>
  <c r="F23" i="29"/>
  <c r="G22" i="29"/>
  <c r="F22" i="29"/>
  <c r="G21" i="29"/>
  <c r="F21" i="29"/>
  <c r="G20" i="29"/>
  <c r="F20" i="29"/>
  <c r="G19" i="29"/>
  <c r="F19" i="29"/>
  <c r="G18" i="29"/>
  <c r="F18" i="29"/>
  <c r="G17" i="29"/>
  <c r="F17" i="29"/>
  <c r="G16" i="29"/>
  <c r="F16" i="29"/>
  <c r="G15" i="29"/>
  <c r="F15" i="29"/>
  <c r="G14" i="29"/>
  <c r="F14" i="29"/>
  <c r="G13" i="29"/>
  <c r="F13" i="29"/>
  <c r="G12" i="29"/>
  <c r="F12" i="29"/>
  <c r="G11" i="29"/>
  <c r="F11" i="29"/>
  <c r="G10" i="29"/>
  <c r="F10" i="29"/>
  <c r="G9" i="29"/>
  <c r="F9" i="29"/>
  <c r="G8" i="29"/>
  <c r="F8" i="29"/>
  <c r="G7" i="29"/>
  <c r="F7" i="29"/>
  <c r="G6" i="29"/>
  <c r="F6" i="29"/>
  <c r="G5" i="29"/>
  <c r="F5" i="29"/>
  <c r="G49" i="28"/>
  <c r="F49" i="28"/>
  <c r="G48" i="28"/>
  <c r="F48" i="28"/>
  <c r="G47" i="28"/>
  <c r="F47" i="28"/>
  <c r="G46" i="28"/>
  <c r="F46" i="28"/>
  <c r="G45" i="28"/>
  <c r="F45" i="28"/>
  <c r="G44" i="28"/>
  <c r="F44" i="28"/>
  <c r="G43" i="28"/>
  <c r="F43" i="28"/>
  <c r="G42" i="28"/>
  <c r="F42" i="28"/>
  <c r="G41" i="28"/>
  <c r="F41" i="28"/>
  <c r="G40" i="28"/>
  <c r="F40" i="28"/>
  <c r="G39" i="28"/>
  <c r="F39" i="28"/>
  <c r="G38" i="28"/>
  <c r="F38" i="28"/>
  <c r="G37" i="28"/>
  <c r="F37" i="28"/>
  <c r="G36" i="28"/>
  <c r="F36" i="28"/>
  <c r="G35" i="28"/>
  <c r="F35" i="28"/>
  <c r="G34" i="28"/>
  <c r="F34" i="28"/>
  <c r="G33" i="28"/>
  <c r="F33" i="28"/>
  <c r="G32" i="28"/>
  <c r="F32" i="28"/>
  <c r="G31" i="28"/>
  <c r="F31" i="28"/>
  <c r="G30" i="28"/>
  <c r="F30" i="28"/>
  <c r="G29" i="28"/>
  <c r="F29" i="28"/>
  <c r="G28" i="28"/>
  <c r="F28" i="28"/>
  <c r="G27" i="28"/>
  <c r="F27" i="28"/>
  <c r="G26" i="28"/>
  <c r="F26" i="28"/>
  <c r="G25" i="28"/>
  <c r="F25" i="28"/>
  <c r="G24" i="28"/>
  <c r="F24" i="28"/>
  <c r="G23" i="28"/>
  <c r="F23" i="28"/>
  <c r="G22" i="28"/>
  <c r="F22" i="28"/>
  <c r="G21" i="28"/>
  <c r="F21" i="28"/>
  <c r="G20" i="28"/>
  <c r="F20" i="28"/>
  <c r="G19" i="28"/>
  <c r="F19" i="28"/>
  <c r="G18" i="28"/>
  <c r="F18" i="28"/>
  <c r="G17" i="28"/>
  <c r="F17" i="28"/>
  <c r="G16" i="28"/>
  <c r="F16" i="28"/>
  <c r="G15" i="28"/>
  <c r="F15" i="28"/>
  <c r="G14" i="28"/>
  <c r="F14" i="28"/>
  <c r="G13" i="28"/>
  <c r="F13" i="28"/>
  <c r="G12" i="28"/>
  <c r="F12" i="28"/>
  <c r="G11" i="28"/>
  <c r="F11" i="28"/>
  <c r="G10" i="28"/>
  <c r="F10" i="28"/>
  <c r="G9" i="28"/>
  <c r="F9" i="28"/>
  <c r="G8" i="28"/>
  <c r="F8" i="28"/>
  <c r="G7" i="28"/>
  <c r="F7" i="28"/>
  <c r="G6" i="28"/>
  <c r="F6" i="28"/>
  <c r="G5" i="28"/>
  <c r="F5" i="28"/>
  <c r="G49" i="27"/>
  <c r="F49" i="27"/>
  <c r="G48" i="27"/>
  <c r="F48" i="27"/>
  <c r="G47" i="27"/>
  <c r="F47" i="27"/>
  <c r="G46" i="27"/>
  <c r="F46" i="27"/>
  <c r="G45" i="27"/>
  <c r="F45"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G10" i="27"/>
  <c r="F10" i="27"/>
  <c r="G9" i="27"/>
  <c r="F9" i="27"/>
  <c r="G8" i="27"/>
  <c r="F8" i="27"/>
  <c r="G7" i="27"/>
  <c r="F7" i="27"/>
  <c r="G6" i="27"/>
  <c r="F6" i="27"/>
  <c r="G5" i="27"/>
  <c r="F5" i="27"/>
  <c r="G49" i="26"/>
  <c r="F49" i="26"/>
  <c r="G48" i="26"/>
  <c r="F48" i="26"/>
  <c r="G47" i="26"/>
  <c r="F47" i="26"/>
  <c r="G46" i="26"/>
  <c r="F46" i="26"/>
  <c r="G45" i="26"/>
  <c r="F45" i="26"/>
  <c r="G44" i="26"/>
  <c r="F44" i="26"/>
  <c r="G43" i="26"/>
  <c r="F43" i="26"/>
  <c r="G42" i="26"/>
  <c r="F42" i="26"/>
  <c r="G41" i="26"/>
  <c r="F41" i="26"/>
  <c r="G40" i="26"/>
  <c r="F40" i="26"/>
  <c r="G39" i="26"/>
  <c r="F39" i="26"/>
  <c r="G38" i="26"/>
  <c r="F38" i="26"/>
  <c r="G37" i="26"/>
  <c r="F37" i="26"/>
  <c r="G36" i="26"/>
  <c r="F36" i="26"/>
  <c r="G35" i="26"/>
  <c r="F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21" i="26"/>
  <c r="F21" i="26"/>
  <c r="G20" i="26"/>
  <c r="F20" i="26"/>
  <c r="G19" i="26"/>
  <c r="F19" i="26"/>
  <c r="G18" i="26"/>
  <c r="F18" i="26"/>
  <c r="G17" i="26"/>
  <c r="F17" i="26"/>
  <c r="G16" i="26"/>
  <c r="F16" i="26"/>
  <c r="G15" i="26"/>
  <c r="F15" i="26"/>
  <c r="G14" i="26"/>
  <c r="F14" i="26"/>
  <c r="G13" i="26"/>
  <c r="F13" i="26"/>
  <c r="G12" i="26"/>
  <c r="F12" i="26"/>
  <c r="G11" i="26"/>
  <c r="F11" i="26"/>
  <c r="G10" i="26"/>
  <c r="F10" i="26"/>
  <c r="G9" i="26"/>
  <c r="F9" i="26"/>
  <c r="G8" i="26"/>
  <c r="F8" i="26"/>
  <c r="G7" i="26"/>
  <c r="F7" i="26"/>
  <c r="G6" i="26"/>
  <c r="F6" i="26"/>
  <c r="G5" i="26"/>
  <c r="F5" i="26"/>
  <c r="G49" i="25"/>
  <c r="F49" i="25"/>
  <c r="G48" i="25"/>
  <c r="F48" i="25"/>
  <c r="G47" i="25"/>
  <c r="F47" i="25"/>
  <c r="G46" i="25"/>
  <c r="F46" i="25"/>
  <c r="G45" i="25"/>
  <c r="F45" i="25"/>
  <c r="G44" i="25"/>
  <c r="F44" i="25"/>
  <c r="G43" i="25"/>
  <c r="F43" i="25"/>
  <c r="G42" i="25"/>
  <c r="F42" i="25"/>
  <c r="G41" i="25"/>
  <c r="F41" i="25"/>
  <c r="G40" i="25"/>
  <c r="F40" i="25"/>
  <c r="G39" i="25"/>
  <c r="F39" i="25"/>
  <c r="G38" i="25"/>
  <c r="F38" i="25"/>
  <c r="G37" i="25"/>
  <c r="F37" i="25"/>
  <c r="G36" i="25"/>
  <c r="F36" i="25"/>
  <c r="G35" i="25"/>
  <c r="F35" i="25"/>
  <c r="G34" i="25"/>
  <c r="F34" i="25"/>
  <c r="G33" i="25"/>
  <c r="F33" i="25"/>
  <c r="G32" i="25"/>
  <c r="F32" i="25"/>
  <c r="G31" i="25"/>
  <c r="F31" i="25"/>
  <c r="G30" i="25"/>
  <c r="F30" i="25"/>
  <c r="G29" i="25"/>
  <c r="F29" i="25"/>
  <c r="G28" i="25"/>
  <c r="F28" i="25"/>
  <c r="G27" i="25"/>
  <c r="F27" i="25"/>
  <c r="G26" i="25"/>
  <c r="F26" i="25"/>
  <c r="G25" i="25"/>
  <c r="F25" i="25"/>
  <c r="G24" i="25"/>
  <c r="F24" i="25"/>
  <c r="G23" i="25"/>
  <c r="F23" i="25"/>
  <c r="G22" i="25"/>
  <c r="F22" i="25"/>
  <c r="G21" i="25"/>
  <c r="F21" i="25"/>
  <c r="G20" i="25"/>
  <c r="F20" i="25"/>
  <c r="G19" i="25"/>
  <c r="F19" i="25"/>
  <c r="G18" i="25"/>
  <c r="F18" i="25"/>
  <c r="G17" i="25"/>
  <c r="F17" i="25"/>
  <c r="G16" i="25"/>
  <c r="F16" i="25"/>
  <c r="G15" i="25"/>
  <c r="F15" i="25"/>
  <c r="G14" i="25"/>
  <c r="F14" i="25"/>
  <c r="G13" i="25"/>
  <c r="F13" i="25"/>
  <c r="G12" i="25"/>
  <c r="F12" i="25"/>
  <c r="G11" i="25"/>
  <c r="F11" i="25"/>
  <c r="G10" i="25"/>
  <c r="F10" i="25"/>
  <c r="G9" i="25"/>
  <c r="F9" i="25"/>
  <c r="G8" i="25"/>
  <c r="F8" i="25"/>
  <c r="G7" i="25"/>
  <c r="F7" i="25"/>
  <c r="G6" i="25"/>
  <c r="F6" i="25"/>
  <c r="G5" i="25"/>
  <c r="F5" i="25"/>
  <c r="G49" i="24"/>
  <c r="F49" i="24"/>
  <c r="G48" i="24"/>
  <c r="F48" i="24"/>
  <c r="G47" i="24"/>
  <c r="F47" i="24"/>
  <c r="G46" i="24"/>
  <c r="F46" i="24"/>
  <c r="G45" i="24"/>
  <c r="F45" i="24"/>
  <c r="G44" i="24"/>
  <c r="F44" i="24"/>
  <c r="G43" i="24"/>
  <c r="F43" i="24"/>
  <c r="G42" i="24"/>
  <c r="F42" i="24"/>
  <c r="G41" i="24"/>
  <c r="F41" i="24"/>
  <c r="G40" i="24"/>
  <c r="F40" i="24"/>
  <c r="G39" i="24"/>
  <c r="F39" i="24"/>
  <c r="G38" i="24"/>
  <c r="F38" i="24"/>
  <c r="G37" i="24"/>
  <c r="F37" i="24"/>
  <c r="G36" i="24"/>
  <c r="F36" i="24"/>
  <c r="G35" i="24"/>
  <c r="F35" i="24"/>
  <c r="G34" i="24"/>
  <c r="F34" i="24"/>
  <c r="G33" i="24"/>
  <c r="F33" i="24"/>
  <c r="G32" i="24"/>
  <c r="F32" i="24"/>
  <c r="G31" i="24"/>
  <c r="F31" i="24"/>
  <c r="G30" i="24"/>
  <c r="F30" i="24"/>
  <c r="G29" i="24"/>
  <c r="F29" i="24"/>
  <c r="G28" i="24"/>
  <c r="F28" i="24"/>
  <c r="G27" i="24"/>
  <c r="F27" i="24"/>
  <c r="G26" i="24"/>
  <c r="F26" i="24"/>
  <c r="G25" i="24"/>
  <c r="F25" i="24"/>
  <c r="G24" i="24"/>
  <c r="F24" i="24"/>
  <c r="G23" i="24"/>
  <c r="F23" i="24"/>
  <c r="G22" i="24"/>
  <c r="F22" i="24"/>
  <c r="G21" i="24"/>
  <c r="F21" i="24"/>
  <c r="G20" i="24"/>
  <c r="F20" i="24"/>
  <c r="G19" i="24"/>
  <c r="F19" i="24"/>
  <c r="G18" i="24"/>
  <c r="F18" i="24"/>
  <c r="G17" i="24"/>
  <c r="F17" i="24"/>
  <c r="G16" i="24"/>
  <c r="F16" i="24"/>
  <c r="G15" i="24"/>
  <c r="F15" i="24"/>
  <c r="G14" i="24"/>
  <c r="F14" i="24"/>
  <c r="G13" i="24"/>
  <c r="F13" i="24"/>
  <c r="G12" i="24"/>
  <c r="F12" i="24"/>
  <c r="G11" i="24"/>
  <c r="F11" i="24"/>
  <c r="G10" i="24"/>
  <c r="F10" i="24"/>
  <c r="G9" i="24"/>
  <c r="F9" i="24"/>
  <c r="G8" i="24"/>
  <c r="F8" i="24"/>
  <c r="G7" i="24"/>
  <c r="F7" i="24"/>
  <c r="G6" i="24"/>
  <c r="F6" i="24"/>
  <c r="G5" i="24"/>
  <c r="F5" i="24"/>
  <c r="G49" i="23"/>
  <c r="F49" i="23"/>
  <c r="G48" i="23"/>
  <c r="F48" i="23"/>
  <c r="G47" i="23"/>
  <c r="F47" i="23"/>
  <c r="G46" i="23"/>
  <c r="F46" i="23"/>
  <c r="G45" i="23"/>
  <c r="F45" i="23"/>
  <c r="G44" i="23"/>
  <c r="F44" i="23"/>
  <c r="G43" i="23"/>
  <c r="F43" i="23"/>
  <c r="G42" i="23"/>
  <c r="F42" i="23"/>
  <c r="G41" i="23"/>
  <c r="F41" i="23"/>
  <c r="G40" i="23"/>
  <c r="F40" i="23"/>
  <c r="G39" i="23"/>
  <c r="F39" i="23"/>
  <c r="G38" i="23"/>
  <c r="F38" i="23"/>
  <c r="G37" i="23"/>
  <c r="F37" i="23"/>
  <c r="G36" i="23"/>
  <c r="F36" i="23"/>
  <c r="G35" i="23"/>
  <c r="F35" i="23"/>
  <c r="G34" i="23"/>
  <c r="F34" i="23"/>
  <c r="G33" i="23"/>
  <c r="F33" i="23"/>
  <c r="G32" i="23"/>
  <c r="F32" i="23"/>
  <c r="G31" i="23"/>
  <c r="F31" i="23"/>
  <c r="G30" i="23"/>
  <c r="F30" i="23"/>
  <c r="G29" i="23"/>
  <c r="F29" i="23"/>
  <c r="G28" i="23"/>
  <c r="F28" i="23"/>
  <c r="G27" i="23"/>
  <c r="F27" i="23"/>
  <c r="G26" i="23"/>
  <c r="F26" i="23"/>
  <c r="G25" i="23"/>
  <c r="F25" i="23"/>
  <c r="G24" i="23"/>
  <c r="F24" i="23"/>
  <c r="G23" i="23"/>
  <c r="F23" i="23"/>
  <c r="G22" i="23"/>
  <c r="F22" i="23"/>
  <c r="G21" i="23"/>
  <c r="F21" i="23"/>
  <c r="G20" i="23"/>
  <c r="F20" i="23"/>
  <c r="G19" i="23"/>
  <c r="F19" i="23"/>
  <c r="G18" i="23"/>
  <c r="F18" i="23"/>
  <c r="G17" i="23"/>
  <c r="F17" i="23"/>
  <c r="G16" i="23"/>
  <c r="F16" i="23"/>
  <c r="G15" i="23"/>
  <c r="F15" i="23"/>
  <c r="G14" i="23"/>
  <c r="F14" i="23"/>
  <c r="G13" i="23"/>
  <c r="F13" i="23"/>
  <c r="G12" i="23"/>
  <c r="F12" i="23"/>
  <c r="G11" i="23"/>
  <c r="F11" i="23"/>
  <c r="G10" i="23"/>
  <c r="F10" i="23"/>
  <c r="G9" i="23"/>
  <c r="F9" i="23"/>
  <c r="G8" i="23"/>
  <c r="F8" i="23"/>
  <c r="G7" i="23"/>
  <c r="F7" i="23"/>
  <c r="G6" i="23"/>
  <c r="F6" i="23"/>
  <c r="G5" i="23"/>
  <c r="F5" i="23"/>
  <c r="G49" i="22"/>
  <c r="F49" i="22"/>
  <c r="G48" i="22"/>
  <c r="F48" i="22"/>
  <c r="G47" i="22"/>
  <c r="F47" i="22"/>
  <c r="G46" i="22"/>
  <c r="F46" i="22"/>
  <c r="G45" i="22"/>
  <c r="F45" i="22"/>
  <c r="G44" i="22"/>
  <c r="F44" i="22"/>
  <c r="G43" i="22"/>
  <c r="F43" i="22"/>
  <c r="G42" i="22"/>
  <c r="F42" i="22"/>
  <c r="G41" i="22"/>
  <c r="F41" i="22"/>
  <c r="G40" i="22"/>
  <c r="F40" i="22"/>
  <c r="G39" i="22"/>
  <c r="F39" i="22"/>
  <c r="G38" i="22"/>
  <c r="F38" i="22"/>
  <c r="G37" i="22"/>
  <c r="F37" i="22"/>
  <c r="G36" i="22"/>
  <c r="F36" i="22"/>
  <c r="G35" i="22"/>
  <c r="F35" i="22"/>
  <c r="G34" i="22"/>
  <c r="F34" i="22"/>
  <c r="G33" i="22"/>
  <c r="F33" i="22"/>
  <c r="G32" i="22"/>
  <c r="F32" i="22"/>
  <c r="G31" i="22"/>
  <c r="F31" i="22"/>
  <c r="G30" i="22"/>
  <c r="F30" i="22"/>
  <c r="G29" i="22"/>
  <c r="F29" i="22"/>
  <c r="G28" i="22"/>
  <c r="F28" i="22"/>
  <c r="G27" i="22"/>
  <c r="F27" i="22"/>
  <c r="G26" i="22"/>
  <c r="F26" i="22"/>
  <c r="G25" i="22"/>
  <c r="F25" i="22"/>
  <c r="G24" i="22"/>
  <c r="F24" i="22"/>
  <c r="G23" i="22"/>
  <c r="F23" i="22"/>
  <c r="G22" i="22"/>
  <c r="F22" i="22"/>
  <c r="G21" i="22"/>
  <c r="F21" i="22"/>
  <c r="G20" i="22"/>
  <c r="F20" i="22"/>
  <c r="G19" i="22"/>
  <c r="F19" i="22"/>
  <c r="G18" i="22"/>
  <c r="F18" i="22"/>
  <c r="G17" i="22"/>
  <c r="F17" i="22"/>
  <c r="G16" i="22"/>
  <c r="F16" i="22"/>
  <c r="G15" i="22"/>
  <c r="F15" i="22"/>
  <c r="G14" i="22"/>
  <c r="F14" i="22"/>
  <c r="G13" i="22"/>
  <c r="F13" i="22"/>
  <c r="G12" i="22"/>
  <c r="F12" i="22"/>
  <c r="G11" i="22"/>
  <c r="F11" i="22"/>
  <c r="G10" i="22"/>
  <c r="F10" i="22"/>
  <c r="G9" i="22"/>
  <c r="F9" i="22"/>
  <c r="G8" i="22"/>
  <c r="F8" i="22"/>
  <c r="G7" i="22"/>
  <c r="F7" i="22"/>
  <c r="G6" i="22"/>
  <c r="F6" i="22"/>
  <c r="G5" i="22"/>
  <c r="F5" i="22"/>
  <c r="G49" i="21"/>
  <c r="F49" i="21"/>
  <c r="G48" i="21"/>
  <c r="F48" i="21"/>
  <c r="G47" i="21"/>
  <c r="F47" i="21"/>
  <c r="G46" i="21"/>
  <c r="F46" i="21"/>
  <c r="G45" i="21"/>
  <c r="F45" i="21"/>
  <c r="G44" i="21"/>
  <c r="F44" i="21"/>
  <c r="G43" i="21"/>
  <c r="F43" i="21"/>
  <c r="G42" i="21"/>
  <c r="F42" i="21"/>
  <c r="G41" i="21"/>
  <c r="F41" i="21"/>
  <c r="G40" i="21"/>
  <c r="F40" i="21"/>
  <c r="G39" i="21"/>
  <c r="F39" i="21"/>
  <c r="G38" i="21"/>
  <c r="F38" i="21"/>
  <c r="G37" i="21"/>
  <c r="F37" i="21"/>
  <c r="G36" i="21"/>
  <c r="F36" i="21"/>
  <c r="G35" i="21"/>
  <c r="F35" i="21"/>
  <c r="G34" i="21"/>
  <c r="F34" i="21"/>
  <c r="G33" i="21"/>
  <c r="F33" i="21"/>
  <c r="G32" i="21"/>
  <c r="F32" i="21"/>
  <c r="G31" i="21"/>
  <c r="F31" i="21"/>
  <c r="G30" i="21"/>
  <c r="F30" i="21"/>
  <c r="G29" i="21"/>
  <c r="F29" i="21"/>
  <c r="G28" i="21"/>
  <c r="F28" i="21"/>
  <c r="G27" i="21"/>
  <c r="F27" i="21"/>
  <c r="G26" i="21"/>
  <c r="F26" i="21"/>
  <c r="G25" i="21"/>
  <c r="F25" i="21"/>
  <c r="G24" i="21"/>
  <c r="F24" i="21"/>
  <c r="G23" i="21"/>
  <c r="F23" i="21"/>
  <c r="G22" i="21"/>
  <c r="F22" i="21"/>
  <c r="G21" i="21"/>
  <c r="F21" i="21"/>
  <c r="G20" i="21"/>
  <c r="F20" i="21"/>
  <c r="G19" i="21"/>
  <c r="F19" i="21"/>
  <c r="G18" i="21"/>
  <c r="F18" i="21"/>
  <c r="G17" i="21"/>
  <c r="F17" i="21"/>
  <c r="G16" i="21"/>
  <c r="F16" i="21"/>
  <c r="G15" i="21"/>
  <c r="F15" i="21"/>
  <c r="G14" i="21"/>
  <c r="F14" i="21"/>
  <c r="G13" i="21"/>
  <c r="F13" i="21"/>
  <c r="G12" i="21"/>
  <c r="F12" i="21"/>
  <c r="G11" i="21"/>
  <c r="F11" i="21"/>
  <c r="G10" i="21"/>
  <c r="F10" i="21"/>
  <c r="G9" i="21"/>
  <c r="F9" i="21"/>
  <c r="G8" i="21"/>
  <c r="F8" i="21"/>
  <c r="G7" i="21"/>
  <c r="F7" i="21"/>
  <c r="G6" i="21"/>
  <c r="F6" i="21"/>
  <c r="G5" i="21"/>
  <c r="F5" i="21"/>
  <c r="G49" i="20"/>
  <c r="F49" i="20"/>
  <c r="G48" i="20"/>
  <c r="F48" i="20"/>
  <c r="G47" i="20"/>
  <c r="F47" i="20"/>
  <c r="G46" i="20"/>
  <c r="F46" i="20"/>
  <c r="G45" i="20"/>
  <c r="F45" i="20"/>
  <c r="G44" i="20"/>
  <c r="F44" i="20"/>
  <c r="G43" i="20"/>
  <c r="F43" i="20"/>
  <c r="G42" i="20"/>
  <c r="F42" i="20"/>
  <c r="G41" i="20"/>
  <c r="F41" i="20"/>
  <c r="G40" i="20"/>
  <c r="F40" i="20"/>
  <c r="G39" i="20"/>
  <c r="F39" i="20"/>
  <c r="G38" i="20"/>
  <c r="F38" i="20"/>
  <c r="G37" i="20"/>
  <c r="F37" i="20"/>
  <c r="G36" i="20"/>
  <c r="F36" i="20"/>
  <c r="G35" i="20"/>
  <c r="F35" i="20"/>
  <c r="G34" i="20"/>
  <c r="F34" i="20"/>
  <c r="G33" i="20"/>
  <c r="F33" i="20"/>
  <c r="G32" i="20"/>
  <c r="F32" i="20"/>
  <c r="G31" i="20"/>
  <c r="F31" i="20"/>
  <c r="G30" i="20"/>
  <c r="F30" i="20"/>
  <c r="G29" i="20"/>
  <c r="F29" i="20"/>
  <c r="G28" i="20"/>
  <c r="F28" i="20"/>
  <c r="G27" i="20"/>
  <c r="F27" i="20"/>
  <c r="G26" i="20"/>
  <c r="F26" i="20"/>
  <c r="G25" i="20"/>
  <c r="F25" i="20"/>
  <c r="G24" i="20"/>
  <c r="F24" i="20"/>
  <c r="G23" i="20"/>
  <c r="F23" i="20"/>
  <c r="G22" i="20"/>
  <c r="F22" i="20"/>
  <c r="G21" i="20"/>
  <c r="F21" i="20"/>
  <c r="G20" i="20"/>
  <c r="F20" i="20"/>
  <c r="G19" i="20"/>
  <c r="F19" i="20"/>
  <c r="G18" i="20"/>
  <c r="F18" i="20"/>
  <c r="G17" i="20"/>
  <c r="F17" i="20"/>
  <c r="G16" i="20"/>
  <c r="F16" i="20"/>
  <c r="G15" i="20"/>
  <c r="F15" i="20"/>
  <c r="G14" i="20"/>
  <c r="F14" i="20"/>
  <c r="G13" i="20"/>
  <c r="F13" i="20"/>
  <c r="G12" i="20"/>
  <c r="F12" i="20"/>
  <c r="G11" i="20"/>
  <c r="F11" i="20"/>
  <c r="G10" i="20"/>
  <c r="F10" i="20"/>
  <c r="G9" i="20"/>
  <c r="F9" i="20"/>
  <c r="G8" i="20"/>
  <c r="F8" i="20"/>
  <c r="G7" i="20"/>
  <c r="F7" i="20"/>
  <c r="G6" i="20"/>
  <c r="F6" i="20"/>
  <c r="G5" i="20"/>
  <c r="F5" i="20"/>
  <c r="G49" i="19"/>
  <c r="F49" i="19"/>
  <c r="G48" i="19"/>
  <c r="F48" i="19"/>
  <c r="G47" i="19"/>
  <c r="F47" i="19"/>
  <c r="G46" i="19"/>
  <c r="F46" i="19"/>
  <c r="G45" i="19"/>
  <c r="F45" i="19"/>
  <c r="G44" i="19"/>
  <c r="F44" i="19"/>
  <c r="G43" i="19"/>
  <c r="F43" i="19"/>
  <c r="G42" i="19"/>
  <c r="F42" i="19"/>
  <c r="G41" i="19"/>
  <c r="F41" i="19"/>
  <c r="G40" i="19"/>
  <c r="F40" i="19"/>
  <c r="G39" i="19"/>
  <c r="F39" i="19"/>
  <c r="G38" i="19"/>
  <c r="F38" i="19"/>
  <c r="G37" i="19"/>
  <c r="F37" i="19"/>
  <c r="G36" i="19"/>
  <c r="F36" i="19"/>
  <c r="G35" i="19"/>
  <c r="F35" i="19"/>
  <c r="G34" i="19"/>
  <c r="F34" i="19"/>
  <c r="G33" i="19"/>
  <c r="F33" i="19"/>
  <c r="G32" i="19"/>
  <c r="F32" i="19"/>
  <c r="G31" i="19"/>
  <c r="F31" i="19"/>
  <c r="G30" i="19"/>
  <c r="F30" i="19"/>
  <c r="G29" i="19"/>
  <c r="F29" i="19"/>
  <c r="G28" i="19"/>
  <c r="F28" i="19"/>
  <c r="G27" i="19"/>
  <c r="F27" i="19"/>
  <c r="G26" i="19"/>
  <c r="F26" i="19"/>
  <c r="G25" i="19"/>
  <c r="F25" i="19"/>
  <c r="G24" i="19"/>
  <c r="F24" i="19"/>
  <c r="G23" i="19"/>
  <c r="F23" i="19"/>
  <c r="G22" i="19"/>
  <c r="F22" i="19"/>
  <c r="G21" i="19"/>
  <c r="F21" i="19"/>
  <c r="G20" i="19"/>
  <c r="F20" i="19"/>
  <c r="G19" i="19"/>
  <c r="F19" i="19"/>
  <c r="G18" i="19"/>
  <c r="F18" i="19"/>
  <c r="G17" i="19"/>
  <c r="F17" i="19"/>
  <c r="G16" i="19"/>
  <c r="F16" i="19"/>
  <c r="G15" i="19"/>
  <c r="F15" i="19"/>
  <c r="G14" i="19"/>
  <c r="F14" i="19"/>
  <c r="G13" i="19"/>
  <c r="F13" i="19"/>
  <c r="G12" i="19"/>
  <c r="F12" i="19"/>
  <c r="G11" i="19"/>
  <c r="F11" i="19"/>
  <c r="G10" i="19"/>
  <c r="F10" i="19"/>
  <c r="G9" i="19"/>
  <c r="F9" i="19"/>
  <c r="G8" i="19"/>
  <c r="F8" i="19"/>
  <c r="G7" i="19"/>
  <c r="F7" i="19"/>
  <c r="G6" i="19"/>
  <c r="F6" i="19"/>
  <c r="G5" i="19"/>
  <c r="F5" i="19"/>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G8" i="18"/>
  <c r="F8" i="18"/>
  <c r="G7" i="18"/>
  <c r="F7" i="18"/>
  <c r="G6" i="18"/>
  <c r="F6" i="18"/>
  <c r="G5" i="18"/>
  <c r="F5" i="18"/>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G5" i="13"/>
  <c r="F5" i="13"/>
  <c r="G49" i="12" l="1"/>
  <c r="F49" i="12"/>
  <c r="G48" i="12"/>
  <c r="F48" i="12"/>
  <c r="G47" i="12"/>
  <c r="F47" i="12"/>
  <c r="G46" i="12"/>
  <c r="F46" i="12"/>
  <c r="G45" i="12"/>
  <c r="F45" i="12"/>
  <c r="G44" i="12"/>
  <c r="F44" i="12"/>
  <c r="G43" i="12"/>
  <c r="F43" i="12"/>
  <c r="G42" i="12"/>
  <c r="F42" i="12"/>
  <c r="G41" i="12"/>
  <c r="F41" i="12"/>
  <c r="G40" i="12"/>
  <c r="F40" i="12"/>
  <c r="G39" i="12"/>
  <c r="F39" i="12"/>
  <c r="G38" i="12"/>
  <c r="F38" i="12"/>
  <c r="G37" i="12"/>
  <c r="F37" i="12"/>
  <c r="G36" i="12"/>
  <c r="F36" i="12"/>
  <c r="G35" i="12"/>
  <c r="F35" i="12"/>
  <c r="G34" i="12"/>
  <c r="F34" i="12"/>
  <c r="G33" i="12"/>
  <c r="F33" i="12"/>
  <c r="G32" i="12"/>
  <c r="F32" i="12"/>
  <c r="G31" i="12"/>
  <c r="F31" i="12"/>
  <c r="G30" i="12"/>
  <c r="F30" i="12"/>
  <c r="G29" i="12"/>
  <c r="F29" i="12"/>
  <c r="G28" i="12"/>
  <c r="F28" i="12"/>
  <c r="G27" i="12"/>
  <c r="F27" i="12"/>
  <c r="G26" i="12"/>
  <c r="F26" i="12"/>
  <c r="G25" i="12"/>
  <c r="F25" i="12"/>
  <c r="G24" i="12"/>
  <c r="F24" i="12"/>
  <c r="G23" i="12"/>
  <c r="F23" i="12"/>
  <c r="G22" i="12"/>
  <c r="F22" i="12"/>
  <c r="G21" i="12"/>
  <c r="F21" i="12"/>
  <c r="G20" i="12"/>
  <c r="F20" i="12"/>
  <c r="G19" i="12"/>
  <c r="F19" i="12"/>
  <c r="G18" i="12"/>
  <c r="F18" i="12"/>
  <c r="G17" i="12"/>
  <c r="F17" i="12"/>
  <c r="G16" i="12"/>
  <c r="F16" i="12"/>
  <c r="G15" i="12"/>
  <c r="F15" i="12"/>
  <c r="G14" i="12"/>
  <c r="F14" i="12"/>
  <c r="G13" i="12"/>
  <c r="F13" i="12"/>
  <c r="G12" i="12"/>
  <c r="F12" i="12"/>
  <c r="G11" i="12"/>
  <c r="F11" i="12"/>
  <c r="G10" i="12"/>
  <c r="F10" i="12"/>
  <c r="G9" i="12"/>
  <c r="F9" i="12"/>
  <c r="G8" i="12"/>
  <c r="F8" i="12"/>
  <c r="G7" i="12"/>
  <c r="F7" i="12"/>
  <c r="G6" i="12"/>
  <c r="F6" i="12"/>
  <c r="G5" i="12"/>
  <c r="F5" i="12"/>
  <c r="H38" i="1"/>
  <c r="E38" i="12" s="1"/>
  <c r="H35" i="1"/>
  <c r="H33" i="1"/>
  <c r="E33" i="3" s="1"/>
  <c r="H16" i="1"/>
  <c r="E18" i="9" s="1"/>
  <c r="H17" i="1"/>
  <c r="E18" i="3" s="1"/>
  <c r="H18" i="1"/>
  <c r="E19" i="9" s="1"/>
  <c r="H19" i="1"/>
  <c r="H14" i="1"/>
  <c r="E16" i="12" s="1"/>
  <c r="H15" i="1"/>
  <c r="E17" i="12" s="1"/>
  <c r="H13" i="1"/>
  <c r="H12" i="1"/>
  <c r="E13" i="3" s="1"/>
  <c r="H11" i="1"/>
  <c r="E13" i="12" s="1"/>
  <c r="H8" i="1"/>
  <c r="E10" i="12" s="1"/>
  <c r="H7" i="1"/>
  <c r="F5" i="3"/>
  <c r="G5" i="3"/>
  <c r="F6" i="3"/>
  <c r="G6" i="3"/>
  <c r="F7" i="3"/>
  <c r="G7" i="3"/>
  <c r="F8" i="3"/>
  <c r="G8" i="3"/>
  <c r="F9" i="3"/>
  <c r="G9" i="3"/>
  <c r="F10" i="3"/>
  <c r="G10" i="3"/>
  <c r="F11" i="3"/>
  <c r="G11" i="3"/>
  <c r="F12" i="3"/>
  <c r="G12" i="3"/>
  <c r="F13" i="3"/>
  <c r="G13" i="3"/>
  <c r="F14" i="3"/>
  <c r="G14" i="3"/>
  <c r="F15" i="3"/>
  <c r="G15" i="3"/>
  <c r="E16" i="3"/>
  <c r="F16"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11" i="9"/>
  <c r="G11" i="9"/>
  <c r="H21" i="1"/>
  <c r="E9" i="3" l="1"/>
  <c r="E9" i="35"/>
  <c r="E9" i="31"/>
  <c r="E9" i="36"/>
  <c r="E9" i="32"/>
  <c r="E9" i="37"/>
  <c r="E9" i="33"/>
  <c r="E9" i="27"/>
  <c r="E9" i="28"/>
  <c r="E9" i="30"/>
  <c r="E9" i="21"/>
  <c r="E9" i="29"/>
  <c r="E9" i="22"/>
  <c r="E9" i="34"/>
  <c r="E9" i="26"/>
  <c r="E9" i="23"/>
  <c r="E9" i="19"/>
  <c r="E9" i="13"/>
  <c r="E9" i="20"/>
  <c r="E9" i="16"/>
  <c r="E9" i="25"/>
  <c r="E9" i="24"/>
  <c r="E9" i="17"/>
  <c r="E9" i="18"/>
  <c r="E14" i="34"/>
  <c r="E14" i="35"/>
  <c r="E14" i="31"/>
  <c r="E14" i="36"/>
  <c r="E14" i="32"/>
  <c r="E14" i="37"/>
  <c r="E14" i="30"/>
  <c r="E14" i="26"/>
  <c r="E14" i="33"/>
  <c r="E14" i="27"/>
  <c r="E14" i="29"/>
  <c r="E14" i="24"/>
  <c r="E14" i="28"/>
  <c r="E14" i="21"/>
  <c r="E14" i="25"/>
  <c r="E14" i="22"/>
  <c r="E14" i="23"/>
  <c r="E14" i="18"/>
  <c r="E14" i="17"/>
  <c r="E14" i="19"/>
  <c r="E14" i="13"/>
  <c r="E14" i="20"/>
  <c r="E14" i="16"/>
  <c r="E20" i="3"/>
  <c r="E20" i="36"/>
  <c r="E20" i="32"/>
  <c r="E20" i="37"/>
  <c r="E20" i="33"/>
  <c r="E20" i="34"/>
  <c r="E20" i="28"/>
  <c r="E20" i="35"/>
  <c r="E20" i="29"/>
  <c r="E20" i="25"/>
  <c r="E20" i="22"/>
  <c r="E20" i="30"/>
  <c r="E20" i="23"/>
  <c r="E20" i="27"/>
  <c r="E20" i="24"/>
  <c r="E20" i="31"/>
  <c r="E20" i="20"/>
  <c r="E20" i="16"/>
  <c r="E20" i="21"/>
  <c r="E20" i="17"/>
  <c r="E20" i="26"/>
  <c r="E20" i="18"/>
  <c r="E20" i="19"/>
  <c r="E20" i="13"/>
  <c r="E16" i="9"/>
  <c r="E14" i="12"/>
  <c r="E18" i="12"/>
  <c r="E10" i="3"/>
  <c r="E10" i="34"/>
  <c r="E10" i="35"/>
  <c r="E10" i="31"/>
  <c r="E10" i="36"/>
  <c r="E10" i="32"/>
  <c r="E10" i="30"/>
  <c r="E10" i="26"/>
  <c r="E10" i="37"/>
  <c r="E10" i="27"/>
  <c r="E10" i="33"/>
  <c r="E10" i="25"/>
  <c r="E10" i="24"/>
  <c r="E10" i="21"/>
  <c r="E10" i="29"/>
  <c r="E10" i="22"/>
  <c r="E10" i="18"/>
  <c r="E10" i="28"/>
  <c r="E10" i="23"/>
  <c r="E10" i="19"/>
  <c r="E10" i="13"/>
  <c r="E10" i="17"/>
  <c r="E10" i="20"/>
  <c r="E10" i="16"/>
  <c r="E14" i="3"/>
  <c r="E15" i="37"/>
  <c r="E15" i="33"/>
  <c r="E15" i="34"/>
  <c r="E15" i="35"/>
  <c r="E15" i="31"/>
  <c r="E15" i="32"/>
  <c r="E15" i="29"/>
  <c r="E15" i="25"/>
  <c r="E15" i="30"/>
  <c r="E15" i="26"/>
  <c r="E15" i="36"/>
  <c r="E15" i="23"/>
  <c r="E15" i="24"/>
  <c r="E15" i="28"/>
  <c r="E15" i="21"/>
  <c r="E15" i="17"/>
  <c r="E15" i="18"/>
  <c r="E15" i="27"/>
  <c r="E15" i="19"/>
  <c r="E15" i="13"/>
  <c r="E15" i="22"/>
  <c r="E15" i="20"/>
  <c r="E15" i="16"/>
  <c r="E19" i="3"/>
  <c r="E19" i="37"/>
  <c r="E19" i="33"/>
  <c r="E19" i="34"/>
  <c r="E19" i="35"/>
  <c r="E19" i="31"/>
  <c r="E19" i="29"/>
  <c r="E19" i="25"/>
  <c r="E19" i="30"/>
  <c r="E19" i="26"/>
  <c r="E19" i="36"/>
  <c r="E19" i="28"/>
  <c r="E19" i="23"/>
  <c r="E19" i="27"/>
  <c r="E19" i="24"/>
  <c r="E19" i="21"/>
  <c r="E19" i="17"/>
  <c r="E19" i="18"/>
  <c r="E19" i="20"/>
  <c r="E19" i="22"/>
  <c r="E19" i="19"/>
  <c r="E19" i="13"/>
  <c r="E19" i="32"/>
  <c r="E19" i="16"/>
  <c r="E33" i="35"/>
  <c r="E33" i="31"/>
  <c r="E33" i="36"/>
  <c r="E33" i="32"/>
  <c r="E33" i="37"/>
  <c r="E33" i="33"/>
  <c r="E33" i="27"/>
  <c r="E33" i="34"/>
  <c r="E33" i="28"/>
  <c r="E33" i="21"/>
  <c r="E33" i="29"/>
  <c r="E33" i="22"/>
  <c r="E33" i="26"/>
  <c r="E33" i="23"/>
  <c r="E33" i="24"/>
  <c r="E33" i="19"/>
  <c r="E33" i="13"/>
  <c r="E33" i="25"/>
  <c r="E33" i="30"/>
  <c r="E33" i="16"/>
  <c r="E33" i="18"/>
  <c r="E33" i="20"/>
  <c r="E33" i="17"/>
  <c r="E15" i="9"/>
  <c r="E9" i="12"/>
  <c r="E33" i="12"/>
  <c r="E17" i="35"/>
  <c r="E17" i="31"/>
  <c r="E17" i="36"/>
  <c r="E17" i="32"/>
  <c r="E17" i="37"/>
  <c r="E17" i="33"/>
  <c r="E17" i="27"/>
  <c r="E17" i="34"/>
  <c r="E17" i="28"/>
  <c r="E17" i="30"/>
  <c r="E17" i="21"/>
  <c r="E17" i="29"/>
  <c r="E17" i="22"/>
  <c r="E17" i="26"/>
  <c r="E17" i="23"/>
  <c r="E17" i="24"/>
  <c r="E17" i="19"/>
  <c r="E17" i="13"/>
  <c r="E17" i="18"/>
  <c r="E17" i="25"/>
  <c r="E17" i="20"/>
  <c r="E17" i="16"/>
  <c r="E17" i="17"/>
  <c r="E35" i="3"/>
  <c r="E35" i="37"/>
  <c r="E35" i="33"/>
  <c r="E35" i="34"/>
  <c r="E35" i="30"/>
  <c r="E35" i="35"/>
  <c r="E35" i="31"/>
  <c r="E35" i="29"/>
  <c r="E35" i="25"/>
  <c r="E35" i="26"/>
  <c r="E35" i="36"/>
  <c r="E35" i="28"/>
  <c r="E35" i="23"/>
  <c r="E35" i="27"/>
  <c r="E35" i="24"/>
  <c r="E35" i="32"/>
  <c r="E35" i="21"/>
  <c r="E35" i="17"/>
  <c r="E35" i="20"/>
  <c r="E35" i="18"/>
  <c r="E35" i="22"/>
  <c r="E35" i="19"/>
  <c r="E35" i="13"/>
  <c r="E35" i="16"/>
  <c r="E14" i="9"/>
  <c r="E10" i="9"/>
  <c r="E20" i="12"/>
  <c r="E12" i="3"/>
  <c r="E13" i="35"/>
  <c r="E13" i="31"/>
  <c r="E13" i="36"/>
  <c r="E13" i="32"/>
  <c r="E13" i="37"/>
  <c r="E13" i="33"/>
  <c r="E13" i="27"/>
  <c r="E13" i="28"/>
  <c r="E13" i="34"/>
  <c r="E13" i="26"/>
  <c r="E13" i="21"/>
  <c r="E13" i="25"/>
  <c r="E13" i="22"/>
  <c r="E13" i="30"/>
  <c r="E13" i="23"/>
  <c r="E13" i="19"/>
  <c r="E13" i="13"/>
  <c r="E13" i="18"/>
  <c r="E13" i="24"/>
  <c r="E13" i="20"/>
  <c r="E13" i="16"/>
  <c r="E13" i="17"/>
  <c r="E13" i="29"/>
  <c r="E15" i="3"/>
  <c r="E16" i="36"/>
  <c r="E16" i="32"/>
  <c r="E16" i="37"/>
  <c r="E16" i="33"/>
  <c r="E16" i="34"/>
  <c r="E16" i="28"/>
  <c r="E16" i="29"/>
  <c r="E16" i="25"/>
  <c r="E16" i="35"/>
  <c r="E16" i="31"/>
  <c r="E16" i="27"/>
  <c r="E16" i="22"/>
  <c r="E16" i="26"/>
  <c r="E16" i="23"/>
  <c r="E16" i="24"/>
  <c r="E16" i="20"/>
  <c r="E16" i="16"/>
  <c r="E16" i="30"/>
  <c r="E16" i="17"/>
  <c r="E16" i="21"/>
  <c r="E16" i="18"/>
  <c r="E16" i="19"/>
  <c r="E16" i="13"/>
  <c r="E17" i="3"/>
  <c r="E18" i="34"/>
  <c r="E18" i="35"/>
  <c r="E18" i="31"/>
  <c r="E18" i="36"/>
  <c r="E18" i="32"/>
  <c r="E18" i="33"/>
  <c r="E18" i="30"/>
  <c r="E18" i="26"/>
  <c r="E18" i="27"/>
  <c r="E18" i="25"/>
  <c r="E18" i="24"/>
  <c r="E18" i="37"/>
  <c r="E18" i="21"/>
  <c r="E18" i="29"/>
  <c r="E18" i="22"/>
  <c r="E18" i="28"/>
  <c r="E18" i="18"/>
  <c r="E18" i="17"/>
  <c r="E18" i="19"/>
  <c r="E18" i="13"/>
  <c r="E18" i="20"/>
  <c r="E18" i="16"/>
  <c r="E18" i="23"/>
  <c r="E38" i="3"/>
  <c r="E38" i="34"/>
  <c r="E38" i="30"/>
  <c r="E38" i="35"/>
  <c r="E38" i="31"/>
  <c r="E38" i="36"/>
  <c r="E38" i="32"/>
  <c r="E38" i="26"/>
  <c r="E38" i="27"/>
  <c r="E38" i="37"/>
  <c r="E38" i="29"/>
  <c r="E38" i="24"/>
  <c r="E38" i="20"/>
  <c r="E38" i="28"/>
  <c r="E38" i="21"/>
  <c r="E38" i="25"/>
  <c r="E38" i="22"/>
  <c r="E38" i="18"/>
  <c r="E38" i="17"/>
  <c r="E38" i="19"/>
  <c r="E38" i="13"/>
  <c r="E38" i="33"/>
  <c r="E38" i="23"/>
  <c r="E38" i="16"/>
  <c r="E17" i="9"/>
  <c r="E13" i="9"/>
  <c r="E9" i="9"/>
  <c r="E20" i="9"/>
  <c r="E15" i="12"/>
  <c r="E19" i="12"/>
  <c r="E35" i="12"/>
  <c r="H20" i="1"/>
  <c r="E21" i="35" l="1"/>
  <c r="E21" i="31"/>
  <c r="E21" i="36"/>
  <c r="E21" i="32"/>
  <c r="E21" i="37"/>
  <c r="E21" i="33"/>
  <c r="E21" i="34"/>
  <c r="E21" i="27"/>
  <c r="E21" i="28"/>
  <c r="E21" i="26"/>
  <c r="E21" i="21"/>
  <c r="E21" i="25"/>
  <c r="E21" i="22"/>
  <c r="E21" i="30"/>
  <c r="E21" i="23"/>
  <c r="E21" i="19"/>
  <c r="E21" i="13"/>
  <c r="E21" i="24"/>
  <c r="E21" i="20"/>
  <c r="E21" i="16"/>
  <c r="E21" i="29"/>
  <c r="E21" i="17"/>
  <c r="E21" i="18"/>
  <c r="E21" i="9"/>
  <c r="E21" i="12"/>
  <c r="E21" i="3"/>
  <c r="H23" i="1"/>
  <c r="H5" i="1"/>
  <c r="H4" i="1"/>
  <c r="H3" i="1"/>
  <c r="H10" i="1"/>
  <c r="E23" i="37" l="1"/>
  <c r="E23" i="33"/>
  <c r="E23" i="34"/>
  <c r="E23" i="35"/>
  <c r="E23" i="31"/>
  <c r="E23" i="29"/>
  <c r="E23" i="25"/>
  <c r="E23" i="36"/>
  <c r="E23" i="30"/>
  <c r="E23" i="26"/>
  <c r="E23" i="32"/>
  <c r="E23" i="23"/>
  <c r="E23" i="24"/>
  <c r="E23" i="28"/>
  <c r="E23" i="21"/>
  <c r="E23" i="20"/>
  <c r="E23" i="17"/>
  <c r="E23" i="27"/>
  <c r="E23" i="22"/>
  <c r="E23" i="18"/>
  <c r="E23" i="19"/>
  <c r="E23" i="13"/>
  <c r="E23" i="16"/>
  <c r="E23" i="12"/>
  <c r="E23" i="3"/>
  <c r="E23" i="9"/>
  <c r="E12" i="36"/>
  <c r="E12" i="32"/>
  <c r="E12" i="37"/>
  <c r="E12" i="33"/>
  <c r="E12" i="34"/>
  <c r="E12" i="31"/>
  <c r="E12" i="28"/>
  <c r="E12" i="29"/>
  <c r="E12" i="25"/>
  <c r="E12" i="22"/>
  <c r="E12" i="30"/>
  <c r="E12" i="23"/>
  <c r="E12" i="27"/>
  <c r="E12" i="24"/>
  <c r="E12" i="26"/>
  <c r="E12" i="20"/>
  <c r="E12" i="16"/>
  <c r="E12" i="21"/>
  <c r="E12" i="35"/>
  <c r="E12" i="17"/>
  <c r="E12" i="19"/>
  <c r="E12" i="18"/>
  <c r="E12" i="13"/>
  <c r="E12" i="12"/>
  <c r="E12" i="9"/>
  <c r="E6" i="34"/>
  <c r="E6" i="35"/>
  <c r="E6" i="31"/>
  <c r="E6" i="36"/>
  <c r="E6" i="32"/>
  <c r="E6" i="30"/>
  <c r="E6" i="26"/>
  <c r="E6" i="27"/>
  <c r="E6" i="37"/>
  <c r="E6" i="29"/>
  <c r="E6" i="24"/>
  <c r="E6" i="33"/>
  <c r="E6" i="28"/>
  <c r="E6" i="21"/>
  <c r="E6" i="25"/>
  <c r="E6" i="22"/>
  <c r="E6" i="18"/>
  <c r="E6" i="19"/>
  <c r="E6" i="13"/>
  <c r="E6" i="17"/>
  <c r="E6" i="23"/>
  <c r="E6" i="20"/>
  <c r="E6" i="16"/>
  <c r="E6" i="9"/>
  <c r="E6" i="12"/>
  <c r="E6" i="3"/>
  <c r="E5" i="35"/>
  <c r="E5" i="31"/>
  <c r="E5" i="36"/>
  <c r="E5" i="32"/>
  <c r="E5" i="37"/>
  <c r="E5" i="33"/>
  <c r="E5" i="34"/>
  <c r="E5" i="27"/>
  <c r="E5" i="28"/>
  <c r="E5" i="26"/>
  <c r="E5" i="21"/>
  <c r="E5" i="25"/>
  <c r="E5" i="22"/>
  <c r="E5" i="30"/>
  <c r="E5" i="23"/>
  <c r="E5" i="29"/>
  <c r="E5" i="19"/>
  <c r="E5" i="13"/>
  <c r="E5" i="20"/>
  <c r="E5" i="16"/>
  <c r="E5" i="17"/>
  <c r="E5" i="24"/>
  <c r="E5" i="18"/>
  <c r="E5" i="3"/>
  <c r="E5" i="12"/>
  <c r="E7" i="37"/>
  <c r="E7" i="33"/>
  <c r="E7" i="34"/>
  <c r="E7" i="35"/>
  <c r="E7" i="31"/>
  <c r="E7" i="29"/>
  <c r="E7" i="25"/>
  <c r="E7" i="36"/>
  <c r="E7" i="30"/>
  <c r="E7" i="26"/>
  <c r="E7" i="32"/>
  <c r="E7" i="23"/>
  <c r="E7" i="24"/>
  <c r="E7" i="28"/>
  <c r="E7" i="21"/>
  <c r="E7" i="17"/>
  <c r="E7" i="22"/>
  <c r="E7" i="18"/>
  <c r="E7" i="27"/>
  <c r="E7" i="19"/>
  <c r="E7" i="13"/>
  <c r="E7" i="20"/>
  <c r="E7" i="16"/>
  <c r="E7" i="12"/>
  <c r="E7" i="9"/>
  <c r="E7" i="3"/>
  <c r="G14" i="6"/>
  <c r="G15" i="6"/>
  <c r="F10" i="6"/>
  <c r="E10" i="6"/>
  <c r="F4" i="6"/>
  <c r="E4" i="6"/>
  <c r="B27" i="7"/>
  <c r="B28" i="7"/>
  <c r="B31" i="7"/>
  <c r="G10" i="6" l="1"/>
  <c r="G4" i="6"/>
  <c r="G16" i="6" l="1"/>
  <c r="G49" i="9"/>
  <c r="F49" i="9"/>
  <c r="G48" i="9"/>
  <c r="F48" i="9"/>
  <c r="G47" i="9"/>
  <c r="F47" i="9"/>
  <c r="G46" i="9"/>
  <c r="F46" i="9"/>
  <c r="G45" i="9"/>
  <c r="F45" i="9"/>
  <c r="G44" i="9"/>
  <c r="F44" i="9"/>
  <c r="G43" i="9"/>
  <c r="F43" i="9"/>
  <c r="G42" i="9"/>
  <c r="F42" i="9"/>
  <c r="G41" i="9"/>
  <c r="F41" i="9"/>
  <c r="G40" i="9"/>
  <c r="F40" i="9"/>
  <c r="G39" i="9"/>
  <c r="F39" i="9"/>
  <c r="G38" i="9"/>
  <c r="F38" i="9"/>
  <c r="E38" i="9"/>
  <c r="G37" i="9"/>
  <c r="F37" i="9"/>
  <c r="G36" i="9"/>
  <c r="F36" i="9"/>
  <c r="G35" i="9"/>
  <c r="F35" i="9"/>
  <c r="E35" i="9"/>
  <c r="G34" i="9"/>
  <c r="F34" i="9"/>
  <c r="G33" i="9"/>
  <c r="F33" i="9"/>
  <c r="G32" i="9"/>
  <c r="F32" i="9"/>
  <c r="G31" i="9"/>
  <c r="F31" i="9"/>
  <c r="G30" i="9"/>
  <c r="F30" i="9"/>
  <c r="G29" i="9"/>
  <c r="F29" i="9"/>
  <c r="G28" i="9"/>
  <c r="F28" i="9"/>
  <c r="G27" i="9"/>
  <c r="F27" i="9"/>
  <c r="G26" i="9"/>
  <c r="F26" i="9"/>
  <c r="G25" i="9"/>
  <c r="F25" i="9"/>
  <c r="G24" i="9"/>
  <c r="F24" i="9"/>
  <c r="G23" i="9"/>
  <c r="F23" i="9"/>
  <c r="G22" i="9"/>
  <c r="F22" i="9"/>
  <c r="G21" i="9"/>
  <c r="F21" i="9"/>
  <c r="G20" i="9"/>
  <c r="F20" i="9"/>
  <c r="G19" i="9"/>
  <c r="F19" i="9"/>
  <c r="G18" i="9"/>
  <c r="F18" i="9"/>
  <c r="G17" i="9"/>
  <c r="F17" i="9"/>
  <c r="G16" i="9"/>
  <c r="F16" i="9"/>
  <c r="G15" i="9"/>
  <c r="F15" i="9"/>
  <c r="G14" i="9"/>
  <c r="F14" i="9"/>
  <c r="G13" i="9"/>
  <c r="F13" i="9"/>
  <c r="G12" i="9"/>
  <c r="F12" i="9"/>
  <c r="G10" i="9"/>
  <c r="F10" i="9"/>
  <c r="G9" i="9"/>
  <c r="F9" i="9"/>
  <c r="G8" i="9"/>
  <c r="F8" i="9"/>
  <c r="G7" i="9"/>
  <c r="F7" i="9"/>
  <c r="G6" i="9"/>
  <c r="F6" i="9"/>
  <c r="G5" i="9"/>
  <c r="F5" i="9"/>
  <c r="G12" i="6"/>
  <c r="H32" i="1"/>
  <c r="H34" i="1"/>
  <c r="D10" i="6"/>
  <c r="H31" i="1" s="1"/>
  <c r="H22" i="1"/>
  <c r="H9" i="1"/>
  <c r="H6" i="1"/>
  <c r="D4" i="6"/>
  <c r="H39" i="1" s="1"/>
  <c r="D5" i="6"/>
  <c r="H24" i="1"/>
  <c r="H25" i="1"/>
  <c r="H26" i="1"/>
  <c r="H27" i="1"/>
  <c r="H28" i="1"/>
  <c r="H29" i="1"/>
  <c r="H30" i="1"/>
  <c r="CT4" i="3"/>
  <c r="CT3" i="3"/>
  <c r="CS4" i="3"/>
  <c r="CS3" i="3"/>
  <c r="CR4" i="3"/>
  <c r="CR3" i="3"/>
  <c r="CQ4" i="3"/>
  <c r="CQ3" i="3"/>
  <c r="CP4" i="3"/>
  <c r="CP3" i="3"/>
  <c r="CO4" i="3"/>
  <c r="CO3" i="3"/>
  <c r="CN4" i="3"/>
  <c r="CN3" i="3"/>
  <c r="CM4" i="3"/>
  <c r="CM3" i="3"/>
  <c r="CL4" i="3"/>
  <c r="CL3" i="3"/>
  <c r="CK4" i="3"/>
  <c r="CK3" i="3"/>
  <c r="CJ4" i="3"/>
  <c r="CJ3" i="3"/>
  <c r="CI4" i="3"/>
  <c r="CI3" i="3"/>
  <c r="CH4" i="3"/>
  <c r="CH3" i="3"/>
  <c r="CG4" i="3"/>
  <c r="CG3" i="3"/>
  <c r="CF4" i="3"/>
  <c r="CF3" i="3"/>
  <c r="CE4" i="3"/>
  <c r="CE3" i="3"/>
  <c r="CD4" i="3"/>
  <c r="CD3" i="3"/>
  <c r="CC4" i="3"/>
  <c r="CC3" i="3"/>
  <c r="CB4" i="3"/>
  <c r="CB3" i="3"/>
  <c r="CA4" i="3"/>
  <c r="CA3" i="3"/>
  <c r="BZ4" i="3"/>
  <c r="BZ3" i="3"/>
  <c r="BY4" i="3"/>
  <c r="BY3" i="3"/>
  <c r="BX4" i="3"/>
  <c r="BX3" i="3"/>
  <c r="BW4" i="3"/>
  <c r="BW3" i="3"/>
  <c r="BW2" i="3"/>
  <c r="AY2" i="3"/>
  <c r="BV4" i="3"/>
  <c r="BV3" i="3"/>
  <c r="BU4" i="3"/>
  <c r="BU3" i="3"/>
  <c r="BT4" i="3"/>
  <c r="BT3" i="3"/>
  <c r="BS4" i="3"/>
  <c r="BS3" i="3"/>
  <c r="BR4" i="3"/>
  <c r="BR3" i="3"/>
  <c r="BQ4" i="3"/>
  <c r="BQ3" i="3"/>
  <c r="BP4" i="3"/>
  <c r="BP3" i="3"/>
  <c r="BO4" i="3"/>
  <c r="BO3" i="3"/>
  <c r="BN4" i="3"/>
  <c r="BN3" i="3"/>
  <c r="BM4" i="3"/>
  <c r="BM3" i="3"/>
  <c r="BL4" i="3"/>
  <c r="BL3" i="3"/>
  <c r="BK4" i="3"/>
  <c r="BK3" i="3"/>
  <c r="BJ4" i="3"/>
  <c r="BJ3" i="3"/>
  <c r="BI4" i="3"/>
  <c r="BI3" i="3"/>
  <c r="BH4" i="3"/>
  <c r="BH3" i="3"/>
  <c r="BG4" i="3"/>
  <c r="BG3" i="3"/>
  <c r="BF4" i="3"/>
  <c r="BF3" i="3"/>
  <c r="BE4" i="3"/>
  <c r="BE3" i="3"/>
  <c r="BD4" i="3"/>
  <c r="BD3" i="3"/>
  <c r="BC4" i="3"/>
  <c r="BC3" i="3"/>
  <c r="BB4" i="3"/>
  <c r="BB3" i="3"/>
  <c r="BA4" i="3"/>
  <c r="AZ4" i="3"/>
  <c r="AY4" i="3"/>
  <c r="BA3" i="3"/>
  <c r="AZ3" i="3"/>
  <c r="AY3" i="3"/>
  <c r="AX4" i="3"/>
  <c r="AX3" i="3"/>
  <c r="AW4" i="3"/>
  <c r="AW3" i="3"/>
  <c r="AV4" i="3"/>
  <c r="AV3" i="3"/>
  <c r="AU4" i="3"/>
  <c r="AU3" i="3"/>
  <c r="AT4" i="3"/>
  <c r="AT3" i="3"/>
  <c r="AS4" i="3"/>
  <c r="AS3" i="3"/>
  <c r="AR4" i="3"/>
  <c r="AR3" i="3"/>
  <c r="AQ4" i="3"/>
  <c r="AP4" i="3"/>
  <c r="AP3" i="3"/>
  <c r="AO4" i="3"/>
  <c r="AO3" i="3"/>
  <c r="AN4" i="3"/>
  <c r="AN3" i="3"/>
  <c r="AM4" i="3"/>
  <c r="AL4" i="3"/>
  <c r="AK4" i="3"/>
  <c r="AK3" i="3"/>
  <c r="AJ4" i="3"/>
  <c r="AJ3" i="3"/>
  <c r="AI4" i="3"/>
  <c r="AI3" i="3"/>
  <c r="AH4" i="3"/>
  <c r="AH3" i="3"/>
  <c r="AG4" i="3"/>
  <c r="AG3" i="3"/>
  <c r="AF4" i="3"/>
  <c r="AF3" i="3"/>
  <c r="AE4" i="3"/>
  <c r="AE3" i="3"/>
  <c r="AD4" i="3"/>
  <c r="AD3" i="3"/>
  <c r="AC4" i="3"/>
  <c r="AC3" i="3"/>
  <c r="AB4" i="3"/>
  <c r="AB3" i="3"/>
  <c r="AA4" i="3"/>
  <c r="AA3" i="3"/>
  <c r="Z4" i="3"/>
  <c r="Z3" i="3"/>
  <c r="Y4" i="3"/>
  <c r="Y3" i="3"/>
  <c r="X4" i="3"/>
  <c r="X3" i="3"/>
  <c r="W4" i="3"/>
  <c r="W3" i="3"/>
  <c r="V4" i="3"/>
  <c r="V3" i="3"/>
  <c r="U4" i="3"/>
  <c r="U3" i="3"/>
  <c r="T4" i="3"/>
  <c r="T3" i="3"/>
  <c r="S4" i="3"/>
  <c r="R4" i="3"/>
  <c r="Q4" i="3"/>
  <c r="Q3" i="3"/>
  <c r="P4" i="3"/>
  <c r="P3" i="3"/>
  <c r="O4" i="3"/>
  <c r="O3" i="3"/>
  <c r="N4" i="3"/>
  <c r="N3" i="3"/>
  <c r="M4" i="3"/>
  <c r="M3" i="3"/>
  <c r="L4" i="3"/>
  <c r="L3" i="3"/>
  <c r="K4" i="3"/>
  <c r="K3" i="3"/>
  <c r="J4" i="3"/>
  <c r="J3" i="3"/>
  <c r="I4" i="3"/>
  <c r="I3" i="3"/>
  <c r="E27" i="37" l="1"/>
  <c r="E27" i="33"/>
  <c r="E27" i="34"/>
  <c r="E27" i="35"/>
  <c r="E27" i="31"/>
  <c r="E27" i="36"/>
  <c r="E27" i="29"/>
  <c r="E27" i="25"/>
  <c r="E27" i="32"/>
  <c r="E27" i="30"/>
  <c r="E27" i="26"/>
  <c r="E27" i="28"/>
  <c r="E27" i="23"/>
  <c r="E27" i="27"/>
  <c r="E27" i="24"/>
  <c r="E27" i="21"/>
  <c r="E27" i="22"/>
  <c r="E27" i="17"/>
  <c r="E27" i="20"/>
  <c r="E27" i="18"/>
  <c r="E27" i="19"/>
  <c r="E27" i="13"/>
  <c r="E27" i="16"/>
  <c r="E27" i="12"/>
  <c r="E27" i="3"/>
  <c r="E22" i="34"/>
  <c r="E22" i="35"/>
  <c r="E22" i="31"/>
  <c r="E22" i="36"/>
  <c r="E22" i="32"/>
  <c r="E22" i="30"/>
  <c r="E22" i="26"/>
  <c r="E22" i="27"/>
  <c r="E22" i="37"/>
  <c r="E22" i="33"/>
  <c r="E22" i="29"/>
  <c r="E22" i="24"/>
  <c r="E22" i="20"/>
  <c r="E22" i="28"/>
  <c r="E22" i="21"/>
  <c r="E22" i="25"/>
  <c r="E22" i="22"/>
  <c r="E22" i="18"/>
  <c r="E22" i="17"/>
  <c r="E22" i="19"/>
  <c r="E22" i="13"/>
  <c r="E22" i="23"/>
  <c r="E22" i="16"/>
  <c r="E22" i="3"/>
  <c r="E22" i="9"/>
  <c r="E22" i="12"/>
  <c r="E30" i="34"/>
  <c r="E30" i="35"/>
  <c r="E30" i="31"/>
  <c r="E30" i="36"/>
  <c r="E30" i="32"/>
  <c r="E30" i="37"/>
  <c r="E30" i="26"/>
  <c r="E30" i="33"/>
  <c r="E30" i="30"/>
  <c r="E30" i="27"/>
  <c r="E30" i="29"/>
  <c r="E30" i="24"/>
  <c r="E30" i="20"/>
  <c r="E30" i="28"/>
  <c r="E30" i="21"/>
  <c r="E30" i="25"/>
  <c r="E30" i="22"/>
  <c r="E30" i="23"/>
  <c r="E30" i="18"/>
  <c r="E30" i="19"/>
  <c r="E30" i="13"/>
  <c r="E30" i="17"/>
  <c r="E30" i="16"/>
  <c r="E30" i="3"/>
  <c r="E30" i="12"/>
  <c r="E26" i="34"/>
  <c r="E26" i="35"/>
  <c r="E26" i="31"/>
  <c r="E26" i="36"/>
  <c r="E26" i="32"/>
  <c r="E26" i="30"/>
  <c r="E26" i="26"/>
  <c r="E26" i="37"/>
  <c r="E26" i="27"/>
  <c r="E26" i="33"/>
  <c r="E26" i="25"/>
  <c r="E26" i="24"/>
  <c r="E26" i="20"/>
  <c r="E26" i="21"/>
  <c r="E26" i="29"/>
  <c r="E26" i="22"/>
  <c r="E26" i="18"/>
  <c r="E26" i="17"/>
  <c r="E26" i="23"/>
  <c r="E26" i="19"/>
  <c r="E26" i="13"/>
  <c r="E26" i="16"/>
  <c r="E26" i="28"/>
  <c r="E26" i="3"/>
  <c r="E26" i="12"/>
  <c r="E39" i="37"/>
  <c r="E39" i="33"/>
  <c r="E39" i="34"/>
  <c r="E39" i="30"/>
  <c r="E39" i="35"/>
  <c r="E39" i="31"/>
  <c r="E39" i="29"/>
  <c r="E39" i="25"/>
  <c r="E39" i="36"/>
  <c r="E39" i="26"/>
  <c r="E39" i="32"/>
  <c r="E39" i="23"/>
  <c r="E39" i="24"/>
  <c r="E39" i="20"/>
  <c r="E39" i="28"/>
  <c r="E39" i="21"/>
  <c r="E39" i="17"/>
  <c r="E39" i="22"/>
  <c r="E39" i="18"/>
  <c r="E39" i="19"/>
  <c r="E39" i="13"/>
  <c r="E39" i="27"/>
  <c r="E39" i="16"/>
  <c r="E39" i="12"/>
  <c r="E39" i="3"/>
  <c r="E31" i="3"/>
  <c r="E31" i="37"/>
  <c r="E31" i="33"/>
  <c r="E31" i="34"/>
  <c r="E31" i="30"/>
  <c r="E31" i="35"/>
  <c r="E31" i="31"/>
  <c r="E31" i="32"/>
  <c r="E31" i="29"/>
  <c r="E31" i="25"/>
  <c r="E31" i="26"/>
  <c r="E31" i="23"/>
  <c r="E31" i="24"/>
  <c r="E31" i="28"/>
  <c r="E31" i="21"/>
  <c r="E31" i="36"/>
  <c r="E31" i="27"/>
  <c r="E31" i="17"/>
  <c r="E31" i="22"/>
  <c r="E31" i="18"/>
  <c r="E31" i="19"/>
  <c r="E31" i="13"/>
  <c r="E31" i="20"/>
  <c r="E31" i="16"/>
  <c r="E31" i="12"/>
  <c r="E29" i="35"/>
  <c r="E29" i="31"/>
  <c r="E29" i="36"/>
  <c r="E29" i="32"/>
  <c r="E29" i="37"/>
  <c r="E29" i="33"/>
  <c r="E29" i="30"/>
  <c r="E29" i="27"/>
  <c r="E29" i="28"/>
  <c r="E29" i="34"/>
  <c r="E29" i="26"/>
  <c r="E29" i="21"/>
  <c r="E29" i="25"/>
  <c r="E29" i="22"/>
  <c r="E29" i="23"/>
  <c r="E29" i="20"/>
  <c r="E29" i="19"/>
  <c r="E29" i="13"/>
  <c r="E29" i="29"/>
  <c r="E29" i="24"/>
  <c r="E29" i="16"/>
  <c r="E29" i="17"/>
  <c r="E29" i="18"/>
  <c r="E29" i="12"/>
  <c r="E29" i="3"/>
  <c r="E25" i="35"/>
  <c r="E25" i="31"/>
  <c r="E25" i="36"/>
  <c r="E25" i="32"/>
  <c r="E25" i="37"/>
  <c r="E25" i="33"/>
  <c r="E25" i="27"/>
  <c r="E25" i="28"/>
  <c r="E25" i="30"/>
  <c r="E25" i="21"/>
  <c r="E25" i="34"/>
  <c r="E25" i="29"/>
  <c r="E25" i="22"/>
  <c r="E25" i="26"/>
  <c r="E25" i="23"/>
  <c r="E25" i="25"/>
  <c r="E25" i="19"/>
  <c r="E25" i="13"/>
  <c r="E25" i="16"/>
  <c r="E25" i="24"/>
  <c r="E25" i="20"/>
  <c r="E25" i="17"/>
  <c r="E25" i="18"/>
  <c r="E25" i="9"/>
  <c r="E25" i="12"/>
  <c r="E25" i="3"/>
  <c r="E8" i="36"/>
  <c r="E8" i="32"/>
  <c r="E8" i="37"/>
  <c r="E8" i="33"/>
  <c r="E8" i="34"/>
  <c r="E8" i="35"/>
  <c r="E8" i="28"/>
  <c r="E8" i="31"/>
  <c r="E8" i="29"/>
  <c r="E8" i="25"/>
  <c r="E8" i="27"/>
  <c r="E8" i="22"/>
  <c r="E8" i="26"/>
  <c r="E8" i="23"/>
  <c r="E8" i="24"/>
  <c r="E8" i="21"/>
  <c r="E8" i="20"/>
  <c r="E8" i="16"/>
  <c r="E8" i="17"/>
  <c r="E8" i="13"/>
  <c r="E8" i="30"/>
  <c r="E8" i="18"/>
  <c r="E8" i="19"/>
  <c r="E8" i="12"/>
  <c r="E8" i="3"/>
  <c r="E8" i="9"/>
  <c r="E34" i="9"/>
  <c r="E34" i="34"/>
  <c r="E34" i="30"/>
  <c r="E34" i="35"/>
  <c r="E34" i="31"/>
  <c r="E34" i="36"/>
  <c r="E34" i="32"/>
  <c r="E34" i="33"/>
  <c r="E34" i="26"/>
  <c r="E34" i="27"/>
  <c r="E34" i="37"/>
  <c r="E34" i="25"/>
  <c r="E34" i="24"/>
  <c r="E34" i="20"/>
  <c r="E34" i="21"/>
  <c r="E34" i="29"/>
  <c r="E34" i="22"/>
  <c r="E34" i="18"/>
  <c r="E34" i="23"/>
  <c r="E34" i="17"/>
  <c r="E34" i="19"/>
  <c r="E34" i="13"/>
  <c r="E34" i="28"/>
  <c r="E34" i="16"/>
  <c r="E34" i="3"/>
  <c r="E34" i="12"/>
  <c r="E28" i="36"/>
  <c r="E28" i="32"/>
  <c r="E28" i="37"/>
  <c r="E28" i="33"/>
  <c r="E28" i="34"/>
  <c r="E28" i="30"/>
  <c r="E28" i="31"/>
  <c r="E28" i="28"/>
  <c r="E28" i="29"/>
  <c r="E28" i="25"/>
  <c r="E28" i="22"/>
  <c r="E28" i="23"/>
  <c r="E28" i="35"/>
  <c r="E28" i="27"/>
  <c r="E28" i="24"/>
  <c r="E28" i="20"/>
  <c r="E28" i="16"/>
  <c r="E28" i="17"/>
  <c r="E28" i="26"/>
  <c r="E28" i="18"/>
  <c r="E28" i="21"/>
  <c r="E28" i="13"/>
  <c r="E28" i="19"/>
  <c r="E28" i="12"/>
  <c r="E28" i="3"/>
  <c r="E24" i="36"/>
  <c r="E24" i="32"/>
  <c r="E24" i="37"/>
  <c r="E24" i="33"/>
  <c r="E24" i="34"/>
  <c r="E24" i="35"/>
  <c r="E24" i="28"/>
  <c r="E24" i="31"/>
  <c r="E24" i="29"/>
  <c r="E24" i="25"/>
  <c r="E24" i="27"/>
  <c r="E24" i="22"/>
  <c r="E24" i="26"/>
  <c r="E24" i="23"/>
  <c r="E24" i="24"/>
  <c r="E24" i="30"/>
  <c r="E24" i="21"/>
  <c r="E24" i="16"/>
  <c r="E24" i="20"/>
  <c r="E24" i="17"/>
  <c r="E24" i="18"/>
  <c r="E24" i="19"/>
  <c r="E24" i="13"/>
  <c r="E24" i="9"/>
  <c r="E24" i="12"/>
  <c r="E24" i="3"/>
  <c r="E11" i="37"/>
  <c r="E11" i="33"/>
  <c r="E11" i="34"/>
  <c r="E11" i="35"/>
  <c r="E11" i="31"/>
  <c r="E11" i="36"/>
  <c r="E11" i="29"/>
  <c r="E11" i="25"/>
  <c r="E11" i="32"/>
  <c r="E11" i="30"/>
  <c r="E11" i="26"/>
  <c r="E11" i="28"/>
  <c r="E11" i="23"/>
  <c r="E11" i="27"/>
  <c r="E11" i="24"/>
  <c r="E11" i="21"/>
  <c r="E11" i="22"/>
  <c r="E11" i="17"/>
  <c r="E11" i="18"/>
  <c r="E11" i="19"/>
  <c r="E11" i="13"/>
  <c r="E11" i="20"/>
  <c r="E11" i="16"/>
  <c r="E11" i="12"/>
  <c r="E11" i="3"/>
  <c r="E11" i="9"/>
  <c r="E32" i="9"/>
  <c r="E32" i="36"/>
  <c r="E32" i="32"/>
  <c r="E32" i="37"/>
  <c r="E32" i="33"/>
  <c r="E32" i="34"/>
  <c r="E32" i="30"/>
  <c r="E32" i="28"/>
  <c r="E32" i="29"/>
  <c r="E32" i="25"/>
  <c r="E32" i="35"/>
  <c r="E32" i="27"/>
  <c r="E32" i="22"/>
  <c r="E32" i="26"/>
  <c r="E32" i="23"/>
  <c r="E32" i="31"/>
  <c r="E32" i="24"/>
  <c r="E32" i="20"/>
  <c r="E32" i="16"/>
  <c r="E32" i="17"/>
  <c r="E32" i="13"/>
  <c r="E32" i="21"/>
  <c r="E32" i="18"/>
  <c r="E32" i="19"/>
  <c r="E32" i="12"/>
  <c r="E32" i="3"/>
  <c r="E29" i="9"/>
  <c r="E27" i="9"/>
  <c r="E26" i="9"/>
  <c r="E30" i="9"/>
  <c r="E5" i="9"/>
  <c r="E28" i="9"/>
  <c r="H36" i="1"/>
  <c r="E31" i="9"/>
  <c r="D16" i="6"/>
  <c r="E33" i="9"/>
  <c r="H40" i="1"/>
  <c r="H37" i="1"/>
  <c r="E37" i="35" l="1"/>
  <c r="E37" i="31"/>
  <c r="E37" i="36"/>
  <c r="E37" i="32"/>
  <c r="E37" i="37"/>
  <c r="E37" i="33"/>
  <c r="E37" i="34"/>
  <c r="E37" i="27"/>
  <c r="E37" i="30"/>
  <c r="E37" i="28"/>
  <c r="E37" i="26"/>
  <c r="E37" i="21"/>
  <c r="E37" i="25"/>
  <c r="E37" i="22"/>
  <c r="E37" i="23"/>
  <c r="E37" i="29"/>
  <c r="E37" i="20"/>
  <c r="E37" i="19"/>
  <c r="E37" i="13"/>
  <c r="E37" i="16"/>
  <c r="E37" i="18"/>
  <c r="E37" i="17"/>
  <c r="E37" i="24"/>
  <c r="E37" i="3"/>
  <c r="E37" i="12"/>
  <c r="E36" i="9"/>
  <c r="E36" i="36"/>
  <c r="E36" i="32"/>
  <c r="E36" i="37"/>
  <c r="E36" i="33"/>
  <c r="E36" i="34"/>
  <c r="E36" i="30"/>
  <c r="E36" i="28"/>
  <c r="E36" i="35"/>
  <c r="E36" i="29"/>
  <c r="E36" i="25"/>
  <c r="E36" i="22"/>
  <c r="E36" i="31"/>
  <c r="E36" i="23"/>
  <c r="E36" i="27"/>
  <c r="E36" i="24"/>
  <c r="E36" i="20"/>
  <c r="E36" i="16"/>
  <c r="E36" i="26"/>
  <c r="E36" i="21"/>
  <c r="E36" i="17"/>
  <c r="E36" i="19"/>
  <c r="E36" i="13"/>
  <c r="E36" i="18"/>
  <c r="E36" i="12"/>
  <c r="E36" i="3"/>
  <c r="E40" i="36"/>
  <c r="E40" i="32"/>
  <c r="E40" i="37"/>
  <c r="E40" i="33"/>
  <c r="E40" i="34"/>
  <c r="E40" i="30"/>
  <c r="E40" i="35"/>
  <c r="E40" i="28"/>
  <c r="E40" i="31"/>
  <c r="E40" i="29"/>
  <c r="E40" i="25"/>
  <c r="E40" i="27"/>
  <c r="E40" i="22"/>
  <c r="E40" i="26"/>
  <c r="E40" i="23"/>
  <c r="E40" i="24"/>
  <c r="E40" i="20"/>
  <c r="E40" i="21"/>
  <c r="E40" i="16"/>
  <c r="E40" i="17"/>
  <c r="E40" i="13"/>
  <c r="E40" i="18"/>
  <c r="E40" i="19"/>
  <c r="E40" i="3"/>
  <c r="E40" i="12"/>
  <c r="H43" i="1"/>
  <c r="H42" i="1"/>
  <c r="H50" i="1"/>
  <c r="H48" i="1"/>
  <c r="H44" i="1"/>
  <c r="E44" i="9" s="1"/>
  <c r="H41" i="1"/>
  <c r="H45" i="1"/>
  <c r="H46" i="1"/>
  <c r="H47" i="1"/>
  <c r="H49" i="1"/>
  <c r="H51" i="1"/>
  <c r="E37" i="9"/>
  <c r="E39" i="9"/>
  <c r="E40" i="9"/>
  <c r="E45" i="35" l="1"/>
  <c r="E45" i="31"/>
  <c r="E45" i="36"/>
  <c r="E45" i="32"/>
  <c r="E45" i="37"/>
  <c r="E45" i="33"/>
  <c r="E45" i="27"/>
  <c r="E45" i="28"/>
  <c r="E45" i="34"/>
  <c r="E45" i="26"/>
  <c r="E45" i="21"/>
  <c r="E45" i="25"/>
  <c r="E45" i="22"/>
  <c r="E45" i="30"/>
  <c r="E45" i="23"/>
  <c r="E45" i="19"/>
  <c r="E45" i="13"/>
  <c r="E45" i="24"/>
  <c r="E45" i="16"/>
  <c r="E45" i="20"/>
  <c r="E45" i="17"/>
  <c r="E45" i="29"/>
  <c r="E45" i="18"/>
  <c r="E45" i="12"/>
  <c r="E45" i="3"/>
  <c r="E48" i="36"/>
  <c r="E48" i="32"/>
  <c r="E48" i="37"/>
  <c r="E48" i="33"/>
  <c r="E48" i="34"/>
  <c r="E48" i="30"/>
  <c r="E48" i="28"/>
  <c r="E48" i="24"/>
  <c r="E48" i="29"/>
  <c r="E48" i="25"/>
  <c r="E48" i="35"/>
  <c r="E48" i="31"/>
  <c r="E48" i="27"/>
  <c r="E48" i="22"/>
  <c r="E48" i="26"/>
  <c r="E48" i="23"/>
  <c r="E48" i="20"/>
  <c r="E48" i="16"/>
  <c r="E48" i="17"/>
  <c r="E48" i="21"/>
  <c r="E48" i="18"/>
  <c r="E48" i="19"/>
  <c r="E48" i="13"/>
  <c r="E48" i="3"/>
  <c r="E48" i="12"/>
  <c r="E47" i="37"/>
  <c r="E47" i="33"/>
  <c r="E47" i="34"/>
  <c r="E47" i="30"/>
  <c r="E47" i="35"/>
  <c r="E47" i="31"/>
  <c r="E47" i="32"/>
  <c r="E47" i="29"/>
  <c r="E47" i="25"/>
  <c r="E47" i="26"/>
  <c r="E47" i="23"/>
  <c r="E47" i="24"/>
  <c r="E47" i="20"/>
  <c r="E47" i="36"/>
  <c r="E47" i="28"/>
  <c r="E47" i="21"/>
  <c r="E47" i="17"/>
  <c r="E47" i="16"/>
  <c r="E47" i="18"/>
  <c r="E47" i="27"/>
  <c r="E47" i="19"/>
  <c r="E47" i="13"/>
  <c r="E47" i="22"/>
  <c r="E47" i="12"/>
  <c r="E47" i="3"/>
  <c r="E41" i="3"/>
  <c r="E41" i="35"/>
  <c r="E41" i="31"/>
  <c r="E41" i="36"/>
  <c r="E41" i="32"/>
  <c r="E41" i="37"/>
  <c r="E41" i="33"/>
  <c r="E41" i="30"/>
  <c r="E41" i="27"/>
  <c r="E41" i="28"/>
  <c r="E41" i="34"/>
  <c r="E41" i="21"/>
  <c r="E41" i="29"/>
  <c r="E41" i="22"/>
  <c r="E41" i="26"/>
  <c r="E41" i="23"/>
  <c r="E41" i="19"/>
  <c r="E41" i="13"/>
  <c r="E41" i="16"/>
  <c r="E41" i="18"/>
  <c r="E41" i="25"/>
  <c r="E41" i="24"/>
  <c r="E41" i="17"/>
  <c r="E41" i="20"/>
  <c r="E41" i="12"/>
  <c r="E41" i="9"/>
  <c r="E42" i="3"/>
  <c r="E42" i="34"/>
  <c r="E42" i="30"/>
  <c r="E42" i="35"/>
  <c r="E42" i="31"/>
  <c r="E42" i="36"/>
  <c r="E42" i="32"/>
  <c r="E42" i="26"/>
  <c r="E42" i="37"/>
  <c r="E42" i="27"/>
  <c r="E42" i="33"/>
  <c r="E42" i="25"/>
  <c r="E42" i="24"/>
  <c r="E42" i="20"/>
  <c r="E42" i="21"/>
  <c r="E42" i="29"/>
  <c r="E42" i="22"/>
  <c r="E42" i="18"/>
  <c r="E42" i="28"/>
  <c r="E42" i="23"/>
  <c r="E42" i="19"/>
  <c r="E42" i="13"/>
  <c r="E42" i="17"/>
  <c r="E42" i="16"/>
  <c r="E42" i="12"/>
  <c r="E42" i="9"/>
  <c r="E49" i="35"/>
  <c r="E49" i="31"/>
  <c r="E49" i="36"/>
  <c r="E49" i="32"/>
  <c r="E49" i="37"/>
  <c r="E49" i="33"/>
  <c r="E49" i="27"/>
  <c r="E49" i="34"/>
  <c r="E49" i="28"/>
  <c r="E49" i="24"/>
  <c r="E49" i="21"/>
  <c r="E49" i="30"/>
  <c r="E49" i="29"/>
  <c r="E49" i="22"/>
  <c r="E49" i="26"/>
  <c r="E49" i="23"/>
  <c r="E49" i="19"/>
  <c r="E49" i="13"/>
  <c r="E49" i="25"/>
  <c r="E49" i="20"/>
  <c r="E49" i="16"/>
  <c r="E49" i="17"/>
  <c r="E49" i="18"/>
  <c r="E49" i="12"/>
  <c r="E49" i="3"/>
  <c r="E46" i="34"/>
  <c r="E46" i="30"/>
  <c r="E46" i="35"/>
  <c r="E46" i="31"/>
  <c r="E46" i="36"/>
  <c r="E46" i="32"/>
  <c r="E46" i="37"/>
  <c r="E46" i="26"/>
  <c r="E46" i="33"/>
  <c r="E46" i="27"/>
  <c r="E46" i="29"/>
  <c r="E46" i="24"/>
  <c r="E46" i="20"/>
  <c r="E46" i="28"/>
  <c r="E46" i="21"/>
  <c r="E46" i="25"/>
  <c r="E46" i="22"/>
  <c r="E46" i="23"/>
  <c r="E46" i="18"/>
  <c r="E46" i="19"/>
  <c r="E46" i="13"/>
  <c r="E46" i="16"/>
  <c r="E46" i="17"/>
  <c r="E46" i="3"/>
  <c r="E46" i="12"/>
  <c r="E44" i="3"/>
  <c r="E44" i="36"/>
  <c r="E44" i="32"/>
  <c r="E44" i="37"/>
  <c r="E44" i="33"/>
  <c r="E44" i="34"/>
  <c r="E44" i="30"/>
  <c r="E44" i="31"/>
  <c r="E44" i="28"/>
  <c r="E44" i="29"/>
  <c r="E44" i="25"/>
  <c r="E44" i="22"/>
  <c r="E44" i="35"/>
  <c r="E44" i="23"/>
  <c r="E44" i="27"/>
  <c r="E44" i="24"/>
  <c r="E44" i="20"/>
  <c r="E44" i="26"/>
  <c r="E44" i="16"/>
  <c r="E44" i="17"/>
  <c r="E44" i="21"/>
  <c r="E44" i="18"/>
  <c r="E44" i="13"/>
  <c r="E44" i="19"/>
  <c r="E44" i="12"/>
  <c r="E43" i="37"/>
  <c r="E43" i="33"/>
  <c r="E43" i="34"/>
  <c r="E43" i="30"/>
  <c r="E43" i="35"/>
  <c r="E43" i="31"/>
  <c r="E43" i="36"/>
  <c r="E43" i="29"/>
  <c r="E43" i="25"/>
  <c r="E43" i="32"/>
  <c r="E43" i="26"/>
  <c r="E43" i="28"/>
  <c r="E43" i="23"/>
  <c r="E43" i="27"/>
  <c r="E43" i="24"/>
  <c r="E43" i="20"/>
  <c r="E43" i="21"/>
  <c r="E43" i="22"/>
  <c r="E43" i="17"/>
  <c r="E43" i="16"/>
  <c r="E43" i="18"/>
  <c r="E43" i="19"/>
  <c r="E43" i="13"/>
  <c r="E43" i="12"/>
  <c r="E43" i="3"/>
  <c r="E43" i="9"/>
  <c r="E47" i="9"/>
  <c r="E45" i="9"/>
  <c r="E48" i="9"/>
  <c r="E46" i="9"/>
  <c r="E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Evelina Vasiliauskaite</author>
  </authors>
  <commentList>
    <comment ref="H2" authorId="0" shapeId="0" xr:uid="{00000000-0006-0000-0300-000001000000}">
      <text>
        <r>
          <rPr>
            <b/>
            <sz val="9"/>
            <color indexed="81"/>
            <rFont val="Tahoma"/>
            <family val="2"/>
          </rPr>
          <t>rodiklis rodo kiek tam tikro tipo erdvės ploto tenka vienam mokiniui. Sanitarinių mazgų erdvėms rašomi vienetai vienam mokiniui</t>
        </r>
      </text>
    </comment>
    <comment ref="F3" authorId="0" shapeId="0" xr:uid="{00000000-0006-0000-0300-000002000000}">
      <text>
        <r>
          <rPr>
            <b/>
            <sz val="9"/>
            <color indexed="81"/>
            <rFont val="Tahoma"/>
            <family val="2"/>
          </rPr>
          <t>Mažiausios tokio erdvės plotas, kuriuo vienu metu turi naudotis viena pilna pradinukų klasė yra dalijamas iš maksimalaus galimo vaikų skaičiaus pamokoje - 24</t>
        </r>
      </text>
    </comment>
    <comment ref="F4" authorId="0" shapeId="0" xr:uid="{00000000-0006-0000-0300-000003000000}">
      <text>
        <r>
          <rPr>
            <b/>
            <sz val="9"/>
            <color indexed="81"/>
            <rFont val="Tahoma"/>
            <family val="2"/>
          </rPr>
          <t>Mažiausios tokio erdvės plotas, kuriuo vienu metu turi naudotis viena pilna pradinukų klasė yra dalijamas iš maksimalaus galimo vaikų skaičiaus pamokoje - 24</t>
        </r>
      </text>
    </comment>
    <comment ref="F5" authorId="0" shapeId="0" xr:uid="{00000000-0006-0000-0300-000004000000}">
      <text>
        <r>
          <rPr>
            <b/>
            <sz val="9"/>
            <color indexed="81"/>
            <rFont val="Tahoma"/>
            <family val="2"/>
          </rPr>
          <t>Mažiausios tokio erdvės plotas, kuriuo vienu metu turi naudotis viena pilna pradinukų klasė yra dalijamas iš maksimalaus galimo vaikų skaičiaus pamokoje - 24</t>
        </r>
      </text>
    </comment>
    <comment ref="F6" authorId="0" shapeId="0" xr:uid="{00000000-0006-0000-0300-000005000000}">
      <text>
        <r>
          <rPr>
            <b/>
            <sz val="9"/>
            <color indexed="81"/>
            <rFont val="Tahoma"/>
            <family val="2"/>
          </rPr>
          <t>Bendras šio tipo erdvių plotas, kuriuo vienu metu gali naudotis visi pradinukai yra  dalijamas iš viso pradinukų skaičiaus, kuris yra mokykloje</t>
        </r>
      </text>
    </comment>
    <comment ref="F7" authorId="0" shapeId="0" xr:uid="{00000000-0006-0000-0300-000006000000}">
      <text>
        <r>
          <rPr>
            <b/>
            <sz val="9"/>
            <color indexed="81"/>
            <rFont val="Tahoma"/>
            <family val="2"/>
          </rPr>
          <t>Mažiausios tokio erdvės plotas, kuriuo vienu metu turi naudotis viena pilna pradinukų klasė yra dalijamas iš maksimalaus galimo vaikų skaičiaus pamokoje - 24</t>
        </r>
      </text>
    </comment>
    <comment ref="F8" authorId="0" shapeId="0" xr:uid="{00000000-0006-0000-0300-000007000000}">
      <text>
        <r>
          <rPr>
            <b/>
            <sz val="9"/>
            <color indexed="81"/>
            <rFont val="Tahoma"/>
            <family val="2"/>
          </rPr>
          <t>Mažiausios tokio erdvės plotas, kuriuo vienu metu turi naudotis viena pilna pradinukų klasė yra dalijamas iš maksimalaus galimo vaikų skaičiaus pamokoje - 24:</t>
        </r>
        <r>
          <rPr>
            <sz val="9"/>
            <color indexed="81"/>
            <rFont val="Tahoma"/>
            <family val="2"/>
          </rPr>
          <t xml:space="preserve">
</t>
        </r>
      </text>
    </comment>
    <comment ref="F11" authorId="0" shapeId="0" xr:uid="{00000000-0006-0000-0300-000008000000}">
      <text>
        <r>
          <rPr>
            <b/>
            <sz val="9"/>
            <color indexed="81"/>
            <rFont val="Tahoma"/>
            <family val="2"/>
          </rPr>
          <t>Mažiausios tokio erdvės plotas, kuriuo vienu metu turi naudotis viena pilna progimnazistų klasė yra dalijamas iš maksimalaus galimo vaikų skaičiaus pamokoje - 30</t>
        </r>
      </text>
    </comment>
  </commentList>
</comments>
</file>

<file path=xl/sharedStrings.xml><?xml version="1.0" encoding="utf-8"?>
<sst xmlns="http://schemas.openxmlformats.org/spreadsheetml/2006/main" count="22502" uniqueCount="349">
  <si>
    <t>Etika</t>
  </si>
  <si>
    <t>taip</t>
  </si>
  <si>
    <t>-</t>
  </si>
  <si>
    <t>Tikyba</t>
  </si>
  <si>
    <t>Dorinis ugdymas</t>
  </si>
  <si>
    <t>Kalbos</t>
  </si>
  <si>
    <t>Gestų kalba</t>
  </si>
  <si>
    <t>Lietuvių kalba kurtiesiems ir neprigirdintiesiems</t>
  </si>
  <si>
    <t>Pirmoji užsienio kalba</t>
  </si>
  <si>
    <t>Antroji užsienio kalba</t>
  </si>
  <si>
    <t>Užsienio kalba kurtiesiems ir neprigirdintiesiems</t>
  </si>
  <si>
    <t>Lietuvių kalba ir literatūra</t>
  </si>
  <si>
    <t>Šioje lentelėje pateiktos mokyklose teikiamų paslaugų sąrašas. Jeigu pasaluga yra teikiama, bet jos nerandate sąraše - praplėskite sąrašą įrašydami į užslaptintus stulpelius (praskleisti galima paspaudus and "+")</t>
  </si>
  <si>
    <t xml:space="preserve"> Formaliojo ugdymo sričių ir dalykų sąrašas sudaryti remiantis 2019-2020 m. ŠMM pateiktu BUP sąrašu</t>
  </si>
  <si>
    <t>Šioje eilutėje pasirinkite teikiamų paslaugų statusą savo mokykloje</t>
  </si>
  <si>
    <t>Šioje eilutėje pasirinkite iš 3 reikšmių: "taip"- tokios paslaugos yra teikiamos, "ne" - tokios paslaugos nėra teikiamos, "planuojama" - šias paslaugas planuojame teikti mokykloje artimiausiu metu</t>
  </si>
  <si>
    <t xml:space="preserve">Lentelės pildymo instrukcija, papildoma informacija   </t>
  </si>
  <si>
    <t>ne</t>
  </si>
  <si>
    <t>"2019–2020 IR 2020–2021 MOKSLO METŲ PAGRINDINIO IR VIDURINIO UGDYMO
PROGRAMŲ BENDRIEJI UGDYMO PLANAI"</t>
  </si>
  <si>
    <t>planuojama</t>
  </si>
  <si>
    <t>Matematika</t>
  </si>
  <si>
    <t>Informacinės technologijos </t>
  </si>
  <si>
    <t>Gamta ir žmogus</t>
  </si>
  <si>
    <t>Biologija</t>
  </si>
  <si>
    <t xml:space="preserve">Chemija </t>
  </si>
  <si>
    <t>Fizika</t>
  </si>
  <si>
    <t>Gamtos mokslai**</t>
  </si>
  <si>
    <t>** mokyklose, išbandančiose gamtos mokslų kurso programą 5–8 klasėms</t>
  </si>
  <si>
    <t>Gimtoji kalba (baltarusių,
lenkų, rusų, vokiečių)*</t>
  </si>
  <si>
    <t>* mokyklose, kuriose įteisintas mokymas tautinės mažumos kalba</t>
  </si>
  <si>
    <t>Pastabos</t>
  </si>
  <si>
    <t>Gamtamokslinis ugdymas</t>
  </si>
  <si>
    <t xml:space="preserve">Socialinis ugdymas </t>
  </si>
  <si>
    <t>Istorija</t>
  </si>
  <si>
    <t xml:space="preserve">Pilietiškumo pagrindai </t>
  </si>
  <si>
    <t>Socialinė-pilietinė veikla</t>
  </si>
  <si>
    <t>Geografija</t>
  </si>
  <si>
    <t>Ekonomika ir verslumas</t>
  </si>
  <si>
    <t>Dailė</t>
  </si>
  <si>
    <t>Muzika</t>
  </si>
  <si>
    <t>Meninis ugdymas</t>
  </si>
  <si>
    <t>Žmogaus sauga</t>
  </si>
  <si>
    <t>Šokis</t>
  </si>
  <si>
    <t>Teatras</t>
  </si>
  <si>
    <t>Mityba</t>
  </si>
  <si>
    <t>Tekstilė</t>
  </si>
  <si>
    <t>Konstrukcinės medžiagos</t>
  </si>
  <si>
    <t>Elektronika</t>
  </si>
  <si>
    <t>Technologijos</t>
  </si>
  <si>
    <t>Kūno kultūra</t>
  </si>
  <si>
    <t>papildomas langelis - įrašyti jeigu vykdomos veiklos neradote pateiktame sąraše</t>
  </si>
  <si>
    <t>Bendrosios kompetencijos</t>
  </si>
  <si>
    <t>...</t>
  </si>
  <si>
    <t>Robotika</t>
  </si>
  <si>
    <t>Joga</t>
  </si>
  <si>
    <t>NEFORMALUSIS UGDYMAS</t>
  </si>
  <si>
    <t>FORMALUSIS UGDYMAS</t>
  </si>
  <si>
    <t>Formalusis ugdymas</t>
  </si>
  <si>
    <t>Neformalusis ugdymas</t>
  </si>
  <si>
    <t>Tėvų susirinkimai</t>
  </si>
  <si>
    <t>Mokymai tėvams</t>
  </si>
  <si>
    <t>Sporto užsiėmimai šeimoms</t>
  </si>
  <si>
    <t>ATVIRA BENDRUOMENEI</t>
  </si>
  <si>
    <t>Atvira bendruomenei</t>
  </si>
  <si>
    <t>Informacinės technologijos</t>
  </si>
  <si>
    <t>Mokykla mokymuisi</t>
  </si>
  <si>
    <t>Pradinė</t>
  </si>
  <si>
    <t>Bendrosios mokymosi erdvės</t>
  </si>
  <si>
    <t xml:space="preserve"> grupinio darbo erdvė </t>
  </si>
  <si>
    <t>bendros poilsio erdvės</t>
  </si>
  <si>
    <t>Specializuoto mokymosi erdvės</t>
  </si>
  <si>
    <t>muzikos mokymo erdvė</t>
  </si>
  <si>
    <t>dailės mokymosi erdvė</t>
  </si>
  <si>
    <t>sporto ir fizinio ugdymo erdvė</t>
  </si>
  <si>
    <t>Pagrindinė</t>
  </si>
  <si>
    <t xml:space="preserve">grupinio darbo erdvė </t>
  </si>
  <si>
    <t>daugiafunkcinės erdvės (decentralizuotos visos dienos erdvės)</t>
  </si>
  <si>
    <t>gamtos mokslų erdvės</t>
  </si>
  <si>
    <t xml:space="preserve">muzikos mokymo erdvė
</t>
  </si>
  <si>
    <t xml:space="preserve">šokių ir judesio salė </t>
  </si>
  <si>
    <t>teatro erdvė</t>
  </si>
  <si>
    <t>technologijų (darbų) mokymosi erdvė</t>
  </si>
  <si>
    <t>Mokinio gerovės mokykla</t>
  </si>
  <si>
    <t>Pagalbos specialistų konsultacinės erdvės</t>
  </si>
  <si>
    <t>Specialiosios pedagoginės pagalbos teikėjai</t>
  </si>
  <si>
    <t>Socialinės pedagoginės pagalbos teikėjai</t>
  </si>
  <si>
    <t>Psichologinės pagalbos teikėjai</t>
  </si>
  <si>
    <t>Specialiosios pagalbos teikėjai</t>
  </si>
  <si>
    <t>Visuomenės sveikatos priežiūros specialistas</t>
  </si>
  <si>
    <t>Buvimo erdvės</t>
  </si>
  <si>
    <t>Atsitraukimo erdvės             (būti vienam)</t>
  </si>
  <si>
    <t>Multisensoriniai kambariai</t>
  </si>
  <si>
    <t>Tylos erdvės</t>
  </si>
  <si>
    <t>Mokyklos personalo erdvės</t>
  </si>
  <si>
    <t>Mokytojų darbo vietos</t>
  </si>
  <si>
    <t>Administracijos darbo vietos</t>
  </si>
  <si>
    <t>Susitikimų, konferencinės, aptarimų, bendravimo erdvės</t>
  </si>
  <si>
    <t>Aptarnaujančio personalo kambariai</t>
  </si>
  <si>
    <t>Mokinių savivaldos ir  iniciatyvų erdvė</t>
  </si>
  <si>
    <t>Higienos ir asmeninio naudojimo erdvės</t>
  </si>
  <si>
    <t>Sanitariniai mazgai</t>
  </si>
  <si>
    <t>Tualetai</t>
  </si>
  <si>
    <t>Praustuvai</t>
  </si>
  <si>
    <t xml:space="preserve"> Persirengimo patalpos</t>
  </si>
  <si>
    <t>Drabužinės ir asmeninių daiktų laikymo vieta</t>
  </si>
  <si>
    <t>Drabužinės (bendros)</t>
  </si>
  <si>
    <t>Spintelės (individualios)</t>
  </si>
  <si>
    <t>Kitos patalpos</t>
  </si>
  <si>
    <t>Pastatų technologijos ir priežiūros zonos</t>
  </si>
  <si>
    <t>Sandėliavimo erdvės</t>
  </si>
  <si>
    <t>Pagalbinės patalpos (ūkinės erdvės lauke)</t>
  </si>
  <si>
    <t>Koridorius</t>
  </si>
  <si>
    <t>Bendrosios erdvės mokykloje</t>
  </si>
  <si>
    <t>Foje</t>
  </si>
  <si>
    <t xml:space="preserve">Aula - susitikimų, susirinkimų, renginių erdvė </t>
  </si>
  <si>
    <t>Valgykla, kavinė</t>
  </si>
  <si>
    <t>Biblioteka, skaitykla</t>
  </si>
  <si>
    <t>Visuomenės sveikatos priežiūros specialisto erdvė</t>
  </si>
  <si>
    <t>Atsitraukimo erdvės (būti vienam)</t>
  </si>
  <si>
    <t>nėra</t>
  </si>
  <si>
    <t>Užpildykite lentelę pritardami "taip" arba atmesdami "ne"</t>
  </si>
  <si>
    <t>norma 1 asm./kv.m</t>
  </si>
  <si>
    <t>rekomenduojama 1 asm./kv.m</t>
  </si>
  <si>
    <t>esama 1 asm./kv.m</t>
  </si>
  <si>
    <t>... vienai pilno komplekto pradinukų klasei</t>
  </si>
  <si>
    <t>Rodikliai</t>
  </si>
  <si>
    <t>... vienai pilno komplekto progimnazistų klasei</t>
  </si>
  <si>
    <t>Jeigu pažymėjote "taip", šalia į langelį įrašykite mažiausios tokios erdvės bendrą plotą, kuris tenka ...</t>
  </si>
  <si>
    <t>įrašyti plotą</t>
  </si>
  <si>
    <t>... Vienai konsultacijai skiriamo mažiausio ploto</t>
  </si>
  <si>
    <t xml:space="preserve">… bendras mokytojams skiriamas darbo plotas </t>
  </si>
  <si>
    <t xml:space="preserve">… bendras administracijai skiriamas darbo plotas </t>
  </si>
  <si>
    <t xml:space="preserve">… bendras aptarnaujančio personalo kambarių plotas </t>
  </si>
  <si>
    <t>… bendras drabužinei skiriamas plotas</t>
  </si>
  <si>
    <t>Pradinis ugdymas</t>
  </si>
  <si>
    <t>Pagrindinis ugdymas</t>
  </si>
  <si>
    <t>Bendra</t>
  </si>
  <si>
    <t>POKYČIŲ PROGRAMOS IR JŲ GALIMI PRITAIKYMAI ERDVĖMS PAŽYMĖTI "+"</t>
  </si>
  <si>
    <t>(1) Gerosios mokyklos koncepcija
(2) Humanistinės vertybės
(3) Socialinis konstruktyvizmas
(4) Visos dienos mokykla</t>
  </si>
  <si>
    <t>a) Nuolatinė (pamokos metu)</t>
  </si>
  <si>
    <t>b) Dažna (dienos eigoje – pav. pamokos ir popiečio grupė)</t>
  </si>
  <si>
    <t>c) Reta (sezoninis, metų ar kelių periodas, pav. vasaros mokykla)</t>
  </si>
  <si>
    <t>+</t>
  </si>
  <si>
    <t>Mokyklos pavadinimas</t>
  </si>
  <si>
    <t>Mokyklos adresas</t>
  </si>
  <si>
    <t>Modelio pildymo informacija:</t>
  </si>
  <si>
    <t>Bendra informacija apie analizuojamą mokyklą:</t>
  </si>
  <si>
    <t>vardas, pavardė</t>
  </si>
  <si>
    <t>yyyy</t>
  </si>
  <si>
    <t>įrašyti laisva forma</t>
  </si>
  <si>
    <r>
      <t xml:space="preserve">vardas, pavardė, </t>
    </r>
    <r>
      <rPr>
        <sz val="11"/>
        <color rgb="FF000000"/>
        <rFont val="Calibri"/>
        <family val="2"/>
      </rPr>
      <t>telefonas</t>
    </r>
    <r>
      <rPr>
        <i/>
        <sz val="11"/>
        <color rgb="FF000000"/>
        <rFont val="Calibri"/>
        <family val="2"/>
      </rPr>
      <t xml:space="preserve"> +370 xxx xxxxx, </t>
    </r>
    <r>
      <rPr>
        <sz val="11"/>
        <color rgb="FF000000"/>
        <rFont val="Calibri"/>
        <family val="2"/>
      </rPr>
      <t>el.paštas</t>
    </r>
    <r>
      <rPr>
        <i/>
        <sz val="11"/>
        <color rgb="FF000000"/>
        <rFont val="Calibri"/>
        <family val="2"/>
      </rPr>
      <t>:</t>
    </r>
  </si>
  <si>
    <r>
      <rPr>
        <sz val="11"/>
        <color rgb="FF000000"/>
        <rFont val="Calibri"/>
        <family val="2"/>
      </rPr>
      <t xml:space="preserve">nuo </t>
    </r>
    <r>
      <rPr>
        <i/>
        <sz val="11"/>
        <color rgb="FF000000"/>
        <rFont val="Calibri"/>
        <family val="2"/>
      </rPr>
      <t xml:space="preserve">dd-mm-yyyy </t>
    </r>
    <r>
      <rPr>
        <sz val="11"/>
        <color rgb="FF000000"/>
        <rFont val="Calibri"/>
        <family val="2"/>
      </rPr>
      <t>iki</t>
    </r>
    <r>
      <rPr>
        <i/>
        <sz val="11"/>
        <color rgb="FF000000"/>
        <rFont val="Calibri"/>
        <family val="2"/>
      </rPr>
      <t xml:space="preserve"> dd-mm-yyyy</t>
    </r>
  </si>
  <si>
    <t>Bendrieji duomenys apie analizuojamą mokyklą:</t>
  </si>
  <si>
    <t>0.3-0.4</t>
  </si>
  <si>
    <t>31-40</t>
  </si>
  <si>
    <r>
      <t xml:space="preserve">Pildymo data 
</t>
    </r>
    <r>
      <rPr>
        <i/>
        <sz val="11"/>
        <color theme="0" tint="-0.499984740745262"/>
        <rFont val="Calibri"/>
        <family val="2"/>
      </rPr>
      <t>(įrašyti datą kada užpildyti ar paskutinį kartą atnaujinti duomenys)</t>
    </r>
  </si>
  <si>
    <t>26-01-2021</t>
  </si>
  <si>
    <r>
      <t xml:space="preserve">Duomenų surinkimo periodas 
</t>
    </r>
    <r>
      <rPr>
        <i/>
        <sz val="11"/>
        <color theme="0" tint="-0.499984740745262"/>
        <rFont val="Calibri"/>
        <family val="2"/>
      </rPr>
      <t>(įrašyti datą nuo kada pradėtas ir kada baigtas duomenų rinkimas)</t>
    </r>
  </si>
  <si>
    <r>
      <t xml:space="preserve">Asmens, kuris pildo duomenis, informacija 
</t>
    </r>
    <r>
      <rPr>
        <i/>
        <sz val="11"/>
        <color theme="0" tint="-0.499984740745262"/>
        <rFont val="Calibri"/>
        <family val="2"/>
      </rPr>
      <t>(vardas, pavardė, telefono nr., el.pašto adresas)</t>
    </r>
  </si>
  <si>
    <r>
      <t xml:space="preserve">Mokyklos pastato architektas
</t>
    </r>
    <r>
      <rPr>
        <i/>
        <sz val="11"/>
        <color theme="0" tint="-0.499984740745262"/>
        <rFont val="Calibri"/>
        <family val="2"/>
      </rPr>
      <t>(įrašykite jeigu žinomas)</t>
    </r>
  </si>
  <si>
    <r>
      <t xml:space="preserve">Mokyklos pastatymo metai
</t>
    </r>
    <r>
      <rPr>
        <i/>
        <sz val="11"/>
        <color theme="0" tint="-0.499984740745262"/>
        <rFont val="Calibri"/>
        <family val="2"/>
      </rPr>
      <t>(įrašykite jeigu žinomi)</t>
    </r>
  </si>
  <si>
    <r>
      <t xml:space="preserve">Mokyklos pastato pirminis projektas 
</t>
    </r>
    <r>
      <rPr>
        <i/>
        <sz val="11"/>
        <color theme="0" tint="-0.499984740745262"/>
        <rFont val="Calibri"/>
        <family val="2"/>
      </rPr>
      <t>(Ar turite mokyklos originalaus projekto kopiją? Pasirinkite "taip", jei turite arba "ne", jeigu neturite)</t>
    </r>
  </si>
  <si>
    <r>
      <t xml:space="preserve">Mokyklos pastato ir teritorijos kadastrinė byla su planais 
</t>
    </r>
    <r>
      <rPr>
        <i/>
        <sz val="11"/>
        <color theme="0" tint="-0.499984740745262"/>
        <rFont val="Calibri"/>
        <family val="2"/>
      </rPr>
      <t>(Ar turite mokyklos kadastrinę bylą, kurioje pateikti mokyklos aukštų planai, sklypo planas? Pasirinkite “taip”, jei turite arba “ne”, jeigu neturite)</t>
    </r>
  </si>
  <si>
    <r>
      <t xml:space="preserve">Jeigu pasirinkote "taip"  aukščiau esančiame langelyje, šioje eilutėje trumpai aprašyti pagrindinius erdvinius pokyčius 
</t>
    </r>
    <r>
      <rPr>
        <i/>
        <sz val="11"/>
        <color theme="0" tint="-0.499984740745262"/>
        <rFont val="Calibri"/>
        <family val="2"/>
      </rPr>
      <t>(Pvz.:iš esmės perplanuotas pirmas aukštas, prie įėjimo pakeistos pertvaros ir atvertos buvusios rūbinės patalpos bendro poilsio paskirčiai pertraukų metu ir kt.)</t>
    </r>
  </si>
  <si>
    <r>
      <t xml:space="preserve">Parašykite pagrindines datas (metų tikslumu), kada šie erdviniai pokyčiai buvo įgyvendinti 
</t>
    </r>
    <r>
      <rPr>
        <i/>
        <sz val="11"/>
        <color theme="0" tint="-0.499984740745262"/>
        <rFont val="Calibri"/>
        <family val="2"/>
      </rPr>
      <t>(jeigu tokie pokyčiai vyko skirtingais metais, išvardinkite visus metus, pvz. 2005, 2011, 2016)</t>
    </r>
  </si>
  <si>
    <r>
      <t xml:space="preserve">Parašykite pagrindines datas (metų tikslumu), kada šie fizinės struktūros pokyčiai buvo įgyvendinti 
</t>
    </r>
    <r>
      <rPr>
        <i/>
        <sz val="11"/>
        <color theme="0" tint="-0.499984740745262"/>
        <rFont val="Calibri"/>
        <family val="2"/>
      </rPr>
      <t>(jeigu tokie pokyčiai vyko skirtingais metais, išvardinkite visus metus, pvz. 2005, 2011, 2016)</t>
    </r>
  </si>
  <si>
    <r>
      <t xml:space="preserve">Bendras mokinių skaičius
</t>
    </r>
    <r>
      <rPr>
        <i/>
        <sz val="11"/>
        <color theme="0" tint="-0.499984740745262"/>
        <rFont val="Calibri"/>
        <family val="2"/>
      </rPr>
      <t>(įrašykite kiek mokosi pradiniame ugdyme, kiek pragrindiniame, bendra suma suskaičiuojama automatiškai)</t>
    </r>
  </si>
  <si>
    <r>
      <t xml:space="preserve">Klasių komplektų skaičius 
</t>
    </r>
    <r>
      <rPr>
        <i/>
        <sz val="11"/>
        <color theme="0" tint="-0.499984740745262"/>
        <rFont val="Calibri"/>
        <family val="2"/>
      </rPr>
      <t>(įrašykite kiek atskirų klasių komplektų yra pradiniame ugdyme, kiek pragrindiniame, bendra suma suskaičiuojama automatiškai)</t>
    </r>
  </si>
  <si>
    <t>Įrašykite didžiausiasią esamą mokinių skaičius vienos klasės komplekte</t>
  </si>
  <si>
    <t>Esamos situacijos duomenys</t>
  </si>
  <si>
    <t xml:space="preserve">Esama situacija </t>
  </si>
  <si>
    <t>Mokinių, turinčių specialiųjų ugdymosi poreikių, skaičius</t>
  </si>
  <si>
    <t xml:space="preserve">Planuojama situacija </t>
  </si>
  <si>
    <t>Planuojamos situacijos duomenys</t>
  </si>
  <si>
    <t>Fizinis ugdymas</t>
  </si>
  <si>
    <r>
      <t xml:space="preserve">Didžiausias mokinių skaičius 1 fizinio lavinimo pamokos metu 
</t>
    </r>
    <r>
      <rPr>
        <i/>
        <sz val="11"/>
        <color theme="0" tint="-0.499984740745262"/>
        <rFont val="Calibri"/>
        <family val="2"/>
      </rPr>
      <t>(įrašykite kiek daugiausiai mokinių tuo pačiu metu vyksta fizinio ugdymo pamoka pradiniame ugdyme, o kiek pagrindiniame)</t>
    </r>
  </si>
  <si>
    <t>VIDAUS:</t>
  </si>
  <si>
    <t>LAUKO</t>
  </si>
  <si>
    <t>&gt; 2</t>
  </si>
  <si>
    <t>&gt; 3.6</t>
  </si>
  <si>
    <t>... vienai pilno komplekto progimnazistų klasei, su laboratorija</t>
  </si>
  <si>
    <t>Valgykla</t>
  </si>
  <si>
    <t>Kavinė</t>
  </si>
  <si>
    <t>Biblioteka</t>
  </si>
  <si>
    <t>Skaitykla</t>
  </si>
  <si>
    <t xml:space="preserve">3 - 5 </t>
  </si>
  <si>
    <t>Skirtas plotas</t>
  </si>
  <si>
    <t>Mokymosi klasė</t>
  </si>
  <si>
    <t xml:space="preserve">Grupinio darbo erdvė </t>
  </si>
  <si>
    <t>FabLab</t>
  </si>
  <si>
    <t>Budora Karate</t>
  </si>
  <si>
    <t>Kovos menai</t>
  </si>
  <si>
    <t>Aikido</t>
  </si>
  <si>
    <t>Šokiai</t>
  </si>
  <si>
    <t>Lietuvių kalba</t>
  </si>
  <si>
    <t>Pasaulio pažinimas</t>
  </si>
  <si>
    <r>
      <t xml:space="preserve">Esamas bendras Mokyklos pastatų plotas  kv. m 
</t>
    </r>
    <r>
      <rPr>
        <i/>
        <sz val="11"/>
        <color theme="0" tint="-0.499984740745262"/>
        <rFont val="Calibri"/>
        <family val="2"/>
      </rPr>
      <t>(duomenys iš VĮ Registrų centro išrašo, žr. "bendras plotas")</t>
    </r>
  </si>
  <si>
    <r>
      <t xml:space="preserve">Rekomendacijų 3 priedo </t>
    </r>
    <r>
      <rPr>
        <i/>
        <sz val="11"/>
        <color theme="1"/>
        <rFont val="Calibri"/>
        <family val="2"/>
        <charset val="186"/>
        <scheme val="minor"/>
      </rPr>
      <t>Pokyčių plano įrankio (modelio) naudojimo instruksija</t>
    </r>
    <r>
      <rPr>
        <sz val="11"/>
        <color theme="1"/>
        <rFont val="Calibri"/>
        <family val="2"/>
        <charset val="186"/>
        <scheme val="minor"/>
      </rPr>
      <t xml:space="preserve"> priedėlis Pokyčių plano įrankis (modelis)</t>
    </r>
    <r>
      <rPr>
        <sz val="11"/>
        <color theme="1"/>
        <rFont val="Calibri"/>
        <family val="2"/>
        <scheme val="minor"/>
      </rPr>
      <t xml:space="preserve"> </t>
    </r>
  </si>
  <si>
    <r>
      <t xml:space="preserve">Esamas sporto aikštynų plotas, kv. m 
</t>
    </r>
    <r>
      <rPr>
        <i/>
        <sz val="11"/>
        <color theme="0" tint="-0.499984740745262"/>
        <rFont val="Calibri"/>
        <family val="2"/>
      </rPr>
      <t>(sumuojami visi aikštynai kaip lauko sporto įrenginių aištelė, universali sporto aikštelė, tinklinio aikštelė ir kt.; duomenys iš VĮ Registrų centro išrašo)</t>
    </r>
  </si>
  <si>
    <r>
      <t xml:space="preserve">Švietmo įstaigos kontaktai 
</t>
    </r>
    <r>
      <rPr>
        <i/>
        <sz val="11"/>
        <color theme="0" tint="-0.499984740745262"/>
        <rFont val="Calibri"/>
        <family val="2"/>
      </rPr>
      <t>(telefono nr., el.pašto adresas)</t>
    </r>
  </si>
  <si>
    <t>Švietimo įstaigos steigėjas</t>
  </si>
  <si>
    <t>Savivaldybė</t>
  </si>
  <si>
    <r>
      <t xml:space="preserve">Ar nuo Mokyklos pastatymo buvo įgyvendinti kokie nors Mokyklos pastato erdviniai pokyčiai? 
</t>
    </r>
    <r>
      <rPr>
        <i/>
        <sz val="11"/>
        <color theme="0" tint="-0.499984740745262"/>
        <rFont val="Calibri"/>
        <family val="2"/>
      </rPr>
      <t>(Pasirinkite “taip”, jei buvo vykdyti vienokie ar kitokie su pastato vidaus erdvių perorgainavimu susiję pokyčiai arba “ne”, jeigu tokių pokyčių nebuvo)</t>
    </r>
  </si>
  <si>
    <r>
      <t xml:space="preserve">Ar nuo Mokyklos pastatymo buvo įgyvendinti kokie nors Mokyklos pastato fizinės struktūros pokyčiai? 
</t>
    </r>
    <r>
      <rPr>
        <i/>
        <sz val="11"/>
        <color theme="0" tint="-0.499984740745262"/>
        <rFont val="Calibri"/>
        <family val="2"/>
      </rPr>
      <t>(Pasirinkite “taip”, jei buvo vykdyti vienokie ar kitokie su pastato konstrukcija susiję pokyčiai arba “ne”, jeigu tokių pokyčių nebuvo)</t>
    </r>
    <r>
      <rPr>
        <sz val="11"/>
        <color rgb="FF000000"/>
        <rFont val="Calibri"/>
        <family val="2"/>
      </rPr>
      <t xml:space="preserve">
</t>
    </r>
  </si>
  <si>
    <r>
      <t xml:space="preserve">Jeigu pasirinkote "taip"  aukščiau esančiame langelyje, šioje eilutėje trumpai aprašyti pagrindinius Mokyklos pastato fizinės struktūros pokyčius 
</t>
    </r>
    <r>
      <rPr>
        <i/>
        <sz val="11"/>
        <color theme="0" tint="-0.499984740745262"/>
        <rFont val="Calibri"/>
        <family val="2"/>
      </rPr>
      <t>(Pvz.: pakeistas stogas ir sustiprinta mokyklos pastato stogo konstrukcija, dalinai išgriauta laikanti siena prie pradinukų korpuso, padarytas išėjimas į lauką ir kt.)</t>
    </r>
  </si>
  <si>
    <r>
      <t xml:space="preserve">Esamas žemės sklypo plotas, kv. m 
</t>
    </r>
    <r>
      <rPr>
        <i/>
        <sz val="11"/>
        <color theme="0" tint="-0.499984740745262"/>
        <rFont val="Calibri"/>
        <family val="2"/>
      </rPr>
      <t>(duomenys iš registrų centro išrašo)</t>
    </r>
  </si>
  <si>
    <r>
      <t xml:space="preserve">Esamas žemės sklypo užstatymo plotas, kv. m 
</t>
    </r>
    <r>
      <rPr>
        <i/>
        <sz val="11"/>
        <color theme="0" tint="-0.499984740745262"/>
        <rFont val="Calibri"/>
        <family val="2"/>
      </rPr>
      <t>(duomenys iš VĮ Registrų centro išrašo, žr. "užstatytas plotas")</t>
    </r>
  </si>
  <si>
    <r>
      <t xml:space="preserve">Esamas neužstatytas žemės sklypo plotas be aikštynų plotų  kv. m 
</t>
    </r>
    <r>
      <rPr>
        <i/>
        <sz val="11"/>
        <color theme="0" tint="-0.499984740745262"/>
        <rFont val="Calibri"/>
        <family val="2"/>
      </rPr>
      <t>(iš žemės sklypo ploto atimtimamas sporto aikštynų ir esamo užstatymo plotas)</t>
    </r>
  </si>
  <si>
    <r>
      <t xml:space="preserve">Esamasžemės sklypo  užstatymo intensyvumas 
</t>
    </r>
    <r>
      <rPr>
        <i/>
        <sz val="11"/>
        <color theme="0" tint="-0.499984740745262"/>
        <rFont val="Calibri"/>
        <family val="2"/>
      </rPr>
      <t>(esamas žemės sklypo intensyvumas apskaičiuojamas Mokyklos pastato bendrą plotą padalinus iš sklypo ploto)</t>
    </r>
  </si>
  <si>
    <r>
      <t xml:space="preserve">Liestinas žemės sklypo užstatymo intensyvumas 
</t>
    </r>
    <r>
      <rPr>
        <i/>
        <sz val="11"/>
        <color theme="0" tint="-0.499984740745262"/>
        <rFont val="Calibri"/>
        <family val="2"/>
      </rPr>
      <t xml:space="preserve">(leistinus parametrus žiūrėti bendruosiuose planuose </t>
    </r>
    <r>
      <rPr>
        <sz val="11"/>
        <color rgb="FF000000"/>
        <rFont val="Calibri"/>
        <family val="2"/>
      </rPr>
      <t xml:space="preserve">
</t>
    </r>
  </si>
  <si>
    <r>
      <t xml:space="preserve">Esamas žemės sklypo užstatymo tankis, % 
</t>
    </r>
    <r>
      <rPr>
        <i/>
        <sz val="11"/>
        <color theme="0" tint="-0.499984740745262"/>
        <rFont val="Calibri"/>
        <family val="2"/>
      </rPr>
      <t>(esamas sklypo tankis, %  apskaičiuojamas užstatymo plotą padalinus iš sklypo ploto)</t>
    </r>
  </si>
  <si>
    <r>
      <t xml:space="preserve">Leistinas žemės sklypo užstatymo tankis, %
</t>
    </r>
    <r>
      <rPr>
        <i/>
        <sz val="11"/>
        <color theme="0" tint="-0.499984740745262"/>
        <rFont val="Calibri"/>
        <family val="2"/>
      </rPr>
      <t>(leistinus parametrus žiūrėti konkrečios savivaldybės (Valdžios subjekto) bendruosiuose planuose</t>
    </r>
  </si>
  <si>
    <r>
      <t xml:space="preserve">Esamas Mokyklos pastato nusidevėjimas, %
</t>
    </r>
    <r>
      <rPr>
        <i/>
        <sz val="11"/>
        <color theme="0" tint="-0.499984740745262"/>
        <rFont val="Calibri"/>
        <family val="2"/>
      </rPr>
      <t>(duomenys iš VĮ Registrų centro išrašo)</t>
    </r>
  </si>
  <si>
    <r>
      <t xml:space="preserve">Maksimalus galimas mokinių skaičius komplekte 
</t>
    </r>
    <r>
      <rPr>
        <i/>
        <sz val="11"/>
        <color theme="0" tint="-0.499984740745262"/>
        <rFont val="Calibri"/>
        <family val="2"/>
      </rPr>
      <t>(skaičius yra nustatytas Švietimo, mokslo ir sporto ministerijos)</t>
    </r>
  </si>
  <si>
    <r>
      <t xml:space="preserve">Bendras planuojamas mokinių skaičiaus pokytis, %
</t>
    </r>
    <r>
      <rPr>
        <i/>
        <sz val="11"/>
        <color theme="0" tint="-0.499984740745262"/>
        <rFont val="Calibri"/>
        <family val="2"/>
        <scheme val="minor"/>
      </rPr>
      <t>(įrašoma siektinas pokytis,pvz. augimas +10%, - 6% mažėjimas ir kt., įrašomas pokytis pradiniame ugdyme ir pagrindiniame)</t>
    </r>
  </si>
  <si>
    <r>
      <t xml:space="preserve">Bendras planuojamas pagalbos mokiniui specialistų skaičiaus pokytis, %
</t>
    </r>
    <r>
      <rPr>
        <sz val="11"/>
        <color theme="0" tint="-0.499984740745262"/>
        <rFont val="Calibri"/>
        <family val="2"/>
        <scheme val="minor"/>
      </rPr>
      <t>(įrašoma siektinas pokytis,pvz. augimas +10%, - 6% mažėjimas ir kt.)</t>
    </r>
  </si>
  <si>
    <t>Įrašykite Jūsų prašomą informaciją, duomenis į pilkai nuspalvintus laukelius (Modelyje nurodyti duomenys tik modeliavimo tikslai. Valdžios subjektas / Švietimo įstaiga turi nurodyti su konkrečia Mokykla susijusius duomenis)</t>
  </si>
  <si>
    <t>PASTABA. (Modelyje nurodyti duomenys tik modeliavimo tikslai. Valdžios subjektas / Švietimo įstaiga turi nurodyti su konkrečia Mokykla susijusius duomenis)</t>
  </si>
  <si>
    <t>Mokytojų darbo erdvės</t>
  </si>
  <si>
    <t>Administracijos darbo erdvės</t>
  </si>
  <si>
    <t>Bendrosios mokymo(si) erdvės</t>
  </si>
  <si>
    <t>Specializuoto mokymo(si) erdvės</t>
  </si>
  <si>
    <t>Aptarnaujančio personalo erdvės</t>
  </si>
  <si>
    <t>Daugiafunkcinės erdvės (individualaus darbo, mažų darbų grupių tipo erdvės)</t>
  </si>
  <si>
    <t>Sporto ir fizinio ugdymo erdvė (lauko)</t>
  </si>
  <si>
    <t>Bendros poilsio erdvės</t>
  </si>
  <si>
    <t>Muzikos mokymo erdvė</t>
  </si>
  <si>
    <t>Dailės mokymosi erdvė</t>
  </si>
  <si>
    <t>Sporto ir fizinio ugdymo erdvė (vidaus)</t>
  </si>
  <si>
    <t xml:space="preserve">Muzikos mokymo erdvė
</t>
  </si>
  <si>
    <t>Gamtos mokslų erdvės</t>
  </si>
  <si>
    <t xml:space="preserve">Šokių ir judesio salė </t>
  </si>
  <si>
    <t>Teatro erdvė</t>
  </si>
  <si>
    <t>Technologijų (darbų) mokymosi erdvė</t>
  </si>
  <si>
    <t>Pagalbinės erdvės (ūkinės erdvės lauke)</t>
  </si>
  <si>
    <t>Bendrosios erdvės Mokykloje</t>
  </si>
  <si>
    <t>Poilsio erdvės lauke</t>
  </si>
  <si>
    <t>Pasirinkite "taip" - jeigu Mokykloje tokios erdvės egzistuoja (netgi jeigu josnėra iki galo išvystytos), pasirinkite "nėra" - jeigu tokių erdvių Mokykloje. Modelyje nurodyti duomenys tik modeliavimo tikslai. Valdžios subjektas / Švietimo įstaiga turi nurodyti su konkrečia Mokykla susijusius duomenis</t>
  </si>
  <si>
    <t xml:space="preserve">Ar yra tokio tipo erdvė Mokykloje? </t>
  </si>
  <si>
    <t xml:space="preserve">...visiems pradinukams prieinamo naudojimui bendrų poilsio erdvių </t>
  </si>
  <si>
    <t>... visiems progimnazijos mokiniams prieinamo naudojimui bendrų poilsio erdvių (be pradinukų)</t>
  </si>
  <si>
    <t>... vienai konsultacijai skiriamo mažiausio ploto</t>
  </si>
  <si>
    <t>.. mažiausias tokios klasės plotas</t>
  </si>
  <si>
    <t>... viso tualetų skaičius (vienetais)</t>
  </si>
  <si>
    <t>... viso praustuvų skaičius (vienetais)</t>
  </si>
  <si>
    <t>...esamų individualių spintelių kiekį (vienetai)</t>
  </si>
  <si>
    <t>VIDAUS: Bendras vidaus sporto erdvių plotas, kv. m</t>
  </si>
  <si>
    <t>LAUKO: Bendras lauko sporto erdvių plotas, kv. m</t>
  </si>
  <si>
    <t>... bendra šių erdvių plotų suma, kv.m</t>
  </si>
  <si>
    <t>... bendra koridorių plotų suma, kv.m.</t>
  </si>
  <si>
    <t>Bendras plotas</t>
  </si>
  <si>
    <t xml:space="preserve"> Bendras plotas</t>
  </si>
  <si>
    <t>Bendras plotas (be sporto įrenginių ir kt.  erdvių, kurių pirminė funkcija kita)</t>
  </si>
  <si>
    <t xml:space="preserve">Koks mažiausios tokio tipo erdvės plotas? Jeigu prašoma, įrašomas bendras vienetų / ploto skaičius (įrašomas sveikasis skaičius, ploto matavimo vienetas kv.m) </t>
  </si>
  <si>
    <t>Rodiklis esamas</t>
  </si>
  <si>
    <t>Norma</t>
  </si>
  <si>
    <t>Rekomenduojama vienam asmeniui</t>
  </si>
  <si>
    <t>Daugiafunkcinės erdvės (decentralizuotos visos dienos erdvės)</t>
  </si>
  <si>
    <t>Sporto ir fizinio ugdymo erdvė</t>
  </si>
  <si>
    <t xml:space="preserve">Škių ir judesio salė </t>
  </si>
  <si>
    <t>Dilės mokymosi erdvė</t>
  </si>
  <si>
    <t>Socialinės pedagoginės pagalbos erdvės</t>
  </si>
  <si>
    <t>Psichologinės pagalbos erdvės</t>
  </si>
  <si>
    <t>Specialiosios pagalbos erdvės</t>
  </si>
  <si>
    <t>Specialiosios pedagoginės pagalbos erdvės</t>
  </si>
  <si>
    <t>Švietimo įstaigos personalo erdvės</t>
  </si>
  <si>
    <t>Drabužinės ir asmeninių daiktų saugojimo erdvės</t>
  </si>
  <si>
    <t>Pažymėkite kurios paslaugos kokiose Mokyklos erdvėse galėtų būti teikiamos: pasirinkite "taip" kada sutinkate, kad paslaugos vyktų toje erdvėje, pasirinkite "ne" jeigu nesutinkate. Vertinkite galimą erdvių potencialą, o ne esamą situaciją: "Jeigu erdvės atitiktų keliamus 21 amž. mokymuisi skirtų erdvių kriterijus, ar galėtų ar negalėtų tam tikros pamokos, užsiėmimai vykti tose erdvėse?" Modelyje nurodyti duomenys tik modeliavimo tikslai. Valdžios subjektas / Švietimo įstaiga turi nurodyti su konkrečia Mokykla susijusius duomenis.</t>
  </si>
  <si>
    <t>Esama 1 asm./kv.m</t>
  </si>
  <si>
    <t>Norma 1 asm./kv.m</t>
  </si>
  <si>
    <t>Rekomenduojama 1 asm./kv.m</t>
  </si>
  <si>
    <t xml:space="preserve">Mokyklos erdvių įvairovė, lankstumas, natūralumas, skaidrumas, individualumas, stimuliavimas. 
(1) ugdymas  visybiškas, (2) Mokyklos bendruomenės narių bendradarbiavimas, (3) ugdymosi procesas - motyvuojantis, įdomus, patrauklus, prasmingas, dinamiškas, inovatyvus, kuriantis pozityvaus bendravimo, iniciatyvų, entuziazmo, dalyvavimo, lyderystės ir kt. situacijas, (4) ugdymas - interaktyvus, integralus, diferencijuotas ir personalizuotas, kontekstualus, (5) lanksti laiko vadyba, (6) mokytojai - efektyvių mokymosi aplinkų kūrėjai, (7) mokymosi aplinka pritaikoma darbui grupėse, mokymuisi bendradarbiaujant ir individualiam mokymuisi, poilsiui, mokytojų bendradarbiavimui, tėvų (globėjų, rūpintojų) dalyvavimui Mokyklos gyvenime, (8) mokymosi aplinka  - funkcionali, mobili, ergonomiška, estetiška, kūrybiška, stimuliuojanti, atvira, dinamiška.
</t>
  </si>
  <si>
    <t>POKYČIŲ KRYPTYS IR JŲ GALIMI PRITAIKYMAI ERDVĖMS PAŽYMĖTI "+"</t>
  </si>
  <si>
    <t>1.Bendruomenės apjungimo erdvių sukūrimas</t>
  </si>
  <si>
    <t>2. Individuali savarankiško darbo erdvių sukūrimas</t>
  </si>
  <si>
    <t>3. Mažų grupių savarankiško ar konsultavimo erdvių sukūrimas</t>
  </si>
  <si>
    <t>4. Seminarinio pobūdžio mokymo(si) erdvių sukūrimas</t>
  </si>
  <si>
    <t>5. Erdvių transformavimas</t>
  </si>
  <si>
    <t>6. Mokymo(si) erdvių klasteris sukūrimas</t>
  </si>
  <si>
    <t xml:space="preserve">7. Mokyklos tapatumas, estetizavimas </t>
  </si>
  <si>
    <t>8. Komunikacijos ir info centro sukūimas (biblioteka, skaitykla, kt)</t>
  </si>
  <si>
    <t>9. Mokyklos pasiekiamumas po pamokų</t>
  </si>
  <si>
    <t>10. Lauko ir vidaus erdvių integracija</t>
  </si>
  <si>
    <t>11. Mokyklos universalusis dizainas</t>
  </si>
  <si>
    <t>12. Edukacinis kraštovaizdis</t>
  </si>
  <si>
    <t>c) Reta (sezoninis, metų periodas, pav. vasaros mokykla)</t>
  </si>
  <si>
    <t>5. Erdvių įtarnsformavimas</t>
  </si>
  <si>
    <t>8. Komunikacijos ir info centro sukūrimas (biblioteka, skaitykla, kt)</t>
  </si>
  <si>
    <t>9.  Mokyklos pasiekiamumas po pamokų</t>
  </si>
  <si>
    <t>3. Mažų grupių savarankiško ar konsultavimo sukūrimas</t>
  </si>
  <si>
    <t>2. Individualių savarankiško darbo erdvių sukūrimas</t>
  </si>
  <si>
    <t>3. Mažų grupių savarankiško ir konsultavimo erdvių sukūrimas</t>
  </si>
  <si>
    <t>6. Mokymo(si) erdvių klasterių sukūrimas</t>
  </si>
  <si>
    <t>9.Mokykloa pasiekiamumas po pamokų</t>
  </si>
  <si>
    <t>3. Mažų grupių savarankiško ir konsultavimoerdvių sukūrimas</t>
  </si>
  <si>
    <t>7. Mokyklos tapatumas, estetizavimas</t>
  </si>
  <si>
    <t>9.Mokyklos pasiekiamumas po pamokų</t>
  </si>
  <si>
    <t>3. Mažų grupių  savarankiško ir konsultavimo erdvių sukūrimas</t>
  </si>
  <si>
    <t xml:space="preserve">6. Mokymo(si) erdvių klasterių sukūrimas </t>
  </si>
  <si>
    <t>11. Mokykloss universalusis dizainas</t>
  </si>
  <si>
    <t>3. Mažų grupiųsavarankiško darbo ir konsultavimoerdvių sukūrimas</t>
  </si>
  <si>
    <t>4. Seminarinio pobūdžiomokymo(si) erdvių sukūrimas</t>
  </si>
  <si>
    <t>9.Moyklos pasiekiamumas po pamokų</t>
  </si>
  <si>
    <t>3. Mažų grupiųsavarankiško darbo ir konsultavimo erdvių sukūrimas</t>
  </si>
  <si>
    <t>4. Seminarinio pobūdžiomokymo(si) erdvių sukūrims</t>
  </si>
  <si>
    <t xml:space="preserve">6. Mokymo(si) erdvių klasterių sukūrimas  </t>
  </si>
  <si>
    <t>8. Komunikaijos ir info centro sukūrimas (biblioteka, skaitykla, kt)</t>
  </si>
  <si>
    <t>9.Mokyklų pasiekiamumas po pamokų</t>
  </si>
  <si>
    <t xml:space="preserve">5. Erdvių transformaavimas </t>
  </si>
  <si>
    <t>3. Mažų grupių savarankiško darbo ir konsultavimo erdvių sukūrimas</t>
  </si>
  <si>
    <t>4. Seminarinio pobūdžio mokymo(si) erdvių sukūrims</t>
  </si>
  <si>
    <t>8. Komunikacijos ir info centro sukūrimas (bibliotekas skaitykla, kt)</t>
  </si>
  <si>
    <t>1. Bendruomenės apjungimo erdvių sukūrimas</t>
  </si>
  <si>
    <t>2. Individualių savarankiško darboerdvių sukūrimas</t>
  </si>
  <si>
    <t>4. Seminarinio pobūdžio mokymo(si) errdvių sukūrimas</t>
  </si>
  <si>
    <t>8. Komunikacijos ir info ceentro sukūrimas (biblioteka, skaitykla, kt)</t>
  </si>
  <si>
    <t>2. Individuali savarankiško darbo erdvių sukūrimmas</t>
  </si>
  <si>
    <t>9. Mokyklų pasiekiamumas po pamokų</t>
  </si>
  <si>
    <t>5. Erdvių transformaavimas</t>
  </si>
  <si>
    <t>8. Komunikacijos ir info centro sukūrimas (biblioteka, skaitykla, Kt)</t>
  </si>
  <si>
    <t>10. Lauko ir vidaus ervių integracija</t>
  </si>
  <si>
    <t xml:space="preserve">1.Bendruomenės apjungimo edvių sukūrimas </t>
  </si>
  <si>
    <t>3. Mažų grupių savarankiško darbo ir konsultavimoerdvių sukūrimas</t>
  </si>
  <si>
    <t xml:space="preserve">5. Erdvių transformavimas </t>
  </si>
  <si>
    <t>9. NMokyklų pasiekiamumas po pamokų</t>
  </si>
  <si>
    <t>11. Mokykklos universalusis dizainas</t>
  </si>
  <si>
    <t xml:space="preserve">1. Bendruomenės apjungimo erdvių sukūrimas </t>
  </si>
  <si>
    <t>8. Komunikacijos ir informavimo centro sukūrimas (biblioteka, skaitykla, kt)</t>
  </si>
  <si>
    <t>11. Mokykjlos universalusis dizainas</t>
  </si>
  <si>
    <t>8. Komunikacijos ir info centtro sukūrimas (biblioteka, skaitykla, kt)</t>
  </si>
  <si>
    <t>3. Mažų grupių  savarankiško darbo ir konsultavimo erdvių sukūrimas</t>
  </si>
  <si>
    <t xml:space="preserve">1.Bendruomenės apjungimo erdvių sukūrimas </t>
  </si>
  <si>
    <t>5 Erdvių transformavimas</t>
  </si>
  <si>
    <t xml:space="preserve">3. Mažų grupių savarankiško darbo ir konsultavimo erdvių sukūrimas </t>
  </si>
  <si>
    <t>Įrašykite Jūsų prašomą informaciją, duomenis tik į pilkai nuspalvintus laukelius(Modelyje nurodyti duomenys tik modeliavimo tikslai. Valdžios subjektas / Švietimo įstaiga turi nurodyti su konkrečia Mokykla susijusius duomenis)</t>
  </si>
  <si>
    <r>
      <t xml:space="preserve">Bendras planuojamas Švietimo įstaigos mokytojų skaičiaus pokytis, %
</t>
    </r>
    <r>
      <rPr>
        <i/>
        <sz val="11"/>
        <color theme="0" tint="-0.499984740745262"/>
        <rFont val="Calibri"/>
        <family val="2"/>
        <scheme val="minor"/>
      </rPr>
      <t>(įrašoma siektinas pokytis,pvz. augimas +10%, - 6% mažėjimas ir kt.)</t>
    </r>
  </si>
  <si>
    <r>
      <t xml:space="preserve">Bendras planuojamas Švietimo įstaigos administracijos skaičiaus pokytis, %
</t>
    </r>
    <r>
      <rPr>
        <i/>
        <sz val="11"/>
        <color theme="0" tint="-0.499984740745262"/>
        <rFont val="Calibri"/>
        <family val="2"/>
        <scheme val="minor"/>
      </rPr>
      <t>(įrašoma siektinas pokytis,pvz. augimas +10%, - 6% mažėjimas ir kt.)</t>
    </r>
  </si>
  <si>
    <r>
      <t xml:space="preserve">Bendras planuojamas Švietimo įstaigos aptarnaujančio personalo skaičiaus pokytis, %
</t>
    </r>
    <r>
      <rPr>
        <i/>
        <sz val="11"/>
        <color theme="0" tint="-0.499984740745262"/>
        <rFont val="Calibri"/>
        <family val="2"/>
        <scheme val="minor"/>
      </rPr>
      <t>(įrašoma siektinas pokytis,pvz. augimas +10%, - 6% mažėjimas ir kt.)</t>
    </r>
  </si>
  <si>
    <r>
      <t xml:space="preserve">Bendras Mokyklos erdvių naudotojų skaičius
</t>
    </r>
    <r>
      <rPr>
        <i/>
        <sz val="11"/>
        <color theme="0" tint="-0.499984740745262"/>
        <rFont val="Calibri"/>
        <family val="2"/>
      </rPr>
      <t>(bendras Mokyklos bendruomenės ir Teritorinės bendruomenės skaičius)</t>
    </r>
    <r>
      <rPr>
        <sz val="11"/>
        <color rgb="FF000000"/>
        <rFont val="Calibri"/>
        <family val="2"/>
      </rPr>
      <t xml:space="preserve">
</t>
    </r>
  </si>
  <si>
    <r>
      <t xml:space="preserve">Švietimo įstaigoje dirbančių mokytojų skaičius 
</t>
    </r>
    <r>
      <rPr>
        <i/>
        <sz val="11"/>
        <color theme="0" tint="-0.499984740745262"/>
        <rFont val="Calibri"/>
        <family val="2"/>
      </rPr>
      <t>(pagal esamą situaciją esantis poreikis, įrašyti bendrą asmenų skaičių, kiek turėtų būti mokytojų. Mokytojams priskiriami visi mokytojai ir mokytojų padėjėjai (bendrojo ugdymo, pradinio ugdymo, individualaus ugdymo), meno vadovai, meninio ugdymo pedagogai, neformaliojo ugdymo pedagogi, pedagogai / specialistai)</t>
    </r>
  </si>
  <si>
    <r>
      <t xml:space="preserve">Švietimo įstaigoje dirbančių mokytojų skaičius 
</t>
    </r>
    <r>
      <rPr>
        <i/>
        <sz val="11"/>
        <color theme="0" tint="-0.499984740745262"/>
        <rFont val="Calibri"/>
        <family val="2"/>
      </rPr>
      <t>(pagal faktą esantis mokytojų skaičius. Mokytojams priskiriami visi mokytojai ir mokytojų padėjėjai (bendrojo ugdymo, pradinio ugdymo, individualaus ugdymo), meno vadovai, meninio ugdymo pedagogai, neformaliojo ugdymo pedagogi, pedagogai / specialistai)</t>
    </r>
  </si>
  <si>
    <r>
      <t xml:space="preserve">Pagalbos mokiniui specialistų skaičiaus poreikis 
</t>
    </r>
    <r>
      <rPr>
        <i/>
        <sz val="11"/>
        <color theme="0" tint="-0.499984740745262"/>
        <rFont val="Calibri"/>
        <family val="2"/>
      </rPr>
      <t xml:space="preserve">(pagal esamą situaciją esantis poreikis, įrašyti bendrą specialistų skaičių, kiek turėtų būti specialistų - soc. pedagogų, psichologų, spec. pedagogų, logopedų, mokytojų padejėjų spec. klasėms, mokytojų padėjėjų specialių ugdymo poreikių turintiems mokiniams)
</t>
    </r>
  </si>
  <si>
    <r>
      <t xml:space="preserve">Pagalbos mokiniui specialistų skaičius 
</t>
    </r>
    <r>
      <rPr>
        <i/>
        <sz val="11"/>
        <color theme="0" tint="-0.499984740745262"/>
        <rFont val="Calibri"/>
        <family val="2"/>
      </rPr>
      <t>(pagal faktą esantis specialistų skaičius - soc. pedagogų, psichologų, spec. pedagogų, logopedų, mokytojų padejėjų spec. klasėms, mokytojų padėjėjų specialių ugdymo poreikių turintiems mokiniams)</t>
    </r>
  </si>
  <si>
    <r>
      <t xml:space="preserve">Švietimo įstaigos aptarnaujantis personalas 
</t>
    </r>
    <r>
      <rPr>
        <i/>
        <sz val="11"/>
        <color theme="0" tint="-0.499984740745262"/>
        <rFont val="Calibri"/>
        <family val="2"/>
      </rPr>
      <t>(Įrašomas bendras visų aptarnaujančio personalo darbuotojų skaičius - buhalteris, apskaitininkas, bibliotekininkai, informacinių technologijų specialistai, techninių (informacinių technologijų) priemonių  specialistai, raštinės vadovas, laborantas,sekretorius (referentas),pastatų priežiūros specialistas (kūrikas), vairuotojas, rūbininkas, būdėtojas – sargas, kiemsargis, valytojai)</t>
    </r>
  </si>
  <si>
    <r>
      <t xml:space="preserve">Švietimo įstaigos administracija 
</t>
    </r>
    <r>
      <rPr>
        <i/>
        <sz val="11"/>
        <color theme="0" tint="-0.499984740745262"/>
        <rFont val="Calibri"/>
        <family val="2"/>
      </rPr>
      <t>(įrašomas bendras visų darbuotojų, dirbančių Švietimo įstaigos administracijoje, skaičius - Švietimo įstaigos direktorius, direktoriaus pavaduotojai)</t>
    </r>
  </si>
  <si>
    <t xml:space="preserve">Ggrupinio darbo erdvė </t>
  </si>
  <si>
    <t xml:space="preserve"> Grupinio darbo erdvė </t>
  </si>
  <si>
    <t xml:space="preserve">Mokyklos erdvių įvairovė, lankstumas, natūralumas, skaidrumas, individualumas, stimuliavimas. 
(1) ugdymas  visybiškas, (2) Mokyklos bendruomenės narių bendradarbiavimas, (3) ugdymosi procesas - motyvuojantis, įdomus, patrauklus, prasmingas, dinamiškas, inovatyvus, kuriantis pozityvaus bendravimo, iniciatyvų, entuziazmo, dalyvavimo, lyderystės ir kt. situacijas, (4) ugdymas - interaktyvus, integralus, diferencijuotas ir personalizuotas, kontekstualus, (5) lanksti laiko vadyba, (6) mokytojai - efektyvių mokymosi aplinkų kūrėjai, (7) mokymosi aplinka pritaikoma darbui grupėse, mokymuisi bendradarbiaujant ir individualiam mokymuisi, poilsiui, mokytojų bendradarbiavimui, tėvų (globėjų, rūpintojų) dalyvavimui Mokyklos gyvenime, (8) mokymosi aplinka  - funkcionali, mobili, ergonomiška, estetiška, kūrybiška, stimuliuojanti, atvira, dinamiška.
</t>
  </si>
  <si>
    <t>Metodinių rekomendacijų rengiant ir įgyvendinant bendrojo ugdymo mokyklų funkcinius erdvinius pokyčių planus 3 priedo pridėlis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</si>
</sst>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u/>
      <sz val="11"/>
      <color theme="10"/>
      <name val="Calibri"/>
      <family val="2"/>
      <scheme val="minor"/>
    </font>
    <font>
      <u/>
      <sz val="9"/>
      <color theme="10"/>
      <name val="Calibri"/>
      <family val="2"/>
      <scheme val="minor"/>
    </font>
    <font>
      <sz val="9"/>
      <color theme="1"/>
      <name val="Calibri"/>
      <family val="2"/>
      <scheme val="minor"/>
    </font>
    <font>
      <i/>
      <sz val="9"/>
      <color theme="1"/>
      <name val="Calibri"/>
      <family val="2"/>
      <scheme val="minor"/>
    </font>
    <font>
      <sz val="9"/>
      <color rgb="FF000000"/>
      <name val="Calibri"/>
      <family val="2"/>
    </font>
    <font>
      <i/>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9"/>
      <name val="Calibri"/>
      <family val="2"/>
      <scheme val="minor"/>
    </font>
    <font>
      <sz val="11"/>
      <color rgb="FF000000"/>
      <name val="Calibri"/>
      <family val="2"/>
    </font>
    <font>
      <sz val="11"/>
      <name val="Arial"/>
      <family val="2"/>
    </font>
    <font>
      <b/>
      <sz val="9"/>
      <color indexed="81"/>
      <name val="Tahoma"/>
      <family val="2"/>
    </font>
    <font>
      <sz val="9"/>
      <color indexed="81"/>
      <name val="Tahoma"/>
      <family val="2"/>
    </font>
    <font>
      <i/>
      <sz val="11"/>
      <color rgb="FF000000"/>
      <name val="Calibri"/>
      <family val="2"/>
    </font>
    <font>
      <sz val="24"/>
      <color theme="10"/>
      <name val="Calibri"/>
      <family val="2"/>
      <scheme val="minor"/>
    </font>
    <font>
      <i/>
      <u/>
      <sz val="9"/>
      <color theme="1"/>
      <name val="Calibri"/>
      <family val="2"/>
      <scheme val="minor"/>
    </font>
    <font>
      <b/>
      <sz val="11"/>
      <color rgb="FF000000"/>
      <name val="Calibri"/>
      <family val="2"/>
    </font>
    <font>
      <i/>
      <sz val="11"/>
      <name val="Calibri"/>
      <family val="2"/>
    </font>
    <font>
      <i/>
      <sz val="11"/>
      <color theme="0" tint="-0.499984740745262"/>
      <name val="Calibri"/>
      <family val="2"/>
    </font>
    <font>
      <i/>
      <u/>
      <sz val="11"/>
      <color theme="10"/>
      <name val="Calibri"/>
      <family val="2"/>
      <scheme val="minor"/>
    </font>
    <font>
      <i/>
      <sz val="11"/>
      <color theme="0" tint="-0.499984740745262"/>
      <name val="Calibri"/>
      <family val="2"/>
      <scheme val="minor"/>
    </font>
    <font>
      <b/>
      <sz val="11"/>
      <color theme="0" tint="-0.499984740745262"/>
      <name val="Calibri"/>
      <family val="2"/>
    </font>
    <font>
      <sz val="11"/>
      <color theme="0" tint="-0.499984740745262"/>
      <name val="Calibri"/>
      <family val="2"/>
      <scheme val="minor"/>
    </font>
    <font>
      <u/>
      <sz val="24"/>
      <color theme="10"/>
      <name val="Calibri"/>
      <family val="2"/>
      <scheme val="minor"/>
    </font>
    <font>
      <sz val="24"/>
      <color theme="1"/>
      <name val="Calibri"/>
      <family val="2"/>
      <scheme val="minor"/>
    </font>
    <font>
      <i/>
      <sz val="11"/>
      <color rgb="FFFF0000"/>
      <name val="Calibri"/>
      <family val="2"/>
      <charset val="186"/>
      <scheme val="minor"/>
    </font>
    <font>
      <i/>
      <sz val="11"/>
      <color theme="1"/>
      <name val="Calibri"/>
      <family val="2"/>
      <charset val="186"/>
      <scheme val="minor"/>
    </font>
    <font>
      <sz val="11"/>
      <color rgb="FFFF0000"/>
      <name val="Calibri"/>
      <family val="2"/>
      <scheme val="minor"/>
    </font>
    <font>
      <i/>
      <sz val="11"/>
      <color rgb="FFFF0000"/>
      <name val="Calibri"/>
      <family val="2"/>
      <scheme val="minor"/>
    </font>
    <font>
      <i/>
      <sz val="9"/>
      <color rgb="FFFF0000"/>
      <name val="Calibri"/>
      <family val="2"/>
      <charset val="186"/>
      <scheme val="minor"/>
    </font>
  </fonts>
  <fills count="16">
    <fill>
      <patternFill patternType="none"/>
    </fill>
    <fill>
      <patternFill patternType="gray125"/>
    </fill>
    <fill>
      <patternFill patternType="solid">
        <fgColor theme="0"/>
        <bgColor rgb="FFFFFFFF"/>
      </patternFill>
    </fill>
    <fill>
      <patternFill patternType="solid">
        <fgColor theme="0" tint="-4.9989318521683403E-2"/>
        <bgColor indexed="64"/>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4" tint="0.79998168889431442"/>
        <bgColor indexed="64"/>
      </patternFill>
    </fill>
    <fill>
      <patternFill patternType="solid">
        <fgColor theme="5" tint="0.79998168889431442"/>
        <bgColor rgb="FFFFFFFF"/>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CF6F6"/>
        <bgColor indexed="64"/>
      </patternFill>
    </fill>
    <fill>
      <patternFill patternType="solid">
        <fgColor rgb="FFFCF6F6"/>
        <bgColor rgb="FFFFFFFF"/>
      </patternFill>
    </fill>
    <fill>
      <patternFill patternType="solid">
        <fgColor theme="0" tint="-0.249977111117893"/>
        <bgColor rgb="FFFFFF00"/>
      </patternFill>
    </fill>
    <fill>
      <patternFill patternType="solid">
        <fgColor theme="0" tint="-0.249977111117893"/>
        <bgColor indexed="64"/>
      </patternFill>
    </fill>
    <fill>
      <patternFill patternType="solid">
        <fgColor theme="0" tint="-0.14999847407452621"/>
        <bgColor rgb="FFFFFF00"/>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AAAAAA"/>
      </right>
      <top/>
      <bottom style="thin">
        <color rgb="FFAAAAAA"/>
      </bottom>
      <diagonal/>
    </border>
    <border>
      <left style="thin">
        <color rgb="FFAAAAAA"/>
      </left>
      <right style="thin">
        <color rgb="FFAAAAAA"/>
      </right>
      <top/>
      <bottom style="thin">
        <color rgb="FFAAAAAA"/>
      </bottom>
      <diagonal/>
    </border>
    <border>
      <left/>
      <right style="thin">
        <color indexed="64"/>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bottom style="thin">
        <color rgb="FF000000"/>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style="thin">
        <color indexed="64"/>
      </top>
      <bottom/>
      <diagonal/>
    </border>
    <border>
      <left/>
      <right style="medium">
        <color indexed="64"/>
      </right>
      <top style="thin">
        <color rgb="FF000000"/>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rgb="FF000000"/>
      </top>
      <bottom style="thin">
        <color rgb="FF000000"/>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388">
    <xf numFmtId="0" fontId="0" fillId="0" borderId="0" xfId="0"/>
    <xf numFmtId="0" fontId="0" fillId="0" borderId="1" xfId="0" applyBorder="1"/>
    <xf numFmtId="0" fontId="5" fillId="0" borderId="0" xfId="0" applyFont="1" applyAlignment="1">
      <alignment vertical="center"/>
    </xf>
    <xf numFmtId="0" fontId="5" fillId="0" borderId="0" xfId="0" applyFont="1" applyAlignment="1">
      <alignment horizontal="center" vertical="center"/>
    </xf>
    <xf numFmtId="0" fontId="0" fillId="3" borderId="0" xfId="0" applyFill="1"/>
    <xf numFmtId="0" fontId="5" fillId="3" borderId="1" xfId="0" applyFont="1" applyFill="1" applyBorder="1" applyAlignment="1">
      <alignment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0" fillId="0" borderId="5" xfId="0" applyBorder="1"/>
    <xf numFmtId="0" fontId="5" fillId="3" borderId="4" xfId="0" applyFont="1" applyFill="1" applyBorder="1" applyAlignment="1">
      <alignment wrapText="1"/>
    </xf>
    <xf numFmtId="0" fontId="4" fillId="3" borderId="4" xfId="1" applyFont="1" applyFill="1" applyBorder="1" applyAlignment="1">
      <alignment vertical="center" wrapText="1"/>
    </xf>
    <xf numFmtId="0" fontId="5" fillId="3"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3" borderId="0" xfId="0" applyFont="1" applyFill="1"/>
    <xf numFmtId="0" fontId="0" fillId="3" borderId="0" xfId="0" applyFill="1" applyAlignment="1">
      <alignment horizontal="center"/>
    </xf>
    <xf numFmtId="0" fontId="0" fillId="0" borderId="0" xfId="0" applyFill="1"/>
    <xf numFmtId="0" fontId="5" fillId="0" borderId="0" xfId="0" applyFont="1" applyFill="1" applyAlignment="1"/>
    <xf numFmtId="0" fontId="0" fillId="0" borderId="0" xfId="0" applyFill="1" applyBorder="1"/>
    <xf numFmtId="0" fontId="0" fillId="0" borderId="0" xfId="0" applyBorder="1"/>
    <xf numFmtId="0" fontId="5" fillId="0" borderId="0" xfId="0" applyFont="1" applyFill="1" applyBorder="1" applyAlignment="1"/>
    <xf numFmtId="0" fontId="3" fillId="0" borderId="0" xfId="1" applyFill="1" applyBorder="1"/>
    <xf numFmtId="0" fontId="0" fillId="0" borderId="19" xfId="0" applyBorder="1"/>
    <xf numFmtId="0" fontId="0" fillId="0" borderId="20" xfId="0" applyBorder="1"/>
    <xf numFmtId="0" fontId="0" fillId="0" borderId="21" xfId="0" applyBorder="1"/>
    <xf numFmtId="0" fontId="7" fillId="2" borderId="1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6" xfId="0" applyBorder="1"/>
    <xf numFmtId="0" fontId="0" fillId="0" borderId="27" xfId="0" applyBorder="1"/>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8"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xf>
    <xf numFmtId="0" fontId="6" fillId="0" borderId="39" xfId="0" applyFont="1" applyBorder="1" applyAlignment="1">
      <alignment horizontal="center" vertical="center" wrapText="1"/>
    </xf>
    <xf numFmtId="0" fontId="7" fillId="2" borderId="11" xfId="0" applyFont="1" applyFill="1" applyBorder="1" applyAlignment="1">
      <alignment horizontal="center" vertical="center" wrapText="1"/>
    </xf>
    <xf numFmtId="49" fontId="13" fillId="4" borderId="51" xfId="0" applyNumberFormat="1" applyFont="1" applyFill="1" applyBorder="1" applyAlignment="1">
      <alignment horizontal="left" vertical="center" wrapText="1" readingOrder="1"/>
    </xf>
    <xf numFmtId="49" fontId="13" fillId="4" borderId="51" xfId="0" applyNumberFormat="1" applyFont="1" applyFill="1" applyBorder="1" applyAlignment="1">
      <alignment horizontal="left" vertical="center" wrapText="1"/>
    </xf>
    <xf numFmtId="0" fontId="5" fillId="0" borderId="0" xfId="0" applyFont="1"/>
    <xf numFmtId="0" fontId="5" fillId="0" borderId="26" xfId="0" applyFont="1" applyBorder="1"/>
    <xf numFmtId="0" fontId="5" fillId="0" borderId="0" xfId="0" applyFont="1" applyBorder="1"/>
    <xf numFmtId="0" fontId="5" fillId="0" borderId="27" xfId="0" applyFont="1" applyBorder="1"/>
    <xf numFmtId="49" fontId="4" fillId="4" borderId="51" xfId="1" applyNumberFormat="1" applyFont="1" applyFill="1" applyBorder="1" applyAlignment="1">
      <alignment horizontal="left" vertical="center" wrapText="1" readingOrder="1"/>
    </xf>
    <xf numFmtId="0" fontId="6" fillId="3" borderId="0" xfId="0" applyFont="1" applyFill="1" applyAlignment="1">
      <alignment vertical="center"/>
    </xf>
    <xf numFmtId="0" fontId="6" fillId="3" borderId="0" xfId="0" applyFont="1" applyFill="1" applyAlignment="1">
      <alignment vertical="center" wrapText="1"/>
    </xf>
    <xf numFmtId="0" fontId="5" fillId="3" borderId="0" xfId="0" applyFont="1" applyFill="1" applyAlignment="1">
      <alignment vertical="center"/>
    </xf>
    <xf numFmtId="49" fontId="3" fillId="4" borderId="41" xfId="1" applyNumberFormat="1" applyFont="1" applyFill="1" applyBorder="1" applyAlignment="1"/>
    <xf numFmtId="49" fontId="3" fillId="4" borderId="41" xfId="1" applyNumberFormat="1" applyFont="1" applyFill="1" applyBorder="1" applyAlignment="1">
      <alignment vertical="top" wrapText="1"/>
    </xf>
    <xf numFmtId="49" fontId="12" fillId="4" borderId="41" xfId="0" applyNumberFormat="1" applyFont="1" applyFill="1" applyBorder="1" applyAlignment="1">
      <alignment vertical="top" wrapText="1"/>
    </xf>
    <xf numFmtId="0" fontId="9" fillId="0" borderId="0" xfId="0" applyFont="1"/>
    <xf numFmtId="0" fontId="0" fillId="0" borderId="0" xfId="0" applyFont="1" applyAlignment="1">
      <alignment horizontal="center"/>
    </xf>
    <xf numFmtId="0" fontId="0"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vertical="center"/>
    </xf>
    <xf numFmtId="49" fontId="4" fillId="4" borderId="51" xfId="1" applyNumberFormat="1" applyFont="1" applyFill="1" applyBorder="1" applyAlignment="1"/>
    <xf numFmtId="49" fontId="4" fillId="4" borderId="51" xfId="1" applyNumberFormat="1" applyFont="1" applyFill="1" applyBorder="1" applyAlignment="1">
      <alignment horizontal="left" vertical="top" wrapText="1"/>
    </xf>
    <xf numFmtId="49" fontId="4" fillId="4" borderId="51" xfId="1" applyNumberFormat="1" applyFont="1" applyFill="1" applyBorder="1" applyAlignment="1">
      <alignment horizontal="left" vertical="top" wrapText="1" readingOrder="1"/>
    </xf>
    <xf numFmtId="49" fontId="4" fillId="4" borderId="51" xfId="1" applyNumberFormat="1" applyFont="1" applyFill="1" applyBorder="1" applyAlignment="1">
      <alignment horizontal="left" vertical="top"/>
    </xf>
    <xf numFmtId="49" fontId="13" fillId="4" borderId="51" xfId="0" applyNumberFormat="1" applyFont="1" applyFill="1" applyBorder="1" applyAlignment="1">
      <alignment horizontal="left"/>
    </xf>
    <xf numFmtId="49" fontId="13" fillId="4" borderId="51" xfId="0" applyNumberFormat="1" applyFont="1" applyFill="1" applyBorder="1" applyAlignment="1">
      <alignment horizontal="left" vertical="top" wrapText="1" readingOrder="1"/>
    </xf>
    <xf numFmtId="0" fontId="5" fillId="0" borderId="1" xfId="0" applyFont="1" applyBorder="1" applyAlignment="1">
      <alignment horizontal="center" wrapText="1"/>
    </xf>
    <xf numFmtId="0" fontId="0" fillId="0" borderId="1" xfId="0" applyBorder="1" applyAlignment="1">
      <alignment horizontal="center"/>
    </xf>
    <xf numFmtId="0" fontId="0" fillId="0" borderId="1" xfId="0" applyFont="1" applyBorder="1" applyAlignment="1">
      <alignment horizontal="center" vertical="center"/>
    </xf>
    <xf numFmtId="164" fontId="0" fillId="0" borderId="1" xfId="0" quotePrefix="1" applyNumberFormat="1" applyFont="1" applyBorder="1" applyAlignment="1">
      <alignment horizontal="center" vertical="center"/>
    </xf>
    <xf numFmtId="49" fontId="0" fillId="0" borderId="1" xfId="0" applyNumberFormat="1" applyFont="1" applyBorder="1" applyAlignment="1">
      <alignment horizontal="center" vertical="center"/>
    </xf>
    <xf numFmtId="2" fontId="0" fillId="0" borderId="1" xfId="0" quotePrefix="1" applyNumberFormat="1" applyFont="1" applyBorder="1" applyAlignment="1">
      <alignment horizontal="center" vertical="center"/>
    </xf>
    <xf numFmtId="49" fontId="3" fillId="4" borderId="51" xfId="1" applyNumberFormat="1" applyFont="1" applyFill="1" applyBorder="1" applyAlignment="1">
      <alignment horizontal="left" vertical="top" wrapText="1"/>
    </xf>
    <xf numFmtId="49" fontId="3" fillId="4" borderId="51" xfId="1" applyNumberFormat="1" applyFont="1" applyFill="1" applyBorder="1" applyAlignment="1">
      <alignment wrapText="1"/>
    </xf>
    <xf numFmtId="0" fontId="0" fillId="0" borderId="4" xfId="0" applyBorder="1" applyAlignment="1">
      <alignment horizontal="center"/>
    </xf>
    <xf numFmtId="0" fontId="0" fillId="3" borderId="0" xfId="0" applyFont="1" applyFill="1" applyAlignment="1">
      <alignment horizontal="center"/>
    </xf>
    <xf numFmtId="0" fontId="8" fillId="3" borderId="0" xfId="0" applyFont="1" applyFill="1" applyAlignment="1">
      <alignment horizontal="center"/>
    </xf>
    <xf numFmtId="0" fontId="14" fillId="0" borderId="0" xfId="0" applyFont="1" applyFill="1" applyBorder="1" applyAlignment="1"/>
    <xf numFmtId="0" fontId="14" fillId="4" borderId="55"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22" xfId="0" applyFont="1" applyFill="1" applyBorder="1" applyAlignment="1">
      <alignment horizontal="left" vertical="top" wrapText="1"/>
    </xf>
    <xf numFmtId="49" fontId="14" fillId="4" borderId="19" xfId="0" applyNumberFormat="1" applyFont="1" applyFill="1" applyBorder="1" applyAlignment="1">
      <alignment horizontal="left" vertical="top" wrapText="1"/>
    </xf>
    <xf numFmtId="49" fontId="14" fillId="4" borderId="59" xfId="0" applyNumberFormat="1" applyFont="1" applyFill="1" applyBorder="1" applyAlignment="1">
      <alignment horizontal="left" vertical="top" wrapText="1"/>
    </xf>
    <xf numFmtId="49" fontId="14" fillId="4" borderId="55" xfId="0" applyNumberFormat="1" applyFont="1" applyFill="1" applyBorder="1" applyAlignment="1">
      <alignment horizontal="left" vertical="top" wrapText="1"/>
    </xf>
    <xf numFmtId="49" fontId="14" fillId="4" borderId="61" xfId="0" applyNumberFormat="1" applyFont="1" applyFill="1" applyBorder="1" applyAlignment="1">
      <alignment horizontal="left" vertical="top" wrapText="1"/>
    </xf>
    <xf numFmtId="49" fontId="14" fillId="4" borderId="65" xfId="0" applyNumberFormat="1" applyFont="1" applyFill="1" applyBorder="1" applyAlignment="1">
      <alignment horizontal="left" vertical="top" wrapText="1"/>
    </xf>
    <xf numFmtId="49" fontId="3" fillId="4" borderId="67" xfId="1" applyNumberFormat="1" applyFill="1" applyBorder="1" applyAlignment="1">
      <alignment horizontal="left" vertical="top" wrapText="1"/>
    </xf>
    <xf numFmtId="49" fontId="14" fillId="4" borderId="68" xfId="0" applyNumberFormat="1" applyFont="1" applyFill="1" applyBorder="1" applyAlignment="1">
      <alignment horizontal="left" vertical="top" wrapText="1"/>
    </xf>
    <xf numFmtId="0" fontId="14" fillId="4" borderId="19" xfId="0" applyFont="1" applyFill="1" applyBorder="1" applyAlignment="1">
      <alignment wrapText="1"/>
    </xf>
    <xf numFmtId="49" fontId="24" fillId="4" borderId="63" xfId="1" applyNumberFormat="1" applyFont="1" applyFill="1" applyBorder="1" applyAlignment="1">
      <alignment horizontal="left" vertical="top" wrapText="1"/>
    </xf>
    <xf numFmtId="2" fontId="18" fillId="0" borderId="66" xfId="0" applyNumberFormat="1" applyFont="1" applyFill="1" applyBorder="1" applyAlignment="1">
      <alignment horizontal="center" vertical="center"/>
    </xf>
    <xf numFmtId="2" fontId="22" fillId="0" borderId="60" xfId="0" applyNumberFormat="1" applyFont="1" applyFill="1" applyBorder="1" applyAlignment="1">
      <alignment horizontal="center" vertical="center"/>
    </xf>
    <xf numFmtId="0" fontId="14" fillId="4" borderId="59" xfId="0" applyFont="1" applyFill="1" applyBorder="1" applyAlignment="1">
      <alignment wrapText="1"/>
    </xf>
    <xf numFmtId="4" fontId="18" fillId="0" borderId="60" xfId="0" applyNumberFormat="1" applyFont="1" applyFill="1" applyBorder="1" applyAlignment="1">
      <alignment horizontal="center" vertical="center"/>
    </xf>
    <xf numFmtId="49" fontId="14" fillId="4" borderId="22"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0" fillId="0" borderId="0" xfId="0" applyFill="1" applyBorder="1" applyAlignment="1"/>
    <xf numFmtId="0" fontId="0" fillId="0" borderId="0" xfId="0" applyFill="1" applyAlignment="1"/>
    <xf numFmtId="0" fontId="18" fillId="0" borderId="0" xfId="0" applyFont="1" applyFill="1" applyBorder="1" applyAlignment="1">
      <alignment horizontal="center"/>
    </xf>
    <xf numFmtId="0" fontId="0" fillId="0" borderId="0" xfId="0" applyFont="1" applyFill="1"/>
    <xf numFmtId="0" fontId="0" fillId="0" borderId="0" xfId="0" applyAlignment="1">
      <alignment horizontal="left" vertical="top"/>
    </xf>
    <xf numFmtId="0" fontId="0" fillId="0" borderId="0" xfId="0" applyAlignment="1">
      <alignment horizontal="right" vertical="center"/>
    </xf>
    <xf numFmtId="0" fontId="0" fillId="5" borderId="0" xfId="0" applyFill="1"/>
    <xf numFmtId="0" fontId="0" fillId="0" borderId="0" xfId="0" applyAlignment="1">
      <alignment vertical="top"/>
    </xf>
    <xf numFmtId="0" fontId="14" fillId="4" borderId="70" xfId="0" applyFont="1" applyFill="1" applyBorder="1" applyAlignment="1"/>
    <xf numFmtId="49" fontId="14" fillId="4" borderId="71" xfId="0" applyNumberFormat="1" applyFont="1" applyFill="1" applyBorder="1" applyAlignment="1">
      <alignment horizontal="right" vertical="center" wrapText="1"/>
    </xf>
    <xf numFmtId="49" fontId="14" fillId="4" borderId="72" xfId="0" applyNumberFormat="1" applyFont="1" applyFill="1" applyBorder="1" applyAlignment="1">
      <alignment horizontal="right" vertical="center"/>
    </xf>
    <xf numFmtId="49" fontId="14" fillId="4" borderId="73" xfId="0" applyNumberFormat="1" applyFont="1" applyFill="1" applyBorder="1" applyAlignment="1">
      <alignment vertical="top" wrapText="1"/>
    </xf>
    <xf numFmtId="49" fontId="14" fillId="0" borderId="73" xfId="0" applyNumberFormat="1" applyFont="1" applyFill="1" applyBorder="1" applyAlignment="1">
      <alignment wrapText="1"/>
    </xf>
    <xf numFmtId="49" fontId="14" fillId="4" borderId="73" xfId="0" applyNumberFormat="1" applyFont="1" applyFill="1" applyBorder="1" applyAlignment="1">
      <alignment wrapText="1"/>
    </xf>
    <xf numFmtId="49" fontId="14" fillId="4" borderId="73" xfId="0" applyNumberFormat="1" applyFont="1" applyFill="1" applyBorder="1" applyAlignment="1"/>
    <xf numFmtId="49" fontId="14" fillId="4" borderId="76" xfId="0" applyNumberFormat="1" applyFont="1" applyFill="1" applyBorder="1" applyAlignment="1">
      <alignment vertical="top" wrapText="1"/>
    </xf>
    <xf numFmtId="1" fontId="14" fillId="4" borderId="74" xfId="0" applyNumberFormat="1" applyFont="1" applyFill="1" applyBorder="1" applyAlignment="1">
      <alignment horizontal="right" vertical="center"/>
    </xf>
    <xf numFmtId="1" fontId="18" fillId="4" borderId="74" xfId="0" applyNumberFormat="1" applyFont="1" applyFill="1" applyBorder="1" applyAlignment="1">
      <alignment horizontal="right" vertical="top"/>
    </xf>
    <xf numFmtId="1" fontId="14" fillId="0" borderId="41" xfId="0" applyNumberFormat="1" applyFont="1" applyFill="1" applyBorder="1" applyAlignment="1">
      <alignment horizontal="right" vertical="center"/>
    </xf>
    <xf numFmtId="1" fontId="14" fillId="0" borderId="75" xfId="0" applyNumberFormat="1" applyFont="1" applyFill="1" applyBorder="1" applyAlignment="1">
      <alignment horizontal="right" vertical="center"/>
    </xf>
    <xf numFmtId="1" fontId="18" fillId="4" borderId="75" xfId="0" applyNumberFormat="1" applyFont="1" applyFill="1" applyBorder="1" applyAlignment="1">
      <alignment horizontal="right" vertical="center"/>
    </xf>
    <xf numFmtId="1" fontId="14" fillId="6" borderId="21" xfId="0" applyNumberFormat="1" applyFont="1" applyFill="1" applyBorder="1" applyAlignment="1">
      <alignment horizontal="right" vertical="center"/>
    </xf>
    <xf numFmtId="1" fontId="18" fillId="4" borderId="41" xfId="0" applyNumberFormat="1" applyFont="1" applyFill="1" applyBorder="1" applyAlignment="1">
      <alignment horizontal="right" vertical="center"/>
    </xf>
    <xf numFmtId="1" fontId="18" fillId="4" borderId="51" xfId="0" applyNumberFormat="1" applyFont="1" applyFill="1" applyBorder="1" applyAlignment="1">
      <alignment horizontal="right" vertical="center"/>
    </xf>
    <xf numFmtId="1" fontId="18" fillId="4" borderId="41" xfId="0" applyNumberFormat="1" applyFont="1" applyFill="1" applyBorder="1" applyAlignment="1">
      <alignment horizontal="right" vertical="top"/>
    </xf>
    <xf numFmtId="1" fontId="18" fillId="4" borderId="51" xfId="0" applyNumberFormat="1" applyFont="1" applyFill="1" applyBorder="1" applyAlignment="1">
      <alignment horizontal="right" vertical="top"/>
    </xf>
    <xf numFmtId="1" fontId="18" fillId="4" borderId="40" xfId="0" applyNumberFormat="1" applyFont="1" applyFill="1" applyBorder="1" applyAlignment="1">
      <alignment horizontal="right" vertical="top"/>
    </xf>
    <xf numFmtId="1" fontId="18" fillId="4" borderId="44" xfId="0" applyNumberFormat="1" applyFont="1" applyFill="1" applyBorder="1" applyAlignment="1">
      <alignment horizontal="right" vertical="top"/>
    </xf>
    <xf numFmtId="1" fontId="0" fillId="0" borderId="24" xfId="0" applyNumberFormat="1" applyBorder="1" applyAlignment="1">
      <alignment horizontal="right" vertical="top"/>
    </xf>
    <xf numFmtId="1" fontId="0" fillId="0" borderId="39" xfId="0" applyNumberFormat="1" applyBorder="1" applyAlignment="1">
      <alignment horizontal="right" vertical="top"/>
    </xf>
    <xf numFmtId="1" fontId="8" fillId="5" borderId="25" xfId="0" applyNumberFormat="1" applyFont="1" applyFill="1" applyBorder="1" applyAlignment="1">
      <alignment horizontal="right" vertical="top"/>
    </xf>
    <xf numFmtId="49" fontId="23" fillId="4" borderId="1" xfId="0" applyNumberFormat="1" applyFont="1" applyFill="1" applyBorder="1" applyAlignment="1">
      <alignment horizontal="right" vertical="center" wrapText="1"/>
    </xf>
    <xf numFmtId="1" fontId="25" fillId="0" borderId="1" xfId="0" applyNumberFormat="1" applyFont="1" applyBorder="1" applyAlignment="1">
      <alignment vertical="center"/>
    </xf>
    <xf numFmtId="1" fontId="25" fillId="0" borderId="1" xfId="0" applyNumberFormat="1" applyFont="1" applyBorder="1"/>
    <xf numFmtId="1" fontId="25" fillId="0" borderId="1" xfId="0" applyNumberFormat="1" applyFont="1" applyBorder="1" applyAlignment="1">
      <alignment vertical="top"/>
    </xf>
    <xf numFmtId="1" fontId="25" fillId="0" borderId="1" xfId="0" applyNumberFormat="1" applyFont="1" applyFill="1" applyBorder="1"/>
    <xf numFmtId="1" fontId="25" fillId="0" borderId="1" xfId="0" applyNumberFormat="1" applyFont="1" applyBorder="1" applyAlignment="1">
      <alignment horizontal="left" vertical="top"/>
    </xf>
    <xf numFmtId="49" fontId="23" fillId="4" borderId="5" xfId="0" applyNumberFormat="1" applyFont="1" applyFill="1" applyBorder="1" applyAlignment="1">
      <alignment horizontal="right" vertical="center" wrapText="1"/>
    </xf>
    <xf numFmtId="1" fontId="25" fillId="0" borderId="5" xfId="0" applyNumberFormat="1" applyFont="1" applyBorder="1" applyAlignment="1">
      <alignment vertical="center"/>
    </xf>
    <xf numFmtId="1" fontId="25" fillId="0" borderId="5" xfId="0" applyNumberFormat="1" applyFont="1" applyBorder="1"/>
    <xf numFmtId="1" fontId="25" fillId="0" borderId="5" xfId="0" applyNumberFormat="1" applyFont="1" applyBorder="1" applyAlignment="1">
      <alignment vertical="top"/>
    </xf>
    <xf numFmtId="1" fontId="25" fillId="0" borderId="5" xfId="0" applyNumberFormat="1" applyFont="1" applyFill="1" applyBorder="1"/>
    <xf numFmtId="0" fontId="0" fillId="0" borderId="55" xfId="0" applyBorder="1" applyAlignment="1">
      <alignment wrapText="1"/>
    </xf>
    <xf numFmtId="0" fontId="0" fillId="0" borderId="19" xfId="0" applyBorder="1" applyAlignment="1">
      <alignment wrapText="1"/>
    </xf>
    <xf numFmtId="0" fontId="0" fillId="0" borderId="22" xfId="0" applyBorder="1" applyAlignment="1">
      <alignment vertical="center" wrapText="1"/>
    </xf>
    <xf numFmtId="1" fontId="25" fillId="0" borderId="1" xfId="0" applyNumberFormat="1" applyFont="1" applyBorder="1" applyAlignment="1">
      <alignment horizontal="right" vertical="top"/>
    </xf>
    <xf numFmtId="1" fontId="18" fillId="6" borderId="41" xfId="0" applyNumberFormat="1" applyFont="1" applyFill="1" applyBorder="1" applyAlignment="1">
      <alignment horizontal="right" vertical="center"/>
    </xf>
    <xf numFmtId="0" fontId="0" fillId="0" borderId="59" xfId="0" applyBorder="1" applyAlignment="1">
      <alignment vertical="top" wrapText="1"/>
    </xf>
    <xf numFmtId="0" fontId="8" fillId="0" borderId="78" xfId="0" applyFont="1" applyBorder="1" applyAlignment="1">
      <alignment horizontal="right" vertical="center"/>
    </xf>
    <xf numFmtId="0" fontId="8" fillId="0" borderId="21" xfId="0" applyFont="1" applyBorder="1" applyAlignment="1">
      <alignment horizontal="right" vertical="center"/>
    </xf>
    <xf numFmtId="0" fontId="8" fillId="5" borderId="1" xfId="0" applyFont="1" applyFill="1" applyBorder="1" applyAlignment="1">
      <alignment horizontal="right" vertical="center"/>
    </xf>
    <xf numFmtId="0" fontId="8" fillId="5" borderId="2" xfId="0" applyFont="1" applyFill="1" applyBorder="1" applyAlignment="1">
      <alignment horizontal="right" vertical="center"/>
    </xf>
    <xf numFmtId="0" fontId="8" fillId="0" borderId="24" xfId="0" applyFont="1" applyBorder="1" applyAlignment="1">
      <alignment horizontal="right" vertical="center"/>
    </xf>
    <xf numFmtId="0" fontId="5" fillId="0" borderId="0" xfId="0" applyFont="1" applyAlignment="1">
      <alignment horizontal="center" vertical="top" wrapText="1"/>
    </xf>
    <xf numFmtId="0" fontId="0" fillId="0" borderId="0" xfId="0" applyFont="1" applyAlignment="1">
      <alignment horizontal="center" vertical="top"/>
    </xf>
    <xf numFmtId="0" fontId="0" fillId="0" borderId="0" xfId="0" applyAlignment="1">
      <alignment horizontal="center" vertical="top"/>
    </xf>
    <xf numFmtId="49" fontId="3" fillId="4" borderId="40" xfId="1" applyNumberFormat="1" applyFont="1" applyFill="1" applyBorder="1" applyAlignment="1">
      <alignment vertical="top" wrapText="1"/>
    </xf>
    <xf numFmtId="49" fontId="3" fillId="4" borderId="43" xfId="1" applyNumberFormat="1" applyFont="1" applyFill="1" applyBorder="1" applyAlignment="1">
      <alignment vertical="top" wrapText="1"/>
    </xf>
    <xf numFmtId="0" fontId="0" fillId="0" borderId="1" xfId="0" applyFont="1" applyBorder="1" applyAlignment="1">
      <alignment horizontal="center" vertical="center" wrapText="1"/>
    </xf>
    <xf numFmtId="49" fontId="4" fillId="4" borderId="51" xfId="1" applyNumberFormat="1" applyFont="1" applyFill="1" applyBorder="1" applyAlignment="1">
      <alignment horizontal="left" vertical="center" wrapText="1" readingOrder="1"/>
    </xf>
    <xf numFmtId="1" fontId="18" fillId="0" borderId="41" xfId="0" applyNumberFormat="1" applyFont="1" applyFill="1" applyBorder="1" applyAlignment="1">
      <alignment horizontal="right" vertical="center"/>
    </xf>
    <xf numFmtId="49" fontId="14" fillId="0" borderId="1" xfId="0" applyNumberFormat="1" applyFont="1" applyFill="1" applyBorder="1" applyAlignment="1">
      <alignment horizontal="center" vertical="center" wrapText="1"/>
    </xf>
    <xf numFmtId="0" fontId="13" fillId="3" borderId="0" xfId="0" applyFont="1" applyFill="1" applyAlignment="1">
      <alignment horizontal="center" vertical="center" wrapText="1"/>
    </xf>
    <xf numFmtId="49" fontId="3" fillId="4" borderId="41" xfId="1" applyNumberFormat="1" applyFont="1" applyFill="1" applyBorder="1" applyAlignment="1">
      <alignment vertical="center" wrapText="1"/>
    </xf>
    <xf numFmtId="0" fontId="0" fillId="0" borderId="0" xfId="0" applyFont="1" applyAlignment="1">
      <alignment horizontal="center" vertical="center"/>
    </xf>
    <xf numFmtId="0" fontId="8" fillId="3" borderId="0" xfId="0" applyFont="1" applyFill="1" applyAlignment="1">
      <alignment horizontal="center" vertical="center"/>
    </xf>
    <xf numFmtId="0" fontId="0" fillId="0" borderId="0" xfId="0" applyAlignment="1">
      <alignment vertical="center"/>
    </xf>
    <xf numFmtId="49" fontId="7" fillId="0" borderId="1" xfId="0" applyNumberFormat="1" applyFont="1" applyFill="1" applyBorder="1" applyAlignment="1">
      <alignment horizontal="center" vertical="top" wrapText="1"/>
    </xf>
    <xf numFmtId="49" fontId="28" fillId="7" borderId="1" xfId="1" applyNumberFormat="1" applyFont="1" applyFill="1" applyBorder="1" applyAlignment="1">
      <alignment horizontal="center" vertical="center" wrapText="1"/>
    </xf>
    <xf numFmtId="49" fontId="19" fillId="7" borderId="1" xfId="1" applyNumberFormat="1" applyFont="1" applyFill="1" applyBorder="1" applyAlignment="1">
      <alignment horizontal="center" vertical="center" wrapText="1"/>
    </xf>
    <xf numFmtId="0" fontId="0" fillId="9" borderId="0" xfId="0" applyFill="1"/>
    <xf numFmtId="49" fontId="4" fillId="8" borderId="51" xfId="1" applyNumberFormat="1" applyFont="1" applyFill="1" applyBorder="1" applyAlignment="1"/>
    <xf numFmtId="49" fontId="4" fillId="8" borderId="51" xfId="1" applyNumberFormat="1" applyFont="1" applyFill="1" applyBorder="1" applyAlignment="1">
      <alignment horizontal="left" vertical="top" wrapText="1"/>
    </xf>
    <xf numFmtId="49" fontId="14" fillId="9" borderId="1" xfId="0" applyNumberFormat="1" applyFont="1" applyFill="1" applyBorder="1" applyAlignment="1">
      <alignment horizontal="center" vertical="center" wrapText="1"/>
    </xf>
    <xf numFmtId="0" fontId="0" fillId="9" borderId="0" xfId="0" applyFill="1" applyBorder="1"/>
    <xf numFmtId="0" fontId="0" fillId="9" borderId="1" xfId="0" applyFill="1" applyBorder="1" applyAlignment="1">
      <alignment horizontal="center"/>
    </xf>
    <xf numFmtId="0" fontId="0" fillId="9" borderId="4" xfId="0" applyFill="1" applyBorder="1" applyAlignment="1">
      <alignment horizontal="center"/>
    </xf>
    <xf numFmtId="49" fontId="3" fillId="8" borderId="51" xfId="1" applyNumberFormat="1" applyFont="1" applyFill="1" applyBorder="1" applyAlignment="1">
      <alignment wrapText="1"/>
    </xf>
    <xf numFmtId="49" fontId="19" fillId="10" borderId="1" xfId="1" applyNumberFormat="1" applyFont="1" applyFill="1" applyBorder="1" applyAlignment="1">
      <alignment horizontal="center" vertical="center" wrapText="1"/>
    </xf>
    <xf numFmtId="49" fontId="28" fillId="10" borderId="1" xfId="1" applyNumberFormat="1" applyFont="1" applyFill="1" applyBorder="1" applyAlignment="1">
      <alignment horizontal="center" vertical="center" wrapText="1"/>
    </xf>
    <xf numFmtId="0" fontId="29" fillId="0" borderId="0" xfId="0" applyFont="1"/>
    <xf numFmtId="49" fontId="3" fillId="4" borderId="51" xfId="1" applyNumberFormat="1" applyFont="1" applyFill="1" applyBorder="1" applyAlignment="1">
      <alignment horizontal="left" vertical="top" wrapText="1"/>
    </xf>
    <xf numFmtId="49" fontId="4" fillId="4" borderId="51" xfId="1" applyNumberFormat="1" applyFont="1" applyFill="1" applyBorder="1" applyAlignment="1">
      <alignment horizontal="left" vertical="center" wrapText="1" readingOrder="1"/>
    </xf>
    <xf numFmtId="49" fontId="4" fillId="8" borderId="51" xfId="1" applyNumberFormat="1" applyFont="1" applyFill="1" applyBorder="1" applyAlignment="1">
      <alignment horizontal="left" vertical="top"/>
    </xf>
    <xf numFmtId="49" fontId="4" fillId="8" borderId="51" xfId="1" applyNumberFormat="1" applyFont="1" applyFill="1" applyBorder="1" applyAlignment="1">
      <alignment horizontal="left" vertical="top" wrapText="1" readingOrder="1"/>
    </xf>
    <xf numFmtId="49" fontId="3" fillId="8" borderId="51" xfId="1" applyNumberFormat="1" applyFont="1" applyFill="1" applyBorder="1" applyAlignment="1">
      <alignment horizontal="left" vertical="top" wrapText="1"/>
    </xf>
    <xf numFmtId="0" fontId="0" fillId="10" borderId="0" xfId="0" applyFill="1"/>
    <xf numFmtId="49" fontId="14" fillId="10" borderId="1" xfId="0" applyNumberFormat="1" applyFont="1" applyFill="1" applyBorder="1" applyAlignment="1">
      <alignment horizontal="center" vertical="center" wrapText="1"/>
    </xf>
    <xf numFmtId="0" fontId="0" fillId="11" borderId="0" xfId="0" applyFill="1"/>
    <xf numFmtId="49" fontId="4" fillId="12" borderId="51" xfId="1" applyNumberFormat="1" applyFont="1" applyFill="1" applyBorder="1" applyAlignment="1">
      <alignment horizontal="left" vertical="top" wrapText="1" readingOrder="1"/>
    </xf>
    <xf numFmtId="0" fontId="0" fillId="11" borderId="1" xfId="0" applyFill="1" applyBorder="1" applyAlignment="1">
      <alignment horizontal="center"/>
    </xf>
    <xf numFmtId="0" fontId="0" fillId="11" borderId="4" xfId="0" applyFill="1" applyBorder="1" applyAlignment="1">
      <alignment horizontal="center"/>
    </xf>
    <xf numFmtId="49" fontId="14" fillId="11" borderId="1" xfId="0" applyNumberFormat="1" applyFont="1" applyFill="1" applyBorder="1" applyAlignment="1">
      <alignment horizontal="center" vertical="center" wrapText="1"/>
    </xf>
    <xf numFmtId="49" fontId="4" fillId="12" borderId="51" xfId="1" applyNumberFormat="1" applyFont="1" applyFill="1" applyBorder="1" applyAlignment="1">
      <alignment horizontal="left" vertical="top" wrapText="1"/>
    </xf>
    <xf numFmtId="49" fontId="4" fillId="12" borderId="51" xfId="1" applyNumberFormat="1" applyFont="1" applyFill="1" applyBorder="1" applyAlignment="1">
      <alignment horizontal="left" vertical="top"/>
    </xf>
    <xf numFmtId="49" fontId="3" fillId="12" borderId="51" xfId="1" applyNumberFormat="1" applyFont="1" applyFill="1" applyBorder="1" applyAlignment="1">
      <alignment horizontal="left" vertical="top" wrapText="1"/>
    </xf>
    <xf numFmtId="49" fontId="3" fillId="12" borderId="51" xfId="1" applyNumberFormat="1" applyFont="1" applyFill="1" applyBorder="1" applyAlignment="1">
      <alignment wrapText="1"/>
    </xf>
    <xf numFmtId="49" fontId="4" fillId="12" borderId="51" xfId="1" applyNumberFormat="1" applyFont="1" applyFill="1" applyBorder="1" applyAlignment="1"/>
    <xf numFmtId="0" fontId="0" fillId="11" borderId="0" xfId="0" applyFill="1" applyBorder="1"/>
    <xf numFmtId="49" fontId="4" fillId="12" borderId="51" xfId="1" applyNumberFormat="1" applyFont="1" applyFill="1" applyBorder="1" applyAlignment="1">
      <alignment horizontal="left" vertical="center" wrapText="1" readingOrder="1"/>
    </xf>
    <xf numFmtId="1" fontId="18" fillId="13" borderId="41" xfId="0" applyNumberFormat="1" applyFont="1" applyFill="1" applyBorder="1" applyAlignment="1">
      <alignment horizontal="right" vertical="center"/>
    </xf>
    <xf numFmtId="1" fontId="18" fillId="13" borderId="41" xfId="0" applyNumberFormat="1" applyFont="1" applyFill="1" applyBorder="1" applyAlignment="1">
      <alignment horizontal="right" vertical="top"/>
    </xf>
    <xf numFmtId="1" fontId="18" fillId="13" borderId="51" xfId="0" applyNumberFormat="1" applyFont="1" applyFill="1" applyBorder="1" applyAlignment="1">
      <alignment horizontal="right" vertical="center"/>
    </xf>
    <xf numFmtId="1" fontId="14" fillId="14" borderId="21" xfId="0" applyNumberFormat="1" applyFont="1" applyFill="1" applyBorder="1" applyAlignment="1">
      <alignment horizontal="right" vertical="center"/>
    </xf>
    <xf numFmtId="1" fontId="18" fillId="13" borderId="21" xfId="0" applyNumberFormat="1" applyFont="1" applyFill="1" applyBorder="1" applyAlignment="1">
      <alignment horizontal="right" vertical="center"/>
    </xf>
    <xf numFmtId="1" fontId="18" fillId="13" borderId="21" xfId="0" applyNumberFormat="1" applyFont="1" applyFill="1" applyBorder="1" applyAlignment="1">
      <alignment horizontal="right" vertical="top"/>
    </xf>
    <xf numFmtId="0" fontId="8" fillId="14" borderId="77" xfId="0" applyFont="1" applyFill="1" applyBorder="1" applyAlignment="1">
      <alignment horizontal="right" vertical="center"/>
    </xf>
    <xf numFmtId="0" fontId="8" fillId="14" borderId="1" xfId="0" applyFont="1" applyFill="1" applyBorder="1" applyAlignment="1">
      <alignment horizontal="right" vertical="center"/>
    </xf>
    <xf numFmtId="0" fontId="8" fillId="14" borderId="21" xfId="0" applyFont="1" applyFill="1" applyBorder="1" applyAlignment="1">
      <alignment horizontal="right" vertical="center"/>
    </xf>
    <xf numFmtId="0" fontId="8" fillId="14" borderId="62" xfId="0" applyFont="1" applyFill="1" applyBorder="1" applyAlignment="1">
      <alignment horizontal="right" vertical="center"/>
    </xf>
    <xf numFmtId="0" fontId="8" fillId="14" borderId="25" xfId="0" applyFont="1" applyFill="1" applyBorder="1" applyAlignment="1">
      <alignment horizontal="right" vertical="center"/>
    </xf>
    <xf numFmtId="0" fontId="0" fillId="0" borderId="0" xfId="0" applyAlignment="1"/>
    <xf numFmtId="0" fontId="2" fillId="0" borderId="0" xfId="0" applyFont="1" applyAlignment="1">
      <alignment vertical="top" wrapText="1"/>
    </xf>
    <xf numFmtId="0" fontId="18" fillId="15" borderId="56" xfId="0" applyFont="1" applyFill="1" applyBorder="1" applyAlignment="1">
      <alignment horizontal="center" vertical="center"/>
    </xf>
    <xf numFmtId="0" fontId="18" fillId="15" borderId="57" xfId="0" applyFont="1" applyFill="1" applyBorder="1" applyAlignment="1">
      <alignment horizontal="center" vertical="center"/>
    </xf>
    <xf numFmtId="0" fontId="18" fillId="15" borderId="58" xfId="0" applyFont="1" applyFill="1" applyBorder="1" applyAlignment="1">
      <alignment horizontal="center" vertical="center"/>
    </xf>
    <xf numFmtId="0" fontId="14" fillId="15" borderId="57" xfId="0" applyFont="1" applyFill="1" applyBorder="1" applyAlignment="1">
      <alignment horizontal="center" vertical="center"/>
    </xf>
    <xf numFmtId="0" fontId="23" fillId="15" borderId="57" xfId="0" applyFont="1" applyFill="1" applyBorder="1" applyAlignment="1">
      <alignment horizontal="center" vertical="center"/>
    </xf>
    <xf numFmtId="0" fontId="18" fillId="15" borderId="25" xfId="0" applyFont="1" applyFill="1" applyBorder="1" applyAlignment="1">
      <alignment horizontal="center" vertical="center"/>
    </xf>
    <xf numFmtId="4" fontId="18" fillId="15" borderId="56" xfId="0" applyNumberFormat="1" applyFont="1" applyFill="1" applyBorder="1" applyAlignment="1">
      <alignment horizontal="center" vertical="center"/>
    </xf>
    <xf numFmtId="4" fontId="18" fillId="15" borderId="57" xfId="0" applyNumberFormat="1" applyFont="1" applyFill="1" applyBorder="1" applyAlignment="1">
      <alignment horizontal="center" vertical="center"/>
    </xf>
    <xf numFmtId="0" fontId="18" fillId="15" borderId="62" xfId="0" applyFont="1" applyFill="1" applyBorder="1" applyAlignment="1">
      <alignment horizontal="center" vertical="center"/>
    </xf>
    <xf numFmtId="0" fontId="18" fillId="15" borderId="64" xfId="0" applyFont="1" applyFill="1" applyBorder="1" applyAlignment="1">
      <alignment horizontal="center" vertical="center"/>
    </xf>
    <xf numFmtId="0" fontId="18" fillId="15" borderId="60" xfId="0" applyFont="1" applyFill="1" applyBorder="1" applyAlignment="1">
      <alignment horizontal="center" vertical="center"/>
    </xf>
    <xf numFmtId="0" fontId="18" fillId="15" borderId="66" xfId="0" applyFont="1" applyFill="1" applyBorder="1" applyAlignment="1">
      <alignment horizontal="center" vertical="center"/>
    </xf>
    <xf numFmtId="0" fontId="30" fillId="3" borderId="0" xfId="0" applyFont="1" applyFill="1" applyAlignment="1">
      <alignment horizontal="left" vertical="center" wrapText="1"/>
    </xf>
    <xf numFmtId="0" fontId="8" fillId="3" borderId="0" xfId="0" applyFont="1" applyFill="1" applyAlignment="1">
      <alignment horizontal="left" vertical="center" wrapText="1"/>
    </xf>
    <xf numFmtId="0" fontId="21" fillId="0" borderId="69" xfId="0" applyFont="1" applyFill="1" applyBorder="1" applyAlignment="1">
      <alignment horizontal="left" wrapText="1"/>
    </xf>
    <xf numFmtId="0" fontId="26" fillId="0" borderId="0" xfId="0" applyFont="1" applyFill="1" applyBorder="1" applyAlignment="1">
      <alignment horizontal="left" wrapText="1"/>
    </xf>
    <xf numFmtId="0" fontId="30"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2" xfId="0" applyFont="1" applyFill="1" applyBorder="1" applyAlignment="1">
      <alignment horizontal="center" vertical="top" textRotation="90"/>
    </xf>
    <xf numFmtId="0" fontId="8" fillId="3" borderId="3" xfId="0" applyFont="1" applyFill="1" applyBorder="1" applyAlignment="1">
      <alignment horizontal="center" vertical="top" textRotation="90"/>
    </xf>
    <xf numFmtId="0" fontId="8" fillId="3" borderId="10" xfId="0" applyFont="1" applyFill="1" applyBorder="1" applyAlignment="1">
      <alignment horizontal="center" vertical="top" textRotation="90"/>
    </xf>
    <xf numFmtId="0" fontId="8" fillId="3" borderId="1" xfId="0" applyFont="1" applyFill="1" applyBorder="1" applyAlignment="1">
      <alignment horizontal="center" vertical="top" textRotation="90"/>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23" xfId="1" applyFont="1" applyBorder="1" applyAlignment="1">
      <alignment horizontal="center" vertical="center"/>
    </xf>
    <xf numFmtId="0" fontId="6" fillId="3" borderId="1" xfId="0" applyFont="1" applyFill="1" applyBorder="1" applyAlignment="1">
      <alignment horizontal="center" vertical="center" wrapText="1"/>
    </xf>
    <xf numFmtId="0" fontId="3" fillId="0" borderId="28"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30" xfId="1" applyFont="1" applyBorder="1" applyAlignment="1">
      <alignment horizontal="center" vertical="center" wrapText="1"/>
    </xf>
    <xf numFmtId="0" fontId="6" fillId="3" borderId="0" xfId="0" applyFont="1" applyFill="1" applyAlignment="1">
      <alignment horizontal="left"/>
    </xf>
    <xf numFmtId="0" fontId="5" fillId="3" borderId="8" xfId="0" applyFont="1" applyFill="1" applyBorder="1" applyAlignment="1">
      <alignment horizontal="left"/>
    </xf>
    <xf numFmtId="0" fontId="5" fillId="3" borderId="0" xfId="0" applyFont="1" applyFill="1" applyAlignment="1">
      <alignment horizontal="left"/>
    </xf>
    <xf numFmtId="0" fontId="32" fillId="0" borderId="80" xfId="0" applyFont="1" applyBorder="1" applyAlignment="1">
      <alignment horizontal="center"/>
    </xf>
    <xf numFmtId="0" fontId="32" fillId="0" borderId="0" xfId="0" applyFont="1" applyAlignment="1">
      <alignment horizont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3" borderId="12" xfId="0" applyFont="1" applyFill="1" applyBorder="1" applyAlignment="1">
      <alignment horizontal="center" vertical="top" textRotation="90"/>
    </xf>
    <xf numFmtId="0" fontId="10" fillId="3" borderId="0" xfId="0" applyFont="1" applyFill="1" applyBorder="1" applyAlignment="1">
      <alignment horizontal="center" vertical="top" textRotation="90"/>
    </xf>
    <xf numFmtId="0" fontId="10" fillId="3" borderId="3" xfId="0" applyFont="1" applyFill="1" applyBorder="1" applyAlignment="1">
      <alignment horizontal="center" vertical="top" textRotation="90"/>
    </xf>
    <xf numFmtId="0" fontId="10" fillId="3" borderId="1" xfId="0" applyFont="1" applyFill="1" applyBorder="1" applyAlignment="1">
      <alignment horizontal="center" vertical="top" textRotation="90"/>
    </xf>
    <xf numFmtId="0" fontId="3" fillId="0" borderId="31" xfId="1" applyBorder="1" applyAlignment="1">
      <alignment horizontal="center" vertical="center" wrapText="1"/>
    </xf>
    <xf numFmtId="0" fontId="3" fillId="0" borderId="32" xfId="1" applyBorder="1" applyAlignment="1">
      <alignment horizontal="center" vertical="center" wrapText="1"/>
    </xf>
    <xf numFmtId="0" fontId="3" fillId="0" borderId="33" xfId="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3" fillId="0" borderId="28" xfId="1" applyBorder="1" applyAlignment="1">
      <alignment horizontal="center" vertical="center" wrapText="1"/>
    </xf>
    <xf numFmtId="0" fontId="3" fillId="0" borderId="29" xfId="1" applyBorder="1" applyAlignment="1">
      <alignment horizontal="center" vertical="center" wrapText="1"/>
    </xf>
    <xf numFmtId="0" fontId="3" fillId="0" borderId="30" xfId="1" applyBorder="1" applyAlignment="1">
      <alignment horizontal="center" vertical="center" wrapText="1"/>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4" fillId="0" borderId="17"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18" xfId="1" applyFont="1" applyBorder="1" applyAlignment="1">
      <alignment horizontal="center" vertical="center" wrapText="1"/>
    </xf>
    <xf numFmtId="49" fontId="3" fillId="4" borderId="44" xfId="1" applyNumberFormat="1" applyFont="1" applyFill="1" applyBorder="1" applyAlignment="1">
      <alignment horizontal="left" vertical="center"/>
    </xf>
    <xf numFmtId="49" fontId="3" fillId="4" borderId="50" xfId="1" applyNumberFormat="1" applyFont="1" applyFill="1" applyBorder="1" applyAlignment="1">
      <alignment horizontal="left" vertical="center"/>
    </xf>
    <xf numFmtId="49" fontId="3" fillId="4" borderId="45" xfId="1" applyNumberFormat="1" applyFont="1" applyFill="1" applyBorder="1" applyAlignment="1">
      <alignment horizontal="left" vertical="center"/>
    </xf>
    <xf numFmtId="49" fontId="3" fillId="4" borderId="46" xfId="1" applyNumberFormat="1" applyFont="1" applyFill="1" applyBorder="1" applyAlignment="1">
      <alignment horizontal="left" vertical="center"/>
    </xf>
    <xf numFmtId="49" fontId="3" fillId="4" borderId="0" xfId="1" applyNumberFormat="1" applyFont="1" applyFill="1" applyBorder="1" applyAlignment="1">
      <alignment horizontal="left" vertical="center"/>
    </xf>
    <xf numFmtId="49" fontId="3" fillId="4" borderId="47" xfId="1" applyNumberFormat="1" applyFont="1" applyFill="1" applyBorder="1" applyAlignment="1">
      <alignment horizontal="left" vertical="center"/>
    </xf>
    <xf numFmtId="49" fontId="3" fillId="4" borderId="48" xfId="1" applyNumberFormat="1" applyFont="1" applyFill="1" applyBorder="1" applyAlignment="1">
      <alignment horizontal="left" vertical="center"/>
    </xf>
    <xf numFmtId="49" fontId="3" fillId="4" borderId="9" xfId="1" applyNumberFormat="1" applyFont="1" applyFill="1" applyBorder="1" applyAlignment="1">
      <alignment horizontal="left" vertical="center"/>
    </xf>
    <xf numFmtId="49" fontId="3" fillId="4" borderId="49" xfId="1" applyNumberFormat="1" applyFont="1" applyFill="1" applyBorder="1" applyAlignment="1">
      <alignment horizontal="left" vertical="center"/>
    </xf>
    <xf numFmtId="49" fontId="3" fillId="4" borderId="44" xfId="1" applyNumberFormat="1" applyFont="1" applyFill="1" applyBorder="1" applyAlignment="1">
      <alignment horizontal="left" vertical="center" wrapText="1"/>
    </xf>
    <xf numFmtId="49" fontId="3" fillId="4" borderId="45" xfId="1" applyNumberFormat="1" applyFont="1" applyFill="1" applyBorder="1" applyAlignment="1">
      <alignment horizontal="left" vertical="center" wrapText="1"/>
    </xf>
    <xf numFmtId="49" fontId="3" fillId="4" borderId="46" xfId="1" applyNumberFormat="1" applyFont="1" applyFill="1" applyBorder="1" applyAlignment="1">
      <alignment horizontal="left" vertical="center" wrapText="1"/>
    </xf>
    <xf numFmtId="49" fontId="3" fillId="4" borderId="47" xfId="1" applyNumberFormat="1" applyFont="1" applyFill="1" applyBorder="1" applyAlignment="1">
      <alignment horizontal="left" vertical="center" wrapText="1"/>
    </xf>
    <xf numFmtId="49" fontId="3" fillId="4" borderId="48" xfId="1" applyNumberFormat="1" applyFont="1" applyFill="1" applyBorder="1" applyAlignment="1">
      <alignment horizontal="left" vertical="center" wrapText="1"/>
    </xf>
    <xf numFmtId="49" fontId="3" fillId="4" borderId="49" xfId="1" applyNumberFormat="1" applyFont="1" applyFill="1" applyBorder="1" applyAlignment="1">
      <alignment horizontal="left" vertical="center" wrapText="1"/>
    </xf>
    <xf numFmtId="49" fontId="3" fillId="4" borderId="40" xfId="1" applyNumberFormat="1" applyFont="1" applyFill="1" applyBorder="1" applyAlignment="1">
      <alignment horizontal="left" vertical="center" wrapText="1"/>
    </xf>
    <xf numFmtId="49" fontId="3" fillId="4" borderId="42" xfId="1" applyNumberFormat="1" applyFont="1" applyFill="1" applyBorder="1" applyAlignment="1">
      <alignment horizontal="left" vertical="center" wrapText="1"/>
    </xf>
    <xf numFmtId="49" fontId="3" fillId="4" borderId="43" xfId="1" applyNumberFormat="1" applyFont="1" applyFill="1" applyBorder="1" applyAlignment="1">
      <alignment horizontal="left" vertical="center" wrapText="1"/>
    </xf>
    <xf numFmtId="49" fontId="3" fillId="4" borderId="40" xfId="1" applyNumberFormat="1" applyFont="1" applyFill="1" applyBorder="1" applyAlignment="1">
      <alignment horizontal="center" vertical="center" wrapText="1"/>
    </xf>
    <xf numFmtId="49" fontId="3" fillId="4" borderId="43" xfId="1" applyNumberFormat="1" applyFont="1" applyFill="1" applyBorder="1" applyAlignment="1">
      <alignment horizontal="center" vertical="center" wrapText="1"/>
    </xf>
    <xf numFmtId="49" fontId="3" fillId="4" borderId="51" xfId="1" applyNumberFormat="1" applyFont="1" applyFill="1" applyBorder="1" applyAlignment="1">
      <alignment horizontal="left" vertical="top" wrapText="1"/>
    </xf>
    <xf numFmtId="49" fontId="3" fillId="4" borderId="52" xfId="1" applyNumberFormat="1" applyFont="1" applyFill="1" applyBorder="1" applyAlignment="1">
      <alignment horizontal="left" vertical="top" wrapText="1"/>
    </xf>
    <xf numFmtId="49" fontId="3" fillId="4" borderId="40" xfId="1" applyNumberFormat="1" applyFont="1" applyFill="1" applyBorder="1" applyAlignment="1">
      <alignment vertical="center" wrapText="1"/>
    </xf>
    <xf numFmtId="49" fontId="3" fillId="4" borderId="43" xfId="1" applyNumberFormat="1" applyFont="1" applyFill="1" applyBorder="1" applyAlignment="1">
      <alignment vertical="center" wrapText="1"/>
    </xf>
    <xf numFmtId="0" fontId="33" fillId="3" borderId="0" xfId="0" applyFont="1" applyFill="1" applyAlignment="1">
      <alignment horizontal="center" vertical="center" wrapText="1"/>
    </xf>
    <xf numFmtId="0" fontId="0" fillId="0" borderId="1" xfId="0" applyBorder="1" applyAlignment="1">
      <alignment horizontal="center" vertical="center"/>
    </xf>
    <xf numFmtId="49" fontId="3" fillId="4" borderId="42" xfId="1" applyNumberFormat="1" applyFont="1" applyFill="1" applyBorder="1" applyAlignment="1">
      <alignment horizontal="center" vertical="center" wrapText="1"/>
    </xf>
    <xf numFmtId="49" fontId="12" fillId="4" borderId="40" xfId="0" applyNumberFormat="1" applyFont="1" applyFill="1" applyBorder="1" applyAlignment="1">
      <alignment horizontal="left" vertical="center" wrapText="1"/>
    </xf>
    <xf numFmtId="49" fontId="12" fillId="4" borderId="42" xfId="0" applyNumberFormat="1" applyFont="1" applyFill="1" applyBorder="1" applyAlignment="1">
      <alignment horizontal="left" vertical="center" wrapText="1"/>
    </xf>
    <xf numFmtId="49" fontId="12" fillId="4" borderId="43" xfId="0" applyNumberFormat="1" applyFont="1" applyFill="1" applyBorder="1" applyAlignment="1">
      <alignment horizontal="left" vertical="center" wrapText="1"/>
    </xf>
    <xf numFmtId="49" fontId="12" fillId="4" borderId="40" xfId="0" applyNumberFormat="1" applyFont="1" applyFill="1" applyBorder="1" applyAlignment="1">
      <alignment horizontal="center" vertical="center"/>
    </xf>
    <xf numFmtId="49" fontId="12" fillId="4" borderId="42" xfId="0" applyNumberFormat="1" applyFont="1" applyFill="1" applyBorder="1" applyAlignment="1">
      <alignment horizontal="center" vertical="center"/>
    </xf>
    <xf numFmtId="49" fontId="12" fillId="4" borderId="43" xfId="0" applyNumberFormat="1" applyFont="1" applyFill="1" applyBorder="1" applyAlignment="1">
      <alignment horizontal="center" vertical="center"/>
    </xf>
    <xf numFmtId="0" fontId="4" fillId="0" borderId="31"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30" xfId="1" applyFont="1" applyBorder="1" applyAlignment="1">
      <alignment horizontal="center" vertical="center" wrapText="1"/>
    </xf>
    <xf numFmtId="49" fontId="4" fillId="4" borderId="51" xfId="1" applyNumberFormat="1" applyFont="1" applyFill="1" applyBorder="1" applyAlignment="1">
      <alignment horizontal="left" vertical="center" wrapText="1" readingOrder="1"/>
    </xf>
    <xf numFmtId="0" fontId="4" fillId="0" borderId="53" xfId="1" applyFont="1" applyBorder="1" applyAlignment="1">
      <alignment horizontal="left"/>
    </xf>
    <xf numFmtId="49" fontId="4" fillId="4" borderId="40" xfId="1" applyNumberFormat="1" applyFont="1" applyFill="1" applyBorder="1" applyAlignment="1">
      <alignment horizontal="left" vertical="center" wrapText="1"/>
    </xf>
    <xf numFmtId="0" fontId="4" fillId="0" borderId="43" xfId="1" applyFont="1" applyBorder="1" applyAlignment="1">
      <alignment horizontal="left"/>
    </xf>
    <xf numFmtId="0" fontId="10" fillId="0" borderId="36" xfId="0" applyFont="1" applyBorder="1" applyAlignment="1">
      <alignment horizontal="center" vertical="center"/>
    </xf>
    <xf numFmtId="49" fontId="4" fillId="4" borderId="40" xfId="1" applyNumberFormat="1" applyFont="1" applyFill="1" applyBorder="1" applyAlignment="1">
      <alignment horizontal="center" vertical="center" wrapText="1"/>
    </xf>
    <xf numFmtId="0" fontId="4" fillId="0" borderId="42" xfId="1" applyFont="1" applyBorder="1"/>
    <xf numFmtId="0" fontId="4" fillId="0" borderId="43" xfId="1" applyFont="1" applyBorder="1"/>
    <xf numFmtId="49" fontId="13" fillId="4" borderId="40" xfId="0" applyNumberFormat="1" applyFont="1" applyFill="1" applyBorder="1" applyAlignment="1">
      <alignment horizontal="left" vertical="center"/>
    </xf>
    <xf numFmtId="0" fontId="13" fillId="0" borderId="42" xfId="0" applyFont="1" applyBorder="1"/>
    <xf numFmtId="0" fontId="13" fillId="0" borderId="43" xfId="0" applyFont="1" applyBorder="1"/>
    <xf numFmtId="49" fontId="13" fillId="4" borderId="40" xfId="0" applyNumberFormat="1" applyFont="1" applyFill="1" applyBorder="1" applyAlignment="1">
      <alignment horizontal="left" vertical="center" wrapText="1"/>
    </xf>
    <xf numFmtId="0" fontId="11" fillId="0" borderId="37" xfId="0" applyFont="1" applyBorder="1" applyAlignment="1">
      <alignment horizontal="center" vertical="center"/>
    </xf>
    <xf numFmtId="0" fontId="34" fillId="3" borderId="0" xfId="0" applyFont="1" applyFill="1" applyAlignment="1">
      <alignment horizontal="left" vertical="center" wrapText="1"/>
    </xf>
    <xf numFmtId="0" fontId="6" fillId="3" borderId="0" xfId="0" applyFont="1" applyFill="1" applyAlignment="1">
      <alignment horizontal="left" vertical="center" wrapText="1"/>
    </xf>
    <xf numFmtId="49" fontId="4" fillId="4" borderId="44" xfId="1" applyNumberFormat="1" applyFont="1" applyFill="1" applyBorder="1" applyAlignment="1">
      <alignment horizontal="left" vertical="center"/>
    </xf>
    <xf numFmtId="0" fontId="4" fillId="0" borderId="45" xfId="1" applyFont="1" applyBorder="1"/>
    <xf numFmtId="0" fontId="4" fillId="0" borderId="46" xfId="1" applyFont="1" applyBorder="1"/>
    <xf numFmtId="0" fontId="4" fillId="0" borderId="47" xfId="1" applyFont="1" applyBorder="1"/>
    <xf numFmtId="0" fontId="4" fillId="0" borderId="48" xfId="1" applyFont="1" applyBorder="1"/>
    <xf numFmtId="0" fontId="4" fillId="0" borderId="49" xfId="1" applyFont="1" applyBorder="1"/>
    <xf numFmtId="49" fontId="4" fillId="4" borderId="51" xfId="1" applyNumberFormat="1" applyFont="1" applyFill="1" applyBorder="1" applyAlignment="1">
      <alignment horizontal="left" vertical="center" wrapText="1"/>
    </xf>
    <xf numFmtId="0" fontId="4" fillId="0" borderId="53" xfId="1" applyFont="1" applyBorder="1"/>
    <xf numFmtId="49" fontId="4" fillId="4" borderId="51" xfId="1" applyNumberFormat="1" applyFont="1" applyFill="1" applyBorder="1" applyAlignment="1">
      <alignment horizontal="left" vertical="center"/>
    </xf>
    <xf numFmtId="49" fontId="3" fillId="4" borderId="44" xfId="1" applyNumberFormat="1" applyFill="1" applyBorder="1" applyAlignment="1">
      <alignment horizontal="left" vertical="center"/>
    </xf>
    <xf numFmtId="0" fontId="3" fillId="0" borderId="50" xfId="1" applyBorder="1"/>
    <xf numFmtId="0" fontId="3" fillId="0" borderId="45" xfId="1" applyBorder="1"/>
    <xf numFmtId="0" fontId="3" fillId="0" borderId="46" xfId="1" applyBorder="1"/>
    <xf numFmtId="0" fontId="3" fillId="0" borderId="0" xfId="1" applyAlignment="1"/>
    <xf numFmtId="0" fontId="3" fillId="0" borderId="47" xfId="1" applyBorder="1"/>
    <xf numFmtId="0" fontId="3" fillId="0" borderId="48" xfId="1" applyBorder="1"/>
    <xf numFmtId="0" fontId="3" fillId="0" borderId="9" xfId="1" applyBorder="1"/>
    <xf numFmtId="0" fontId="3" fillId="0" borderId="49" xfId="1" applyBorder="1"/>
    <xf numFmtId="49" fontId="4" fillId="4" borderId="44" xfId="1" applyNumberFormat="1" applyFont="1" applyFill="1" applyBorder="1" applyAlignment="1">
      <alignment horizontal="left" vertical="center" wrapText="1"/>
    </xf>
    <xf numFmtId="0" fontId="4" fillId="0" borderId="50" xfId="1" applyFont="1" applyBorder="1"/>
    <xf numFmtId="0" fontId="4" fillId="0" borderId="0" xfId="1" applyFont="1" applyAlignment="1"/>
    <xf numFmtId="0" fontId="4" fillId="0" borderId="9" xfId="1" applyFont="1" applyBorder="1"/>
    <xf numFmtId="0" fontId="4" fillId="0" borderId="45" xfId="1" applyFont="1" applyBorder="1" applyAlignment="1">
      <alignment horizontal="left"/>
    </xf>
    <xf numFmtId="0" fontId="4" fillId="0" borderId="46" xfId="1" applyFont="1" applyBorder="1" applyAlignment="1">
      <alignment horizontal="left"/>
    </xf>
    <xf numFmtId="0" fontId="4" fillId="0" borderId="47" xfId="1" applyFont="1" applyBorder="1" applyAlignment="1">
      <alignment horizontal="left"/>
    </xf>
    <xf numFmtId="0" fontId="4" fillId="0" borderId="48" xfId="1" applyFont="1" applyBorder="1" applyAlignment="1">
      <alignment horizontal="left"/>
    </xf>
    <xf numFmtId="0" fontId="4" fillId="0" borderId="49" xfId="1" applyFont="1" applyBorder="1" applyAlignment="1">
      <alignment horizontal="left"/>
    </xf>
    <xf numFmtId="0" fontId="3" fillId="0" borderId="1" xfId="1" applyFill="1" applyBorder="1" applyAlignment="1">
      <alignment horizontal="center" vertical="top" wrapText="1"/>
    </xf>
    <xf numFmtId="49" fontId="3" fillId="0" borderId="1" xfId="1" applyNumberFormat="1" applyFill="1" applyBorder="1" applyAlignment="1">
      <alignment horizontal="center" vertical="top" wrapText="1"/>
    </xf>
    <xf numFmtId="49" fontId="14" fillId="0" borderId="79" xfId="0" applyNumberFormat="1" applyFont="1" applyFill="1" applyBorder="1" applyAlignment="1">
      <alignment horizontal="center" vertical="top" wrapText="1"/>
    </xf>
    <xf numFmtId="0" fontId="15" fillId="0" borderId="53" xfId="0" applyFont="1" applyFill="1" applyBorder="1" applyAlignment="1">
      <alignment vertical="top"/>
    </xf>
    <xf numFmtId="0" fontId="15" fillId="0" borderId="52" xfId="0" applyFont="1" applyFill="1" applyBorder="1" applyAlignment="1">
      <alignment vertical="top"/>
    </xf>
    <xf numFmtId="49" fontId="14" fillId="0" borderId="44" xfId="0" applyNumberFormat="1" applyFont="1" applyFill="1" applyBorder="1" applyAlignment="1">
      <alignment horizontal="center" vertical="center" wrapText="1"/>
    </xf>
    <xf numFmtId="0" fontId="15" fillId="0" borderId="50" xfId="0" applyFont="1" applyFill="1" applyBorder="1"/>
    <xf numFmtId="0" fontId="15" fillId="0" borderId="45" xfId="0" applyFont="1" applyFill="1" applyBorder="1"/>
    <xf numFmtId="0" fontId="3" fillId="0" borderId="1" xfId="1" applyFont="1" applyFill="1" applyBorder="1" applyAlignment="1">
      <alignment horizontal="center" vertical="top" wrapText="1"/>
    </xf>
    <xf numFmtId="0" fontId="3" fillId="0" borderId="3" xfId="1" applyBorder="1" applyAlignment="1">
      <alignment horizontal="center" vertical="top" wrapText="1"/>
    </xf>
    <xf numFmtId="0" fontId="3" fillId="0" borderId="10" xfId="1" applyBorder="1" applyAlignment="1">
      <alignment horizontal="center" vertical="top" wrapText="1"/>
    </xf>
    <xf numFmtId="0" fontId="20" fillId="3" borderId="0" xfId="0" applyFont="1" applyFill="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49" fontId="4" fillId="8" borderId="40" xfId="1" applyNumberFormat="1" applyFont="1" applyFill="1" applyBorder="1" applyAlignment="1">
      <alignment horizontal="left" vertical="center" wrapText="1"/>
    </xf>
    <xf numFmtId="0" fontId="4" fillId="9" borderId="42" xfId="1" applyFont="1" applyFill="1" applyBorder="1"/>
    <xf numFmtId="0" fontId="4" fillId="9" borderId="43" xfId="1" applyFont="1" applyFill="1" applyBorder="1"/>
    <xf numFmtId="49" fontId="4" fillId="12" borderId="40" xfId="1" applyNumberFormat="1" applyFont="1" applyFill="1" applyBorder="1" applyAlignment="1">
      <alignment horizontal="left" vertical="center" wrapText="1"/>
    </xf>
    <xf numFmtId="0" fontId="4" fillId="11" borderId="42" xfId="1" applyFont="1" applyFill="1" applyBorder="1"/>
    <xf numFmtId="0" fontId="4" fillId="11" borderId="43" xfId="1" applyFont="1" applyFill="1" applyBorder="1"/>
    <xf numFmtId="49" fontId="3" fillId="12" borderId="44" xfId="1" applyNumberFormat="1" applyFill="1" applyBorder="1" applyAlignment="1">
      <alignment horizontal="left" vertical="center"/>
    </xf>
    <xf numFmtId="0" fontId="3" fillId="11" borderId="50" xfId="1" applyFill="1" applyBorder="1"/>
    <xf numFmtId="0" fontId="3" fillId="11" borderId="45" xfId="1" applyFill="1" applyBorder="1"/>
    <xf numFmtId="0" fontId="3" fillId="11" borderId="46" xfId="1" applyFill="1" applyBorder="1"/>
    <xf numFmtId="0" fontId="3" fillId="11" borderId="0" xfId="1" applyFill="1" applyAlignment="1"/>
    <xf numFmtId="0" fontId="3" fillId="11" borderId="47" xfId="1" applyFill="1" applyBorder="1"/>
    <xf numFmtId="0" fontId="3" fillId="11" borderId="48" xfId="1" applyFill="1" applyBorder="1"/>
    <xf numFmtId="0" fontId="3" fillId="11" borderId="9" xfId="1" applyFill="1" applyBorder="1"/>
    <xf numFmtId="0" fontId="3" fillId="11" borderId="49" xfId="1" applyFill="1" applyBorder="1"/>
    <xf numFmtId="49" fontId="4" fillId="12" borderId="51" xfId="1" applyNumberFormat="1" applyFont="1" applyFill="1" applyBorder="1" applyAlignment="1">
      <alignment horizontal="left" vertical="center"/>
    </xf>
    <xf numFmtId="0" fontId="4" fillId="11" borderId="53" xfId="1" applyFont="1" applyFill="1" applyBorder="1"/>
    <xf numFmtId="49" fontId="4" fillId="12" borderId="40" xfId="1" applyNumberFormat="1" applyFont="1" applyFill="1" applyBorder="1" applyAlignment="1">
      <alignment horizontal="center" vertical="center" wrapText="1"/>
    </xf>
    <xf numFmtId="49" fontId="13" fillId="12" borderId="40" xfId="0" applyNumberFormat="1" applyFont="1" applyFill="1" applyBorder="1" applyAlignment="1">
      <alignment horizontal="left" vertical="center"/>
    </xf>
    <xf numFmtId="0" fontId="13" fillId="11" borderId="42" xfId="0" applyFont="1" applyFill="1" applyBorder="1"/>
    <xf numFmtId="0" fontId="13" fillId="11" borderId="43" xfId="0" applyFont="1" applyFill="1" applyBorder="1"/>
    <xf numFmtId="49" fontId="13" fillId="12" borderId="40" xfId="0" applyNumberFormat="1" applyFont="1" applyFill="1" applyBorder="1" applyAlignment="1">
      <alignment horizontal="left" vertical="center" wrapText="1"/>
    </xf>
    <xf numFmtId="0" fontId="0" fillId="0" borderId="0" xfId="0" applyAlignment="1">
      <alignment vertical="top" wrapText="1"/>
    </xf>
  </cellXfs>
  <cellStyles count="2">
    <cellStyle name="Hyperlink" xfId="1" builtinId="8"/>
    <cellStyle name="Normal" xfId="0" builtinId="0"/>
  </cellStyles>
  <dxfs count="4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lightVertical">
          <fgColor theme="6" tint="0.39994506668294322"/>
          <bgColor theme="6" tint="0.79998168889431442"/>
        </patternFill>
      </fill>
    </dxf>
    <dxf>
      <font>
        <b val="0"/>
        <i/>
      </font>
      <fill>
        <patternFill patternType="solid">
          <bgColor theme="0" tint="-4.9989318521683403E-2"/>
        </patternFill>
      </fill>
    </dxf>
    <dxf>
      <font>
        <b/>
        <i val="0"/>
      </font>
      <fill>
        <patternFill>
          <bgColor theme="6" tint="0.59996337778862885"/>
        </patternFill>
      </fill>
    </dxf>
    <dxf>
      <fill>
        <patternFill>
          <bgColor theme="6" tint="0.79998168889431442"/>
        </patternFill>
      </fill>
    </dxf>
    <dxf>
      <font>
        <b val="0"/>
        <i/>
      </font>
      <fill>
        <patternFill patternType="solid">
          <bgColor theme="0" tint="-4.9989318521683403E-2"/>
        </patternFill>
      </fill>
    </dxf>
    <dxf>
      <font>
        <b/>
        <i val="0"/>
      </font>
      <fill>
        <patternFill>
          <bgColor theme="6" tint="0.59996337778862885"/>
        </patternFill>
      </fill>
    </dxf>
    <dxf>
      <fill>
        <patternFill>
          <bgColor theme="6" tint="0.79998168889431442"/>
        </patternFill>
      </fill>
    </dxf>
    <dxf>
      <font>
        <b val="0"/>
        <i/>
      </font>
      <fill>
        <patternFill patternType="solid">
          <bgColor theme="0" tint="-4.9989318521683403E-2"/>
        </patternFill>
      </fill>
    </dxf>
    <dxf>
      <font>
        <b/>
        <i val="0"/>
      </font>
      <fill>
        <patternFill>
          <bgColor theme="6" tint="0.59996337778862885"/>
        </patternFill>
      </fill>
    </dxf>
    <dxf>
      <fill>
        <patternFill>
          <bgColor theme="6" tint="0.79998168889431442"/>
        </patternFill>
      </fill>
    </dxf>
    <dxf>
      <font>
        <b/>
        <i val="0"/>
        <color rgb="FFFF0000"/>
      </font>
      <fill>
        <patternFill patternType="none">
          <bgColor auto="1"/>
        </patternFill>
      </fill>
    </dxf>
    <dxf>
      <fill>
        <patternFill patternType="solid">
          <bgColor rgb="FFFF5050"/>
        </patternFill>
      </fill>
    </dxf>
    <dxf>
      <fill>
        <patternFill patternType="solid">
          <bgColor rgb="FFFF5050"/>
        </patternFill>
      </fill>
    </dxf>
    <dxf>
      <fill>
        <patternFill>
          <bgColor rgb="FFFF5050"/>
        </patternFill>
      </fill>
    </dxf>
    <dxf>
      <fill>
        <patternFill patternType="solid">
          <bgColor rgb="FFFF5050"/>
        </patternFill>
      </fill>
    </dxf>
    <dxf>
      <font>
        <b val="0"/>
        <i/>
      </font>
      <fill>
        <patternFill patternType="solid">
          <bgColor theme="0" tint="-4.9989318521683403E-2"/>
        </patternFill>
      </fill>
    </dxf>
    <dxf>
      <font>
        <b/>
        <i val="0"/>
      </font>
      <fill>
        <patternFill>
          <bgColor theme="6" tint="0.59996337778862885"/>
        </patternFill>
      </fill>
    </dxf>
    <dxf>
      <fill>
        <patternFill>
          <bgColor theme="6" tint="0.79998168889431442"/>
        </patternFill>
      </fill>
    </dxf>
    <dxf>
      <font>
        <b val="0"/>
        <i/>
      </font>
      <fill>
        <patternFill patternType="solid">
          <bgColor theme="0" tint="-4.9989318521683403E-2"/>
        </patternFill>
      </fill>
    </dxf>
    <dxf>
      <font>
        <b/>
        <i val="0"/>
      </font>
      <fill>
        <patternFill>
          <bgColor theme="6" tint="0.59996337778862885"/>
        </patternFill>
      </fill>
    </dxf>
    <dxf>
      <fill>
        <patternFill>
          <bgColor theme="6" tint="0.79998168889431442"/>
        </patternFill>
      </fill>
    </dxf>
    <dxf>
      <font>
        <color rgb="FF9C0006"/>
      </font>
      <fill>
        <patternFill>
          <bgColor rgb="FFFFC7CE"/>
        </patternFill>
      </fill>
    </dxf>
  </dxfs>
  <tableStyles count="0" defaultTableStyle="TableStyleMedium2" defaultPivotStyle="PivotStyleLight16"/>
  <colors>
    <mruColors>
      <color rgb="FFFCF6F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0.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1.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2.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3.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4.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5.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6.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7.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7.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8.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19.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0.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1.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1.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2.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2.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3.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3.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4.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4.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5.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5.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6.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6.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7.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7.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8.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8.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29.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29.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mm.lt/uploads/documents/svietimas/ugdymo-programos/7_Meninis_ugdymas.pdf" TargetMode="External"/><Relationship Id="rId3" Type="http://schemas.openxmlformats.org/officeDocument/2006/relationships/hyperlink" Target="https://www.smm.lt/uploads/documents/svietimas/pagrindinis/2019-2021%20m_m_%20Pagrindinio%20ir%20vidurinio%20ugdymo%20program%C5%B3%20%20BUP.pdf" TargetMode="External"/><Relationship Id="rId7" Type="http://schemas.openxmlformats.org/officeDocument/2006/relationships/hyperlink" Target="https://www.smm.lt/uploads/documents/svietimas/ugdymo-programos/6_Socialinis-ugdymas.pdf" TargetMode="External"/><Relationship Id="rId12" Type="http://schemas.openxmlformats.org/officeDocument/2006/relationships/printerSettings" Target="../printerSettings/printerSettings3.bin"/><Relationship Id="rId2" Type="http://schemas.openxmlformats.org/officeDocument/2006/relationships/hyperlink" Target="https://www.smm.lt/uploads/documents/svietimas/ugdymo-programos/3_Kalbos.pdf" TargetMode="External"/><Relationship Id="rId1" Type="http://schemas.openxmlformats.org/officeDocument/2006/relationships/hyperlink" Target="https://www.smm.lt/uploads/documents/svietimas/ugdymo-programos/2_Dorinis_ugdymas.pdf" TargetMode="External"/><Relationship Id="rId6" Type="http://schemas.openxmlformats.org/officeDocument/2006/relationships/hyperlink" Target="https://www.smm.lt/uploads/documents/svietimas/ugdymo-programos/5_Gamtamokslinis-ugdymas.pdf" TargetMode="External"/><Relationship Id="rId11" Type="http://schemas.openxmlformats.org/officeDocument/2006/relationships/hyperlink" Target="https://www.smm.lt/uploads/documents/svietimas/ugdymo-programos/11_Bendruju_kompetenciju___.pdf" TargetMode="External"/><Relationship Id="rId5" Type="http://schemas.openxmlformats.org/officeDocument/2006/relationships/hyperlink" Target="https://www.smm.lt/uploads/documents/svietimas/ugdymo-programos/8_Informacines_technologijos.pdf" TargetMode="External"/><Relationship Id="rId10" Type="http://schemas.openxmlformats.org/officeDocument/2006/relationships/hyperlink" Target="https://www.smm.lt/uploads/documents/svietimas/ugdymo-programos/10_Kuno_kultura.pdf" TargetMode="External"/><Relationship Id="rId4" Type="http://schemas.openxmlformats.org/officeDocument/2006/relationships/hyperlink" Target="https://www.smm.lt/uploads/documents/svietimas/ugdymo-programos/4_Matematika.pdf" TargetMode="External"/><Relationship Id="rId9" Type="http://schemas.openxmlformats.org/officeDocument/2006/relationships/hyperlink" Target="https://www.smm.lt/uploads/documents/svietimas/ugdymo-programos/9_Technologijos.pdf" TargetMode="External"/></Relationships>
</file>

<file path=xl/worksheets/_rels/sheet30.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30.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file:///C:\Users\neringa-pa\AppData\Local\Temp\7zO030B78EF\nuorodos\Mokyklos%20erdv&#279;s\Mokyklos%20erdvi&#371;%20grup&#279;s_mokykla%20mokymuisi_1.2.%20SPECIALIZUOTO%20MOKYMOSI%20ERDV&#278;S.pdf" TargetMode="External"/><Relationship Id="rId18"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26" Type="http://schemas.openxmlformats.org/officeDocument/2006/relationships/hyperlink" Target="file:///C:\Users\neringa-pa\AppData\Local\Temp\7zO030B78EF\nuorodos\Mokyklos%20erdv&#279;s\Mokyklos%20erdvi&#371;%20grup&#279;s_2.MOKINIO%20GEROV&#278;S%20MOKYKLA_2.2.%20BUVIMO%20ERDV&#278;S.pdf" TargetMode="External"/><Relationship Id="rId39"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1"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34"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2" Type="http://schemas.openxmlformats.org/officeDocument/2006/relationships/hyperlink" Target="file:///C:\Users\neringa-pa\AppData\Local\Temp\7zO030B78EF\nuorodos\Mokyklos%20erdv&#279;s\Mokyklos%20erdvi&#371;%20grup&#279;s_5.%20KITOS%20PATALPOS_5.2.%20SAND&#278;LIAVIMO%20PATALPOS.pdf" TargetMode="External"/><Relationship Id="rId47" Type="http://schemas.openxmlformats.org/officeDocument/2006/relationships/hyperlink" Target="file:///C:\Users\neringa-pa\AppData\Local\Temp\7zO030B78EF\nuorodos\Mokyklos%20erdv&#279;s\Mokyklos%20erdvi&#371;%20grup&#279;s_6.%20BENDROSIOS%20ERDV&#278;S%20MOKYKLOJE_6.2.%20AULA%20.pdf" TargetMode="External"/><Relationship Id="rId50"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55" Type="http://schemas.openxmlformats.org/officeDocument/2006/relationships/vmlDrawing" Target="../drawings/vmlDrawing1.vml"/><Relationship Id="rId7"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2" Type="http://schemas.openxmlformats.org/officeDocument/2006/relationships/hyperlink" Target="file:///C:\Users\neringa-pa\AppData\Local\Temp\7zO030B78EF\nuorodos\Mokyklos%20erdv&#279;s\Mokyklos%20erdvi&#371;%20grup&#279;s_mokykla%20mokymuisi_1.1.BENDROSIOS%20MOKYMOSI%20ERDV&#278;S.pdf" TargetMode="External"/><Relationship Id="rId1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29"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24" Type="http://schemas.openxmlformats.org/officeDocument/2006/relationships/hyperlink" Target="file:///C:\Users\neringa-pa\AppData\Local\Temp\7zO030B78EF\nuorodos\Mokyklos%20erdv&#279;s\Mokyklos%20erdvi&#371;%20grup&#279;s_2.MOKINIO%20GEROV&#278;S%20MOKYKLA%20.pdf" TargetMode="External"/><Relationship Id="rId32"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7"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0" Type="http://schemas.openxmlformats.org/officeDocument/2006/relationships/hyperlink" Target="file:///C:\Users\neringa-pa\AppData\Local\Temp\7zO030B78EF\nuorodos\Mokyklos%20erdv&#279;s\Mokyklos%20erdvi&#371;%20grup&#279;s_5.%20KITOS%20PATALPOS%20.pdf" TargetMode="External"/><Relationship Id="rId45" Type="http://schemas.openxmlformats.org/officeDocument/2006/relationships/hyperlink" Target="file:///C:\Users\neringa-pa\AppData\Local\Temp\7zO030B78EF\nuorodos\Mokyklos%20erdv&#279;s\Mokyklos%20erdvi&#371;%20grup&#279;s_6.%20BENDROSIOS%20ERDV&#278;S%20MOKYKLOJE%20.pdf" TargetMode="External"/><Relationship Id="rId53"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5"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1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19"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44" Type="http://schemas.openxmlformats.org/officeDocument/2006/relationships/hyperlink" Target="file:///C:\Users\neringa-pa\AppData\Local\Temp\7zO030B78EF\nuorodos\Mokyklos%20erdv&#279;s\Mokyklos%20erdvi&#371;%20grup&#279;s_5.%20KITOS%20PATALPOS_5.4%20KORIDORIUS.pdf" TargetMode="External"/><Relationship Id="rId52"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4"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9"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14"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22"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27"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30" Type="http://schemas.openxmlformats.org/officeDocument/2006/relationships/hyperlink" Target="file:///C:\Users\neringa-pa\AppData\Local\Temp\7zO030B78EF\nuorodos\Mokyklos%20erdv&#279;s\Mokyklos%20erdvi&#371;%20grup&#279;s_3.%20MOKYKLOS%20PERSONALO%20ERDV&#278;S.pdf" TargetMode="External"/><Relationship Id="rId35"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3" Type="http://schemas.openxmlformats.org/officeDocument/2006/relationships/hyperlink" Target="file:///C:\Users\neringa-pa\AppData\Local\Temp\7zO030B78EF\nuorodos\Mokyklos%20erdv&#279;s\Mokyklos%20erdvi&#371;%20grup&#279;s_5.%20KITOS%20PATALPOS_5.3.%20PAGALBIN&#278;S%20PATALPOS.pdf" TargetMode="External"/><Relationship Id="rId48"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56" Type="http://schemas.openxmlformats.org/officeDocument/2006/relationships/comments" Target="../comments1.xml"/><Relationship Id="rId8"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51"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 Type="http://schemas.openxmlformats.org/officeDocument/2006/relationships/hyperlink" Target="file:///C:\Users\neringa-pa\AppData\Local\Temp\7zO030B78EF\nuorodos\Mokyklos%20erdv&#279;s\Mokyklos%20erdvi&#371;%20grup&#279;s_mokykla%20mokymuisi_1.1.BENDROSIOS%20MOKYMOSI%20ERDV&#278;S.pdf" TargetMode="External"/><Relationship Id="rId12" Type="http://schemas.openxmlformats.org/officeDocument/2006/relationships/hyperlink" Target="file:///C:\Users\neringa-pa\AppData\Local\Temp\7zO030B78EF\nuorodos\Mokyklos%20erdv&#279;s\Mokyklos%20erdvi&#371;%20grup&#279;s_mokykla%20mokymuisi_1.2.%20SPECIALIZUOTO%20MOKYMOSI%20ERDV&#278;S.pdf" TargetMode="External"/><Relationship Id="rId17"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25"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33"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38"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6" Type="http://schemas.openxmlformats.org/officeDocument/2006/relationships/hyperlink" Target="file:///C:\Users\neringa-pa\AppData\Local\Temp\7zO030B78EF\nuorodos\Mokyklos%20erdv&#279;s\Mokyklos%20erdvi&#371;%20grup&#279;s_6.%20BENDROSIOS%20ERDV&#278;S%20MOKYKLOJE_6.1%20FOJ&#278;.pdf" TargetMode="External"/><Relationship Id="rId20"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4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54" Type="http://schemas.openxmlformats.org/officeDocument/2006/relationships/printerSettings" Target="../printerSettings/printerSettings4.bin"/><Relationship Id="rId1" Type="http://schemas.openxmlformats.org/officeDocument/2006/relationships/hyperlink" Target="file:///C:\Users\neringa-pa\AppData\Local\Temp\7zO030B78EF\nuorodos\Mokyklos%20erdv&#279;s\Mokyklos%20erdvi&#371;%20grup&#279;s_mokykla%20mokymuisi.pdf" TargetMode="External"/><Relationship Id="rId6"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1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23"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28"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36" Type="http://schemas.openxmlformats.org/officeDocument/2006/relationships/hyperlink" Target="file:///C:\Users\neringa-pa\AppData\Local\Temp\7zO030B78EF\nuorodos\Mokyklos%20erdv&#279;s\Mokyklos%20erdvi&#371;%20grup&#279;s_4.%20HIGIENOS%20IR%20ASMENINIO%20NAUDOJIMO%20ERDV&#278;S.pdf" TargetMode="External"/><Relationship Id="rId49"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18" Type="http://schemas.openxmlformats.org/officeDocument/2006/relationships/hyperlink" Target="file:///C:\Users\neringa-pa\AppData\Local\Temp\7zO030B78EF\nuorodos\Mokyklos%20erdv&#279;s\Mokyklos%20erdvi&#371;%20grup&#279;s_5.%20KITOS%20PATALPOS_5.3.%20PAGALBIN&#278;S%20PATALPOS.pdf" TargetMode="External"/><Relationship Id="rId26"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21" Type="http://schemas.openxmlformats.org/officeDocument/2006/relationships/hyperlink" Target="file:///C:\Users\neringa-pa\AppData\Local\Temp\7zO030B78EF\nuorodos\Mokyklos%20erdv&#279;s\Mokyklos%20erdvi&#371;%20grup&#279;s_5.%20KITOS%20PATALPOS%20.pdf" TargetMode="External"/><Relationship Id="rId34"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 Type="http://schemas.openxmlformats.org/officeDocument/2006/relationships/hyperlink" Target="https://www.smm.lt/uploads/documents/svietimas/ugdymo-programos/7_Meninis_ugdymas.pdf" TargetMode="External"/><Relationship Id="rId2" Type="http://schemas.openxmlformats.org/officeDocument/2006/relationships/hyperlink" Target="https://www.smm.lt/uploads/documents/svietimas/ugdymo-programos/3_Kalbos.pdf" TargetMode="External"/><Relationship Id="rId16" Type="http://schemas.openxmlformats.org/officeDocument/2006/relationships/hyperlink" Target="file:///C:\Users\neringa-pa\AppData\Local\Temp\7zO030B78EF\nuorodos\Mokyklos%20erdv&#279;s\Mokyklos%20erdvi&#371;%20grup&#279;s_6.%20BENDROSIOS%20ERDV&#278;S%20MOKYKLOJE%20.pdf" TargetMode="External"/><Relationship Id="rId29"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11"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24"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32"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37" Type="http://schemas.openxmlformats.org/officeDocument/2006/relationships/hyperlink" Target="file:///C:\Users\neringa-pa\AppData\Local\Temp\7zO030B78EF\nuorodos\Mokyklos%20erdv&#279;s\Mokyklos%20erdvi&#371;%20grup&#279;s_2.MOKINIO%20GEROV&#278;S%20MOKYKLA%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5" Type="http://schemas.openxmlformats.org/officeDocument/2006/relationships/hyperlink" Target="https://www.smm.lt/uploads/documents/svietimas/ugdymo-programos/5_Gamtamokslinis-ugdymas.pdf" TargetMode="External"/><Relationship Id="rId61" Type="http://schemas.openxmlformats.org/officeDocument/2006/relationships/printerSettings" Target="../printerSettings/printerSettings5.bin"/><Relationship Id="rId19" Type="http://schemas.openxmlformats.org/officeDocument/2006/relationships/hyperlink" Target="file:///C:\Users\neringa-pa\AppData\Local\Temp\7zO030B78EF\nuorodos\Mokyklos%20erdv&#279;s\Mokyklos%20erdvi&#371;%20grup&#279;s_5.%20KITOS%20PATALPOS_5.2.%20SAND&#278;LIAVIMO%20PATALPOS.pdf" TargetMode="External"/><Relationship Id="rId14" Type="http://schemas.openxmlformats.org/officeDocument/2006/relationships/hyperlink" Target="file:///C:\Users\neringa-pa\AppData\Local\Temp\7zO030B78EF\nuorodos\Mokyklos%20erdv&#279;s\Mokyklos%20erdvi&#371;%20grup&#279;s_6.%20BENDROSIOS%20ERDV&#278;S%20MOKYKLOJE_6.2.%20AULA%20.pdf" TargetMode="External"/><Relationship Id="rId22"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7"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30"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35" Type="http://schemas.openxmlformats.org/officeDocument/2006/relationships/hyperlink" Target="file:///C:\Users\neringa-pa\AppData\Local\Temp\7zO030B78EF\nuorodos\Mokyklos%20erdv&#279;s\Mokyklos%20erdvi&#371;%20grup&#279;s_2.MOKINIO%20GEROV&#278;S%20MOKYKLA_2.2.%20BUVIMO%20ERDV&#278;S.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8" Type="http://schemas.openxmlformats.org/officeDocument/2006/relationships/hyperlink" Target="https://www.smm.lt/uploads/documents/svietimas/ugdymo-programos/9_Technologijo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3" Type="http://schemas.openxmlformats.org/officeDocument/2006/relationships/hyperlink" Target="https://www.smm.lt/uploads/documents/svietimas/ugdymo-programos/4_Matematika.pdf" TargetMode="External"/><Relationship Id="rId12"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7" Type="http://schemas.openxmlformats.org/officeDocument/2006/relationships/hyperlink" Target="file:///C:\Users\neringa-pa\AppData\Local\Temp\7zO030B78EF\nuorodos\Mokyklos%20erdv&#279;s\Mokyklos%20erdvi&#371;%20grup&#279;s_5.%20KITOS%20PATALPOS_5.4%20KORIDORIUS.pdf" TargetMode="External"/><Relationship Id="rId25" Type="http://schemas.openxmlformats.org/officeDocument/2006/relationships/hyperlink" Target="file:///C:\Users\neringa-pa\AppData\Local\Temp\7zO030B78EF\nuorodos\Mokyklos%20erdv&#279;s\Mokyklos%20erdvi&#371;%20grup&#279;s_4.%20HIGIENOS%20IR%20ASMENINIO%20NAUDOJIMO%20ERDV&#278;S.pdf" TargetMode="External"/><Relationship Id="rId33"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38"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20"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1" Type="http://schemas.openxmlformats.org/officeDocument/2006/relationships/hyperlink" Target="https://www.smm.lt/uploads/documents/svietimas/ugdymo-programos/2_Dorinis_ugdymas.pdf" TargetMode="External"/><Relationship Id="rId6" Type="http://schemas.openxmlformats.org/officeDocument/2006/relationships/hyperlink" Target="https://www.smm.lt/uploads/documents/svietimas/ugdymo-programos/6_Socialinis-ugdymas.pdf" TargetMode="External"/><Relationship Id="rId15" Type="http://schemas.openxmlformats.org/officeDocument/2006/relationships/hyperlink" Target="file:///C:\Users\neringa-pa\AppData\Local\Temp\7zO030B78EF\nuorodos\Mokyklos%20erdv&#279;s\Mokyklos%20erdvi&#371;%20grup&#279;s_6.%20BENDROSIOS%20ERDV&#278;S%20MOKYKLOJE_6.1%20FOJ&#278;.pdf" TargetMode="External"/><Relationship Id="rId23"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28"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36"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 Type="http://schemas.openxmlformats.org/officeDocument/2006/relationships/hyperlink" Target="https://www.smm.lt/uploads/documents/svietimas/ugdymo-programos/11_Bendruju_kompetenciju___.pdf" TargetMode="External"/><Relationship Id="rId31" Type="http://schemas.openxmlformats.org/officeDocument/2006/relationships/hyperlink" Target="file:///C:\Users\neringa-pa\AppData\Local\Temp\7zO030B78EF\nuorodos\Mokyklos%20erdv&#279;s\Mokyklos%20erdvi&#371;%20grup&#279;s_3.%20MOKYKLOS%20PERSONALO%20ERDV&#278;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4" Type="http://schemas.openxmlformats.org/officeDocument/2006/relationships/hyperlink" Target="https://www.smm.lt/uploads/documents/svietimas/ugdymo-programos/8_Informacines_technologijos.pdf" TargetMode="External"/><Relationship Id="rId9" Type="http://schemas.openxmlformats.org/officeDocument/2006/relationships/hyperlink" Target="https://www.smm.lt/uploads/documents/svietimas/ugdymo-programos/10_Kuno_kultura.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6.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7.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8.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21" Type="http://schemas.openxmlformats.org/officeDocument/2006/relationships/hyperlink" Target="file:///C:\Users\neringa-pa\AppData\Local\Temp\7zO030B78EF\nuorodos\Mokyklos%20erdv&#279;s\Mokyklos%20erdvi&#371;%20grup&#279;s_5.%20KITOS%20PATALPOS_5.1.%20PASTATO%20TECHNOLOGINI&#370;%20SISTEM&#370;%20IR%20J&#370;%20PRIE&#381;I&#362;ROS%20ZONOS%20%20.pdf" TargetMode="External"/><Relationship Id="rId42"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3" Type="http://schemas.openxmlformats.org/officeDocument/2006/relationships/hyperlink" Target="file:///C:\Users\neringa-pa\AppData\Local\Temp\7zO030B78EF\nuorodos\Poky&#269;i&#371;%20programos\1-mokyklos%20bendruomen&#279;s%20&#353;erdis\1-mokyklos%20&#353;erdis_bendras.pdf" TargetMode="External"/><Relationship Id="rId84" Type="http://schemas.openxmlformats.org/officeDocument/2006/relationships/hyperlink" Target="file:///C:\Users\neringa-pa\AppData\Local\Temp\7zO030B78EF\nuorodos\Poky&#269;i&#371;%20programos\3-ma&#382;&#371;%20grupi&#371;%20darbo%20vietos\3-ma&#382;&#371;%20grupi&#371;%20darbo%20vietos_mokyklos%20personalo%20erdv&#279;s_mokytoj&#371;%20darbo%20vietos.pdf" TargetMode="External"/><Relationship Id="rId138" Type="http://schemas.openxmlformats.org/officeDocument/2006/relationships/hyperlink" Target="file:///C:\Users\neringa-pa\AppData\Local\Temp\7zO030B78EF\nuorodos\Poky&#269;i&#371;%20programos\11-universalusis%20dizainas\11-universalusis%20dizainas_atsitraukimo%20erdve.pdf" TargetMode="External"/><Relationship Id="rId159" Type="http://schemas.openxmlformats.org/officeDocument/2006/relationships/hyperlink" Target="file:///C:\Users\neringa-pa\AppData\Local\Temp\7zO030B78EF\nuorodos\Poky&#269;i&#371;%20programos\5-transformuojamos%20erdv&#279;s\5-transformuojamos%20erdv&#279;s_biblioteka.pdf" TargetMode="External"/><Relationship Id="rId107" Type="http://schemas.openxmlformats.org/officeDocument/2006/relationships/hyperlink" Target="file:///C:\Users\neringa-pa\AppData\Local\Temp\7zO030B78EF\nuorodos\Poky&#269;i&#371;%20programos\6-klasteriai\6-klasterizavimas_geroves%20mokykla.pdf" TargetMode="External"/><Relationship Id="rId1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2" Type="http://schemas.openxmlformats.org/officeDocument/2006/relationships/hyperlink" Target="file:///C:\Users\neringa-pa\AppData\Local\Temp\7zO030B78EF\nuorodos\Mokyklos%20erdv&#279;s\Mokyklos%20erdvi&#371;%20grup&#279;s_3.%20MOKYKLOS%20PERSONALO%20ERDV&#278;S.pdf" TargetMode="External"/><Relationship Id="rId53"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4" Type="http://schemas.openxmlformats.org/officeDocument/2006/relationships/hyperlink" Target="file:///C:\Users\neringa-pa\AppData\Local\Temp\7zO030B78EF\nuorodos\Poky&#269;i&#371;%20programos\2-Individuali%20darbo%20vieta\2-individuali%20darbo%20vieta_mokyklos%20personalo%20erdv&#279;s_administracija.pdf" TargetMode="External"/><Relationship Id="rId128" Type="http://schemas.openxmlformats.org/officeDocument/2006/relationships/hyperlink" Target="file:///C:\Users\neringa-pa\AppData\Local\Temp\7zO030B78EF\nuorodos\Poky&#269;i&#371;%20programos\7-mokyklos%20tapatumas\7-Mokyklos%20tapatumas_bendra_bendrosios%20mokymosi%20erdv&#279;s.pdf" TargetMode="External"/><Relationship Id="rId149" Type="http://schemas.openxmlformats.org/officeDocument/2006/relationships/hyperlink" Target="file:///C:\Users\neringa-pa\AppData\Local\Temp\7zO030B78EF\nuorodos\Poky&#269;i&#371;%20programos\5-transformuojamos%20erdv&#279;s\5-transformuojamos%20erdv&#279;s_mokymosi%20klase.pdf" TargetMode="External"/><Relationship Id="rId5"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95"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160" Type="http://schemas.openxmlformats.org/officeDocument/2006/relationships/hyperlink" Target="file:///C:\Users\neringa-pa\AppData\Local\Temp\7zO030B78EF\nuorodos\Poky&#269;i&#371;%20programos\5-transformuojamos%20erdv&#279;s\5-transformuojamos%20erdv&#279;s_biblioteka.pdf" TargetMode="External"/><Relationship Id="rId22" Type="http://schemas.openxmlformats.org/officeDocument/2006/relationships/hyperlink" Target="file:///C:\Users\neringa-pa\AppData\Local\Temp\7zO030B78EF\nuorodos\Mokyklos%20erdv&#279;s\Mokyklos%20erdvi&#371;%20grup&#279;s_5.%20KITOS%20PATALPOS%20.pdf" TargetMode="External"/><Relationship Id="rId43" Type="http://schemas.openxmlformats.org/officeDocument/2006/relationships/hyperlink" Target="file:///C:\Users\neringa-pa\AppData\Local\Temp\7zO030B78EF\nuorodos\Mokyklos%20erdv&#279;s\Mokyklos%20erdvi&#371;%20grup&#279;s_mokykla%20mokymuisi_1.2.%20SPECIALIZUOTO%20MOKYMOSI%20ERDV&#278;S_1.2.D.%20TEATRO%20ERDV&#278;.pdf" TargetMode="External"/><Relationship Id="rId64" Type="http://schemas.openxmlformats.org/officeDocument/2006/relationships/hyperlink" Target="file:///C:\Users\neringa-pa\AppData\Local\Temp\7zO030B78EF\nuorodos\Poky&#269;i&#371;%20programos\1-mokyklos%20bendruomen&#279;s%20&#353;erdis\1-mokyklos%20&#353;erdis_bendras_bendrosios%20erdv&#279;s%20mokykloje_biblioteka.pdf" TargetMode="External"/><Relationship Id="rId118"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9" Type="http://schemas.openxmlformats.org/officeDocument/2006/relationships/hyperlink" Target="file:///C:\Users\neringa-pa\AppData\Local\Temp\7zO030B78EF\nuorodos\Poky&#269;i&#371;%20programos\11-universalusis%20dizainas\11-universalusis%20dizainas_spec%20pedagogas.pdf" TargetMode="External"/><Relationship Id="rId85" Type="http://schemas.openxmlformats.org/officeDocument/2006/relationships/hyperlink" Target="file:///C:\Users\neringa-pa\AppData\Local\Temp\7zO030B78EF\nuorodos\Poky&#269;i&#371;%20programos\3-ma&#382;&#371;%20grupi&#371;%20darbo%20vietos\3-ma&#382;&#371;%20grupi&#371;%20darbo%20vietos_bendrosios%20erdv&#279;s%20mokykloje_biblioteka.pdf" TargetMode="External"/><Relationship Id="rId150" Type="http://schemas.openxmlformats.org/officeDocument/2006/relationships/hyperlink" Target="file:///C:\Users\neringa-pa\AppData\Local\Temp\7zO030B78EF\nuorodos\Poky&#269;i&#371;%20programos\5-transformuojamos%20erdv&#279;s\5-transformuojamos%20erdv&#279;s_mokymosi%20klase.pdf" TargetMode="External"/><Relationship Id="rId12" Type="http://schemas.openxmlformats.org/officeDocument/2006/relationships/hyperlink" Target="file:///C:\Users\neringa-pa\AppData\Local\Temp\7zO030B78EF\nuorodos\Mokyklos%20erdv&#279;s\Mokyklos%20erdvi&#371;%20grup&#279;s_6.%20BENDROSIOS%20ERDV&#278;S%20MOKYKLOJE_6.5.%20POILSIO%20VIETOS%20LAUKE%20pdf.pdf" TargetMode="External"/><Relationship Id="rId33" Type="http://schemas.openxmlformats.org/officeDocument/2006/relationships/hyperlink" Target="file:///C:\Users\neringa-pa\AppData\Local\Temp\7zO030B78EF\nuorodos\Mokyklos%20erdv&#279;s\Mokyklos%20erdvi&#371;%20grup&#279;s_2.MOKINIO%20GEROV&#278;S%20MOKYKLA_2.2.%20BUVIMO%20ERDV&#278;S_2.3.C.%20TYLOS%20ERDV&#278;S.pdf" TargetMode="External"/><Relationship Id="rId108" Type="http://schemas.openxmlformats.org/officeDocument/2006/relationships/hyperlink" Target="file:///C:\Users\neringa-pa\AppData\Local\Temp\7zO030B78EF\nuorodos\Poky&#269;i&#371;%20programos\6-klasteriai\6-klasterizavimas_geroves%20mokykla.pdf" TargetMode="External"/><Relationship Id="rId129" Type="http://schemas.openxmlformats.org/officeDocument/2006/relationships/hyperlink" Target="file:///C:\Users\neringa-pa\AppData\Local\Temp\7zO030B78EF\nuorodos\Poky&#269;i&#371;%20programos\8-KIC\8-Komunikacijos%20ir%20informacijos%20centras%20(biblioteka,%20skaitykla)_bendra.pdf" TargetMode="External"/><Relationship Id="rId54"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70"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75" Type="http://schemas.openxmlformats.org/officeDocument/2006/relationships/hyperlink" Target="file:///C:\Users\neringa-pa\AppData\Local\Temp\7zO030B78EF\nuorodos\Poky&#269;i&#371;%20programos\2-Individuali%20darbo%20vieta\2-individuali%20darbo%20vieta_bendrosios%20erdv&#279;s%20mokykloje_biblioteka%20ir%20skaitykla.pdf" TargetMode="External"/><Relationship Id="rId91"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96" Type="http://schemas.openxmlformats.org/officeDocument/2006/relationships/hyperlink" Target="file:///C:\Users\neringa-pa\AppData\Local\Temp\7zO030B78EF\nuorodos\Poky&#269;i&#371;%20programos\6-klasteriai\6-klasterizavimas_bendra.pdf" TargetMode="External"/><Relationship Id="rId140" Type="http://schemas.openxmlformats.org/officeDocument/2006/relationships/hyperlink" Target="file:///C:\Users\neringa-pa\AppData\Local\Temp\7zO030B78EF\nuorodos\Poky&#269;i&#371;%20programos\12-edukacinis%20kra&#353;tovaizdis\12-edukacinis%20kra&#353;tovaizdis_bendra.pdf" TargetMode="External"/><Relationship Id="rId145" Type="http://schemas.openxmlformats.org/officeDocument/2006/relationships/hyperlink" Target="file:///C:\Users\neringa-pa\AppData\Local\Temp\7zO030B78EF\nuorodos\Poky&#269;i&#371;%20programos\12-edukacinis%20kra&#353;tovaizdis\12-edukacinis%20kra&#353;tovaizdis_daugiafunkcines%20erdves.pdf" TargetMode="External"/><Relationship Id="rId161" Type="http://schemas.openxmlformats.org/officeDocument/2006/relationships/hyperlink" Target="file:///C:\Users\neringa-pa\AppData\Local\Temp\7zO030B78EF\nuorodos\Poky&#269;i&#371;%20programos\5-transformuojamos%20erdv&#279;s\5-transformuojamos%20erdv&#279;s_sporto%20ir%20judesio%20erdve.pdf" TargetMode="External"/><Relationship Id="rId166" Type="http://schemas.openxmlformats.org/officeDocument/2006/relationships/hyperlink" Target="file:///C:\Users\neringa-pa\AppData\Local\Temp\7zO030B78EF\nuorodos\Poky&#269;i&#371;%20programos\5-transformuojamos%20erdv&#279;s\5-transformuojamos%20erdv&#279;s_valgykla.pdf" TargetMode="External"/><Relationship Id="rId1" Type="http://schemas.openxmlformats.org/officeDocument/2006/relationships/hyperlink" Target="file:///C:\Users\neringa-pa\AppData\Local\Temp\7zO030B78EF\nuorodos\Poky&#269;i&#371;%20programos\10-lauko-vidaus%20integracija\10-lauko-vidaus%20integracija_bendra_aula.pdf" TargetMode="External"/><Relationship Id="rId6"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3" Type="http://schemas.openxmlformats.org/officeDocument/2006/relationships/hyperlink" Target="file:///C:\Users\neringa-pa\AppData\Local\Temp\7zO030B78EF\nuorodos\Mokyklos%20erdv&#279;s\Mokyklos%20erdvi&#371;%20grup&#279;s_4.%20HIGIENOS%20IR%20ASMENINIO%20NAUDOJIMO%20ERDV&#278;S_4.3%20DRABU&#381;IN&#278;S%20IR%20ASMENINI&#370;%20DAIKT&#370;%20LAIKYMO%20VIETA%20.pdf" TargetMode="External"/><Relationship Id="rId28" Type="http://schemas.openxmlformats.org/officeDocument/2006/relationships/hyperlink" Target="file:///C:\Users\neringa-pa\AppData\Local\Temp\7zO030B78EF\nuorodos\Mokyklos%20erdv&#279;s\Mokyklos%20erdvi&#371;%20grup&#279;s_3.%20MOKYKLOS%20PERSONALO%20ERDV&#278;S_3.4.%20APTARNAUJAN&#268;IO%20PERSONALO%20KAMBARIAI%20.pdf" TargetMode="External"/><Relationship Id="rId49" Type="http://schemas.openxmlformats.org/officeDocument/2006/relationships/hyperlink" Target="file:///C:\Users\neringa-pa\AppData\Local\Temp\7zO030B78EF\nuorodos\Mokyklos%20erdv&#279;s\Mokyklos%20erdvi&#371;%20grup&#279;s_mokykla%20mokymuisi_1.2.%20SPECIALIZUOTO%20MOKYMOSI%20ERDV&#278;S.pdf" TargetMode="External"/><Relationship Id="rId114" Type="http://schemas.openxmlformats.org/officeDocument/2006/relationships/hyperlink" Target="file:///C:\Users\neringa-pa\AppData\Local\Temp\7zO030B78EF\nuorodos\Poky&#269;i&#371;%20programos\7-mokyklos%20tapatumas\7-Mokyklos%20tapatumas_bendra_aula.pdf" TargetMode="External"/><Relationship Id="rId119"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44" Type="http://schemas.openxmlformats.org/officeDocument/2006/relationships/hyperlink" Target="file:///C:\Users\neringa-pa\AppData\Local\Temp\7zO030B78EF\nuorodos\Mokyklos%20erdv&#279;s\Mokyklos%20erdvi&#371;%20grup&#279;s_mokykla%20mokymuisi_1.2.%20SPECIALIZUOTO%20MOKYMOSI%20ERDV&#278;S_1.2.C.%20&#352;OKI&#370;%20IR%20JUDESIO%20SAL&#278;.pdf" TargetMode="External"/><Relationship Id="rId60" Type="http://schemas.openxmlformats.org/officeDocument/2006/relationships/hyperlink" Target="file:///C:\Users\neringa-pa\AppData\Local\Temp\7zO030B78EF\nuorodos\Mokyklos%20erdv&#279;s\Mokyklos%20erdvi&#371;%20grup&#279;s_mokykla%20mokymuisi_1.1.BENDROSIOS%20MOKYMOSI%20ERDV&#278;S_1.1.B.%20GRUPINIO%20DARBO%20ERDV&#278;.pdf" TargetMode="External"/><Relationship Id="rId65" Type="http://schemas.openxmlformats.org/officeDocument/2006/relationships/hyperlink" Target="file:///C:\Users\neringa-pa\AppData\Local\Temp\7zO030B78EF\nuorodos\Poky&#269;i&#371;%20programos\1-mokyklos%20bendruomen&#279;s%20&#353;erdis\1-mokyklos%20&#353;erdis_bendras_bendrosios%20erdv&#279;s%20mokykloje_valgykla,%20kavin&#279;.pdf" TargetMode="External"/><Relationship Id="rId81"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86" Type="http://schemas.openxmlformats.org/officeDocument/2006/relationships/hyperlink" Target="file:///C:\Users\neringa-pa\AppData\Local\Temp\7zO030B78EF\nuorodos\Poky&#269;i&#371;%20programos\4-seminarinio%20tipo\4-seminarinio%20tipo%20darbo%20vietos_bendra.pdf" TargetMode="External"/><Relationship Id="rId130" Type="http://schemas.openxmlformats.org/officeDocument/2006/relationships/hyperlink" Target="file:///C:\Users\neringa-pa\AppData\Local\Temp\7zO030B78EF\nuorodos\Poky&#269;i&#371;%20programos\8-KIC\8-Komunikacijos%20ir%20informacijos%20centras%20(biblioteka,%20skaitykla)_bendrosios%20erdves%20mokykloje_lauko%20poilsio%20erdves.pdf" TargetMode="External"/><Relationship Id="rId135" Type="http://schemas.openxmlformats.org/officeDocument/2006/relationships/hyperlink" Target="file:///C:\Users\neringa-pa\AppData\Local\Temp\7zO030B78EF\nuorodos\Poky&#269;i&#371;%20programos\11-universalusis%20dizainas\11-universalusis%20dizainas_bendras.pdf" TargetMode="External"/><Relationship Id="rId151" Type="http://schemas.openxmlformats.org/officeDocument/2006/relationships/hyperlink" Target="file:///C:\Users\neringa-pa\AppData\Local\Temp\7zO030B78EF\nuorodos\Poky&#269;i&#371;%20programos\5-transformuojamos%20erdv&#279;s\5-transformuojamos%20erdv&#279;s_mokymosi%20klase.pdf" TargetMode="External"/><Relationship Id="rId156" Type="http://schemas.openxmlformats.org/officeDocument/2006/relationships/hyperlink" Target="file:///C:\Users\neringa-pa\AppData\Local\Temp\7zO030B78EF\nuorodos\Poky&#269;i&#371;%20programos\5-transformuojamos%20erdv&#279;s\5-transformuojamos%20erdv&#279;s_bendrosios%20poislio%20erdves.pdf" TargetMode="External"/><Relationship Id="rId13" Type="http://schemas.openxmlformats.org/officeDocument/2006/relationships/hyperlink" Target="file:///C:\Users\neringa-pa\AppData\Local\Temp\7zO030B78EF\nuorodos\Mokyklos%20erdv&#279;s\Mokyklos%20erdvi&#371;%20grup&#279;s_6.%20BENDROSIOS%20ERDV&#278;S%20MOKYKLOJE_6.4.%20BIBLIOTEKA%20IR%20SKAITYKLApdf.pdf" TargetMode="External"/><Relationship Id="rId18" Type="http://schemas.openxmlformats.org/officeDocument/2006/relationships/hyperlink" Target="file:///C:\Users\neringa-pa\AppData\Local\Temp\7zO030B78EF\nuorodos\Mokyklos%20erdv&#279;s\Mokyklos%20erdvi&#371;%20grup&#279;s_5.%20KITOS%20PATALPOS_5.4%20KORIDORIUS.pdf" TargetMode="External"/><Relationship Id="rId39"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109" Type="http://schemas.openxmlformats.org/officeDocument/2006/relationships/hyperlink" Target="file:///C:\Users\neringa-pa\AppData\Local\Temp\7zO030B78EF\nuorodos\Poky&#269;i&#371;%20programos\6-klasteriai\6-klasterizavimas_geroves%20mokykla.pdf" TargetMode="External"/><Relationship Id="rId34" Type="http://schemas.openxmlformats.org/officeDocument/2006/relationships/hyperlink" Target="file:///C:\Users\neringa-pa\AppData\Local\Temp\7zO030B78EF\nuorodos\Mokyklos%20erdv&#279;s\Mokyklos%20erdvi&#371;%20grup&#279;s_2.MOKINIO%20GEROV&#278;S%20MOKYKLA_2.2.%20BUVIMO%20ERDV&#278;S_2.2.B.%20MULTISENSORINIAI%20KAMBARIAI.pdf" TargetMode="External"/><Relationship Id="rId50"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55" Type="http://schemas.openxmlformats.org/officeDocument/2006/relationships/hyperlink" Target="file:///C:\Users\neringa-pa\AppData\Local\Temp\7zO030B78EF\nuorodos\Mokyklos%20erdv&#279;s\Mokyklos%20erdvi&#371;%20grup&#279;s_mokykla%20mokymuisi_1.2.%20SPECIALIZUOTO%20MOKYMOSI%20ERDV&#278;S_1.2.G.%20SPORTO%20IR%20FIZINIO%20UGDYMO%20ERDV&#278;.pdf" TargetMode="External"/><Relationship Id="rId76" Type="http://schemas.openxmlformats.org/officeDocument/2006/relationships/hyperlink" Target="file:///C:\Users\neringa-pa\AppData\Local\Temp\7zO030B78EF\nuorodos\Poky&#269;i&#371;%20programos\2-Individuali%20darbo%20vieta\2-individuali%20darbo%20vieta_kitos%20erdv&#279;s_koridorius.pdf" TargetMode="External"/><Relationship Id="rId97"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04"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0"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25" Type="http://schemas.openxmlformats.org/officeDocument/2006/relationships/hyperlink" Target="file:///C:\Users\neringa-pa\AppData\Local\Temp\7zO030B78EF\nuorodos\Poky&#269;i&#371;%20programos\7-mokyklos%20tapatumas\7-Mokyklos%20tapatumas_bendra_bendrosios%20mokymosi%20erdv&#279;s.pdf" TargetMode="External"/><Relationship Id="rId141" Type="http://schemas.openxmlformats.org/officeDocument/2006/relationships/hyperlink" Target="file:///C:\Users\neringa-pa\AppData\Local\Temp\7zO030B78EF\nuorodos\Poky&#269;i&#371;%20programos\12-edukacinis%20kra&#353;tovaizdis\12-edukacinis%20kra&#353;tovaizdis_aula.pdf" TargetMode="External"/><Relationship Id="rId146" Type="http://schemas.openxmlformats.org/officeDocument/2006/relationships/hyperlink" Target="file:///C:\Users\neringa-pa\AppData\Local\Temp\7zO030B78EF\nuorodos\Poky&#269;i&#371;%20programos\12-edukacinis%20kra&#353;tovaizdis\12-edukacinis%20kra&#353;tovaizdis_mokymosi%20klase.pdf" TargetMode="External"/><Relationship Id="rId167" Type="http://schemas.openxmlformats.org/officeDocument/2006/relationships/hyperlink" Target="file:///C:\Users\neringa-pa\AppData\Local\Temp\7zO030B78EF\nuorodos\Poky&#269;i&#371;%20programos\5-transformuojamos%20erdv&#279;s\5-transformuojamos%20erdv&#279;s_valgykla.pdf" TargetMode="External"/><Relationship Id="rId7"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71"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92"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162" Type="http://schemas.openxmlformats.org/officeDocument/2006/relationships/hyperlink" Target="file:///C:\Users\neringa-pa\AppData\Local\Temp\7zO030B78EF\nuorodos\Poky&#269;i&#371;%20programos\5-transformuojamos%20erdv&#279;s\5-transformuojamos%20erdv&#279;s_sporto%20ir%20judesio%20erdve.pdf" TargetMode="External"/><Relationship Id="rId2" Type="http://schemas.openxmlformats.org/officeDocument/2006/relationships/hyperlink" Target="file:///C:\Users\neringa-pa\AppData\Local\Temp\7zO030B78EF\nuorodos\Poky&#269;i&#371;%20programos\10-lauko-vidaus%20integracija\10-lauko-vidaus%20integracija_bendra_koridorius.pdf" TargetMode="External"/><Relationship Id="rId29" Type="http://schemas.openxmlformats.org/officeDocument/2006/relationships/hyperlink" Target="file:///C:\Users\neringa-pa\AppData\Local\Temp\7zO030B78EF\nuorodos\Mokyklos%20erdv&#279;s\Mokyklos%20erdvi&#371;%20grup&#279;s_3.%20MOKYKLOS%20PERSONALO%20ERDV&#278;S_3.3.%20SUSITIKIM&#370;,%20KONFERENCIN&#278;S,%20APTARIM&#370;,%20BENDRAVIMO%20ERDV&#278;S.pdf" TargetMode="External"/><Relationship Id="rId24" Type="http://schemas.openxmlformats.org/officeDocument/2006/relationships/hyperlink" Target="file:///C:\Users\neringa-pa\AppData\Local\Temp\7zO030B78EF\nuorodos\Mokyklos%20erdv&#279;s\Mokyklos%20erdvi&#371;%20grup&#279;s_4.%20HIGIENOS%20IR%20ASMENINIO%20NAUDOJIMO%20ERDV&#278;S_4.2%20Persirengimo%20patalpos%20.pdf" TargetMode="External"/><Relationship Id="rId40" Type="http://schemas.openxmlformats.org/officeDocument/2006/relationships/hyperlink" Target="file:///C:\Users\neringa-pa\AppData\Local\Temp\7zO030B78EF\nuorodos\Mokyklos%20erdv&#279;s\Mokyklos%20erdvi&#371;%20grup&#279;s_mokykla%20mokymuisi_1.2.%20SPECIALIZUOTO%20MOKYMOSI%20ERDV&#278;S_1.2.F.%20TECHNOLOGIJ&#370;%20(DARB&#370;)%20MOKYMOSI%20ERDV&#278;.pdf" TargetMode="External"/><Relationship Id="rId45"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6" Type="http://schemas.openxmlformats.org/officeDocument/2006/relationships/hyperlink" Target="file:///C:\Users\neringa-pa\AppData\Local\Temp\7zO030B78EF\nuorodos\Poky&#269;i&#371;%20programos\1-mokyklos%20bendruomen&#279;s%20&#353;erdis\1-mokyklos%20&#353;erdis_bendras_bendrosios%20erdv&#279;s%20mokykloje_aula.pdf" TargetMode="External"/><Relationship Id="rId87" Type="http://schemas.openxmlformats.org/officeDocument/2006/relationships/hyperlink" Target="file:///C:\Users\neringa-pa\AppData\Local\Temp\7zO030B78EF\nuorodos\Poky&#269;i&#371;%20programos\4-seminarinio%20tipo\4-seminarinio%20tipo%20darbo%20vietos_mokyklos%20personalo%20erdves_mokytoju%20darbo%20vietos.pdf" TargetMode="External"/><Relationship Id="rId110" Type="http://schemas.openxmlformats.org/officeDocument/2006/relationships/hyperlink" Target="file:///C:\Users\neringa-pa\AppData\Local\Temp\7zO030B78EF\nuorodos\Poky&#269;i&#371;%20programos\6-klasteriai\6-klasterizavimas_bendrosios%20mokyklos%20erdves_biblioteka%20ir%20skaitykla.pdf" TargetMode="External"/><Relationship Id="rId115" Type="http://schemas.openxmlformats.org/officeDocument/2006/relationships/hyperlink" Target="file:///C:\Users\neringa-pa\AppData\Local\Temp\7zO030B78EF\nuorodos\Poky&#269;i&#371;%20programos\7-mokyklos%20tapatumas\7-Mokyklos%20tapatumas_bendra_lauko%20poilsio%20erdv&#279;s.pdf" TargetMode="External"/><Relationship Id="rId131" Type="http://schemas.openxmlformats.org/officeDocument/2006/relationships/hyperlink" Target="file:///C:\Users\neringa-pa\AppData\Local\Temp\7zO030B78EF\nuorodos\Poky&#269;i&#371;%20programos\8-KIC\8-Komunikacijos%20ir%20informacijos%20centras%20(biblioteka,%20skaitykla)_bendrosios%20erdves%20mokykloje_biblitoeka%20ir%20skaitykla.pdf" TargetMode="External"/><Relationship Id="rId136" Type="http://schemas.openxmlformats.org/officeDocument/2006/relationships/hyperlink" Target="file:///C:\Users\neringa-pa\AppData\Local\Temp\7zO030B78EF\nuorodos\Poky&#269;i&#371;%20programos\11-universalusis%20dizainas\11-universalusis%20dizainas_foje.pdf" TargetMode="External"/><Relationship Id="rId157" Type="http://schemas.openxmlformats.org/officeDocument/2006/relationships/hyperlink" Target="file:///C:\Users\neringa-pa\AppData\Local\Temp\7zO030B78EF\nuorodos\Poky&#269;i&#371;%20programos\5-transformuojamos%20erdv&#279;s\5-transformuojamos%20erdv&#279;s_bendrosios%20poislio%20erdves.pdf" TargetMode="External"/><Relationship Id="rId61"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82"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152" Type="http://schemas.openxmlformats.org/officeDocument/2006/relationships/hyperlink" Target="file:///C:\Users\neringa-pa\AppData\Local\Temp\7zO030B78EF\nuorodos\Poky&#269;i&#371;%20programos\5-transformuojamos%20erdv&#279;s\5-transformuojamos%20erdv&#279;s_mokymosi%20klase.pdf" TargetMode="External"/><Relationship Id="rId19" Type="http://schemas.openxmlformats.org/officeDocument/2006/relationships/hyperlink" Target="file:///C:\Users\neringa-pa\AppData\Local\Temp\7zO030B78EF\nuorodos\Mokyklos%20erdv&#279;s\Mokyklos%20erdvi&#371;%20grup&#279;s_5.%20KITOS%20PATALPOS_5.3.%20PAGALBIN&#278;S%20PATALPOS.pdf" TargetMode="External"/><Relationship Id="rId14" Type="http://schemas.openxmlformats.org/officeDocument/2006/relationships/hyperlink" Target="file:///C:\Users\neringa-pa\AppData\Local\Temp\7zO030B78EF\nuorodos\Mokyklos%20erdv&#279;s\Mokyklos%20erdvi&#371;%20grup&#279;s_6.%20BENDROSIOS%20ERDV&#278;S%20MOKYKLOJE_6.3.%20VALGYKLA%20IR%20KAVIN&#278;.pdf" TargetMode="External"/><Relationship Id="rId30" Type="http://schemas.openxmlformats.org/officeDocument/2006/relationships/hyperlink" Target="file:///C:\Users\neringa-pa\AppData\Local\Temp\7zO030B78EF\nuorodos\Mokyklos%20erdv&#279;s\Mokyklos%20erdvi&#371;%20grup&#279;s_3.%20MOKYKLOS%20PERSONALO%20ERDV&#278;S_3.2.%20ADMINISTRACIJOS%20DARBO%20VIETOS%20%20.pdf" TargetMode="External"/><Relationship Id="rId35" Type="http://schemas.openxmlformats.org/officeDocument/2006/relationships/hyperlink" Target="file:///C:\Users\neringa-pa\AppData\Local\Temp\7zO030B78EF\nuorodos\Mokyklos%20erdv&#279;s\Mokyklos%20erdvi&#371;%20grup&#279;s_2.MOKINIO%20GEROV&#278;S%20MOKYKLA_2.2.%20BUVIMO%20ERDV&#278;S_2.2.A.%20ATSITRAUKIMO%20ERDV&#278;S%20(B&#362;TI%20VIENAM).pdf" TargetMode="External"/><Relationship Id="rId56" Type="http://schemas.openxmlformats.org/officeDocument/2006/relationships/hyperlink" Target="file:///C:\Users\neringa-pa\AppData\Local\Temp\7zO030B78EF\nuorodos\Mokyklos%20erdv&#279;s\Mokyklos%20erdvi&#371;%20grup&#279;s_mokykla%20mokymuisi_1.1.BENDROSIOS%20MOKYMOSI%20ERDV&#278;S_1.1.A.%20MOKYMO%20KLAS&#278;.pdf" TargetMode="External"/><Relationship Id="rId77" Type="http://schemas.openxmlformats.org/officeDocument/2006/relationships/hyperlink" Target="file:///C:\Users\neringa-pa\AppData\Local\Temp\7zO030B78EF\nuorodos\Poky&#269;i&#371;%20programos\3-ma&#382;&#371;%20grupi&#371;%20darbo%20vietos\3-ma&#382;&#371;%20grupi&#371;%20darbo%20vietos_bendra.pdf" TargetMode="External"/><Relationship Id="rId100"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05" Type="http://schemas.openxmlformats.org/officeDocument/2006/relationships/hyperlink" Target="file:///C:\Users\neringa-pa\AppData\Local\Temp\7zO030B78EF\nuorodos\Poky&#269;i&#371;%20programos\6-klasteriai\6-klasterizavimas_geroves%20mokykla.pdf" TargetMode="External"/><Relationship Id="rId126" Type="http://schemas.openxmlformats.org/officeDocument/2006/relationships/hyperlink" Target="file:///C:\Users\neringa-pa\AppData\Local\Temp\7zO030B78EF\nuorodos\Poky&#269;i&#371;%20programos\7-mokyklos%20tapatumas\7-Mokyklos%20tapatumas_bendra_bendrosios%20mokymosi%20erdv&#279;s.pdf" TargetMode="External"/><Relationship Id="rId147" Type="http://schemas.openxmlformats.org/officeDocument/2006/relationships/hyperlink" Target="file:///C:\Users\neringa-pa\AppData\Local\Temp\7zO030B78EF\nuorodos\Poky&#269;i&#371;%20programos\12-edukacinis%20kra&#353;tovaizdis\12-edukacinis%20kra&#353;tovaizdis_mokymosi%20klase.pdf" TargetMode="External"/><Relationship Id="rId168" Type="http://schemas.openxmlformats.org/officeDocument/2006/relationships/hyperlink" Target="file:///C:\Users\neringa-pa\AppData\Local\Temp\7zO030B78EF\nuorodos\Poky&#269;i&#371;%20programos\5-transformuojamos%20erdv&#279;s\5-transformuojamos%20erdv&#279;s_bendrosios%20poislio%20erdves.pdf" TargetMode="External"/><Relationship Id="rId8"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51" Type="http://schemas.openxmlformats.org/officeDocument/2006/relationships/hyperlink" Target="file:///C:\Users\neringa-pa\AppData\Local\Temp\7zO030B78EF\nuorodos\Mokyklos%20erdv&#279;s\Mokyklos%20erdvi&#371;%20grup&#279;s_mokykla%20mokymuisi_1.1.BENDROSIOS%20MOKYMOSI%20ERDV&#278;S_1.1.D.%20BENDROSIOS%20POILSIO%20ERDV&#278;S.pdf" TargetMode="External"/><Relationship Id="rId72" Type="http://schemas.openxmlformats.org/officeDocument/2006/relationships/hyperlink" Target="file:///C:\Users\neringa-pa\AppData\Local\Temp\7zO030B78EF\nuorodos\Poky&#269;i&#371;%20programos\2-Individuali%20darbo%20vieta\2-individuali%20darbo%20vieta_mokykla%20mokymuisi_bendrosios%20mokymosi%20erdv&#279;s_bendros%20poilsio%20erdv&#279;s.pdf" TargetMode="External"/><Relationship Id="rId93" Type="http://schemas.openxmlformats.org/officeDocument/2006/relationships/hyperlink" Target="file:///C:\Users\neringa-pa\AppData\Local\Temp\7zO030B78EF\nuorodos\Poky&#269;i&#371;%20programos\4-seminarinio%20tipo\4-seminarinio%20tipo%20darbo%20vietos_mokykla%20mokymuisi_specializuoto%20mokymosi%20erdves_dailes%20mokymo%20klase.pdf" TargetMode="External"/><Relationship Id="rId98" Type="http://schemas.openxmlformats.org/officeDocument/2006/relationships/hyperlink" Target="file:///C:\Users\neringa-pa\AppData\Local\Temp\7zO030B78EF\nuorodos\Poky&#269;i&#371;%20programos\6-klasteriai\6-klasterizavimas_mokykla%20mokymuisi_benrosios%20mokymosi%20erdves_mokymosi%20klase.pdf" TargetMode="External"/><Relationship Id="rId121" Type="http://schemas.openxmlformats.org/officeDocument/2006/relationships/hyperlink" Target="file:///C:\Users\neringa-pa\AppData\Local\Temp\7zO030B78EF\nuorodos\Poky&#269;i&#371;%20programos\7-mokyklos%20tapatumas\7-Mokyklos%20tapatumas_bendra_bendrosios%20mokymosi%20erdv&#279;s.pdf" TargetMode="External"/><Relationship Id="rId142" Type="http://schemas.openxmlformats.org/officeDocument/2006/relationships/hyperlink" Target="file:///C:\Users\neringa-pa\AppData\Local\Temp\7zO030B78EF\nuorodos\Poky&#269;i&#371;%20programos\12-edukacinis%20kra&#353;tovaizdis\12-edukacinis%20kra&#353;tovaizdis_foje.pdf" TargetMode="External"/><Relationship Id="rId163" Type="http://schemas.openxmlformats.org/officeDocument/2006/relationships/hyperlink" Target="file:///C:\Users\neringa-pa\AppData\Local\Temp\7zO030B78EF\nuorodos\Poky&#269;i&#371;%20programos\5-transformuojamos%20erdv&#279;s\5-transformuojamos%20erdv&#279;s_sporto%20ir%20judesio%20erdve.pdf" TargetMode="External"/><Relationship Id="rId3" Type="http://schemas.openxmlformats.org/officeDocument/2006/relationships/hyperlink" Target="file:///C:\Users\neringa-pa\AppData\Local\Temp\7zO030B78EF\nuorodos\Poky&#269;i&#371;%20programos\10-lauko-vidaus%20integracija\10-lauko-vidaus%20integracija_bendra_mokytoj&#371;%20darbo%20vietos.pdf" TargetMode="External"/><Relationship Id="rId25" Type="http://schemas.openxmlformats.org/officeDocument/2006/relationships/hyperlink" Target="file:///C:\Users\neringa-pa\AppData\Local\Temp\7zO030B78EF\nuorodos\Mokyklos%20erdv&#279;s\Mokyklos%20erdvi&#371;%20grup&#279;s_4.%20HIGIENOS%20IR%20ASMENINIO%20NAUDOJIMO%20ERDV&#278;S_4.1%20SANITARINIAI%20MAZGAI%20.pdf" TargetMode="External"/><Relationship Id="rId46" Type="http://schemas.openxmlformats.org/officeDocument/2006/relationships/hyperlink" Target="file:///C:\Users\neringa-pa\AppData\Local\Temp\7zO030B78EF\nuorodos\Mokyklos%20erdv&#279;s\Mokyklos%20erdvi&#371;%20grup&#279;s_mokykla%20mokymuisi_1.2.%20SPECIALIZUOTO%20MOKYMOSI%20ERDV&#278;S_1.2.B.%20MUZIKOS%20MOKYMO%20ERDV&#278;.pdf" TargetMode="External"/><Relationship Id="rId67" Type="http://schemas.openxmlformats.org/officeDocument/2006/relationships/hyperlink" Target="file:///C:\Users\neringa-pa\AppData\Local\Temp\7zO030B78EF\nuorodos\Poky&#269;i&#371;%20programos\1-mokyklos%20bendruomen&#279;s%20&#353;erdis\1-mokyklos%20&#353;erdis_bendras_bendrosios%20erdv&#279;s%20mokykloje_foje.pdf" TargetMode="External"/><Relationship Id="rId116" Type="http://schemas.openxmlformats.org/officeDocument/2006/relationships/hyperlink" Target="file:///C:\Users\neringa-pa\AppData\Local\Temp\7zO030B78EF\nuorodos\Poky&#269;i&#371;%20programos\7-mokyklos%20tapatumas\7-Mokyklos%20tapatumas_bendra_pagalbos%20specialist&#371;%20konsultacin&#279;s%20erdv&#279;s.pdf" TargetMode="External"/><Relationship Id="rId137" Type="http://schemas.openxmlformats.org/officeDocument/2006/relationships/hyperlink" Target="file:///C:\Users\neringa-pa\AppData\Local\Temp\7zO030B78EF\nuorodos\Poky&#269;i&#371;%20programos\11-universalusis%20dizainas\11-universalusis%20dizainas_koridorius.pdf" TargetMode="External"/><Relationship Id="rId158" Type="http://schemas.openxmlformats.org/officeDocument/2006/relationships/hyperlink" Target="file:///C:\Users\neringa-pa\AppData\Local\Temp\7zO030B78EF\nuorodos\Poky&#269;i&#371;%20programos\5-transformuojamos%20erdv&#279;s\5-transformuojamos%20erdv&#279;s_bendrosios%20poislio%20erdves.pdf" TargetMode="External"/><Relationship Id="rId20" Type="http://schemas.openxmlformats.org/officeDocument/2006/relationships/hyperlink" Target="file:///C:\Users\neringa-pa\AppData\Local\Temp\7zO030B78EF\nuorodos\Mokyklos%20erdv&#279;s\Mokyklos%20erdvi&#371;%20grup&#279;s_5.%20KITOS%20PATALPOS_5.2.%20SAND&#278;LIAVIMO%20PATALPOS.pdf" TargetMode="External"/><Relationship Id="rId41" Type="http://schemas.openxmlformats.org/officeDocument/2006/relationships/hyperlink" Target="file:///C:\Users\neringa-pa\AppData\Local\Temp\7zO030B78EF\nuorodos\Mokyklos%20erdv&#279;s\Mokyklos%20erdvi&#371;%20grup&#279;s_mokykla%20mokymuisi_1.2.%20SPECIALIZUOTO%20MOKYMOSI%20ERDV&#278;S_1.2.E.%20DAIL&#278;S%20MOKYMOSI%20ERDV&#278;.pdf" TargetMode="External"/><Relationship Id="rId62" Type="http://schemas.openxmlformats.org/officeDocument/2006/relationships/hyperlink" Target="file:///C:\Users\neringa-pa\AppData\Local\Temp\7zO030B78EF\nuorodos\Poky&#269;i&#371;%20programos\10-lauko-vidaus%20integracija\10-lauko-vidaus%20integracija_bendra.pdf" TargetMode="External"/><Relationship Id="rId83" Type="http://schemas.openxmlformats.org/officeDocument/2006/relationships/hyperlink" Target="file:///C:\Users\neringa-pa\AppData\Local\Temp\7zO030B78EF\nuorodos\Poky&#269;i&#371;%20programos\3-ma&#382;&#371;%20grupi&#371;%20darbo%20vietos\3-ma&#382;&#371;%20grupi&#371;%20darbo%20vietos_mokykla%20mokymuisi_bendrosios%20mokymosi%20erdves_bendros%20poilsio%20erdves.pdf" TargetMode="External"/><Relationship Id="rId88" Type="http://schemas.openxmlformats.org/officeDocument/2006/relationships/hyperlink" Target="file:///C:\Users\neringa-pa\AppData\Local\Temp\7zO030B78EF\nuorodos\Poky&#269;i&#371;%20programos\4-seminarinio%20tipo\4-seminarinio%20tipo%20darbo%20vietos_bendrosios%20erdves%20mokykloje_foje.pdf" TargetMode="External"/><Relationship Id="rId111" Type="http://schemas.openxmlformats.org/officeDocument/2006/relationships/hyperlink" Target="file:///C:\Users\neringa-pa\AppData\Local\Temp\7zO030B78EF\nuorodos\Poky&#269;i&#371;%20programos\7-mokyklos%20tapatumas\7-Mokyklos%20tapatumo%20i&#353;rai&#353;ka_bendra.pdf" TargetMode="External"/><Relationship Id="rId132" Type="http://schemas.openxmlformats.org/officeDocument/2006/relationships/hyperlink" Target="file:///C:\Users\neringa-pa\AppData\Local\Temp\7zO030B78EF\nuorodos\Poky&#269;i&#371;%20programos\9-i&#353;tekli&#371;%20pasiekiamumas\9-i&#353;tekli&#371;%20pasiekiamumas_bendra.pdf" TargetMode="External"/><Relationship Id="rId153" Type="http://schemas.openxmlformats.org/officeDocument/2006/relationships/hyperlink" Target="file:///C:\Users\neringa-pa\AppData\Local\Temp\7zO030B78EF\nuorodos\Poky&#269;i&#371;%20programos\5-transformuojamos%20erdv&#279;s\5-transformuojamos%20erdv&#279;s_bendra.pdf" TargetMode="External"/><Relationship Id="rId15" Type="http://schemas.openxmlformats.org/officeDocument/2006/relationships/hyperlink" Target="file:///C:\Users\neringa-pa\AppData\Local\Temp\7zO030B78EF\nuorodos\Mokyklos%20erdv&#279;s\Mokyklos%20erdvi&#371;%20grup&#279;s_6.%20BENDROSIOS%20ERDV&#278;S%20MOKYKLOJE_6.2.%20AULA%20.pdf" TargetMode="External"/><Relationship Id="rId36" Type="http://schemas.openxmlformats.org/officeDocument/2006/relationships/hyperlink" Target="file:///C:\Users\neringa-pa\AppData\Local\Temp\7zO030B78EF\nuorodos\Mokyklos%20erdv&#279;s\Mokyklos%20erdvi&#371;%20grup&#279;s_2.MOKINIO%20GEROV&#278;S%20MOKYKLA_2.2.%20BUVIMO%20ERDV&#278;S.pdf" TargetMode="External"/><Relationship Id="rId57" Type="http://schemas.openxmlformats.org/officeDocument/2006/relationships/hyperlink" Target="file:///C:\Users\neringa-pa\AppData\Local\Temp\7zO030B78EF\nuorodos\Mokyklos%20erdv&#279;s\Mokyklos%20erdvi&#371;%20grup&#279;s_mokykla%20mokymuisi_1.1.BENDROSIOS%20MOKYMOSI%20ERDV&#278;S.pdf" TargetMode="External"/><Relationship Id="rId106" Type="http://schemas.openxmlformats.org/officeDocument/2006/relationships/hyperlink" Target="file:///C:\Users\neringa-pa\AppData\Local\Temp\7zO030B78EF\nuorodos\Poky&#269;i&#371;%20programos\6-klasteriai\6-klasterizavimas_geroves%20mokykla.pdf" TargetMode="External"/><Relationship Id="rId127" Type="http://schemas.openxmlformats.org/officeDocument/2006/relationships/hyperlink" Target="file:///C:\Users\neringa-pa\AppData\Local\Temp\7zO030B78EF\nuorodos\Poky&#269;i&#371;%20programos\7-mokyklos%20tapatumas\7-Mokyklos%20tapatumas_bendra_bendrosios%20mokymosi%20erdv&#279;s.pdf" TargetMode="External"/><Relationship Id="rId10"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31" Type="http://schemas.openxmlformats.org/officeDocument/2006/relationships/hyperlink" Target="file:///C:\Users\neringa-pa\AppData\Local\Temp\7zO030B78EF\nuorodos\Mokyklos%20erdv&#279;s\Mokyklos%20erdvi&#371;%20grup&#279;s_3.%20MOKYKLOS%20PERSONALO%20ERDV&#278;S_3.1.%20MOKYTOJ&#370;%20DARBO%20VIETOS%20.pdf" TargetMode="External"/><Relationship Id="rId52" Type="http://schemas.openxmlformats.org/officeDocument/2006/relationships/hyperlink" Target="file:///C:\Users\neringa-pa\AppData\Local\Temp\7zO030B78EF\nuorodos\Mokyklos%20erdv&#279;s\Mokyklos%20erdvi&#371;%20grup&#279;s_mokykla%20mokymuisi_1.1.BENDROSIOS%20MOKYMOSI%20ERDV&#278;S_1.1.C.%20DAUGIAFUNKCIN&#278;S%20ERDV&#278;S.pdf" TargetMode="External"/><Relationship Id="rId73" Type="http://schemas.openxmlformats.org/officeDocument/2006/relationships/hyperlink" Target="file:///C:\Users\neringa-pa\AppData\Local\Temp\7zO030B78EF\nuorodos\Poky&#269;i&#371;%20programos\2-Individuali%20darbo%20vieta\2-individuali%20darbo%20vieta_mokyklos%20personalo%20erdv&#279;s_mokytoj&#371;%20darbo%20vietos.pdf" TargetMode="External"/><Relationship Id="rId78"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94" Type="http://schemas.openxmlformats.org/officeDocument/2006/relationships/hyperlink" Target="file:///C:\Users\neringa-pa\AppData\Local\Temp\7zO030B78EF\nuorodos\Poky&#269;i&#371;%20programos\4-seminarinio%20tipo\4-seminarinio%20tipo%20darbo%20vietos_mokykla%20mokymuisi_specializuoto%20mokymosi%20erdves_muzikos%20mokymo%20klase.pdf" TargetMode="External"/><Relationship Id="rId99" Type="http://schemas.openxmlformats.org/officeDocument/2006/relationships/hyperlink" Target="file:///C:\Users\neringa-pa\AppData\Local\Temp\7zO030B78EF\nuorodos\Poky&#269;i&#371;%20programos\6-klasteriai\6-klasterizavimas_mokykla%20mokymuisi_specializuotos%20mokymosi%20erdves_gamtos%20mokslu.pdf" TargetMode="External"/><Relationship Id="rId101"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2" Type="http://schemas.openxmlformats.org/officeDocument/2006/relationships/hyperlink" Target="file:///C:\Users\neringa-pa\AppData\Local\Temp\7zO030B78EF\nuorodos\Poky&#269;i&#371;%20programos\7-mokyklos%20tapatumas\7-Mokyklos%20tapatumas_bendra_bendrosios%20mokymosi%20erdv&#279;s.pdf" TargetMode="External"/><Relationship Id="rId143" Type="http://schemas.openxmlformats.org/officeDocument/2006/relationships/hyperlink" Target="file:///C:\Users\neringa-pa\AppData\Local\Temp\7zO030B78EF\nuorodos\Poky&#269;i&#371;%20programos\12-edukacinis%20kra&#353;tovaizdis\12-edukacinis%20kra&#353;tovaizdis_biblioteka%20ir%20skaitykla.pdf" TargetMode="External"/><Relationship Id="rId148" Type="http://schemas.openxmlformats.org/officeDocument/2006/relationships/hyperlink" Target="file:///C:\Users\neringa-pa\AppData\Local\Temp\7zO030B78EF\nuorodos\Poky&#269;i&#371;%20programos\12-edukacinis%20kra&#353;tovaizdis\12-edukacinis%20kra&#353;tovaizdis_koridorius.pdf" TargetMode="External"/><Relationship Id="rId164" Type="http://schemas.openxmlformats.org/officeDocument/2006/relationships/hyperlink" Target="file:///C:\Users\neringa-pa\AppData\Local\Temp\7zO030B78EF\nuorodos\Poky&#269;i&#371;%20programos\5-transformuojamos%20erdv&#279;s\5-transformuojamos%20erdv&#279;s_sporto%20ir%20judesio%20erdve.pdf" TargetMode="External"/><Relationship Id="rId169" Type="http://schemas.openxmlformats.org/officeDocument/2006/relationships/printerSettings" Target="../printerSettings/printerSettings9.bin"/><Relationship Id="rId4" Type="http://schemas.openxmlformats.org/officeDocument/2006/relationships/hyperlink" Target="file:///C:\Users\neringa-pa\AppData\Local\Temp\7zO030B78EF\nuorodos\Poky&#269;i&#371;%20programos\10-lauko-vidaus%20integracija\10-lauko-vidaus%20integracija_lauko%20poilsio%20erdv&#279;s.pdf" TargetMode="External"/><Relationship Id="rId9" Type="http://schemas.openxmlformats.org/officeDocument/2006/relationships/hyperlink" Target="file:///C:\Users\neringa-pa\AppData\Local\Temp\7zO030B78EF\nuorodos\Poky&#269;i&#371;%20programos\10-lauko-vidaus%20integracija\10-lauko-vidaus%20integracija_bendra_specializuotos%20mokymosi%20erdv&#279;s.pdf" TargetMode="External"/><Relationship Id="rId26" Type="http://schemas.openxmlformats.org/officeDocument/2006/relationships/hyperlink" Target="file:///C:\Users\neringa-pa\AppData\Local\Temp\7zO030B78EF\nuorodos\Mokyklos%20erdv&#279;s\Mokyklos%20erdvi&#371;%20grup&#279;s_4.%20HIGIENOS%20IR%20ASMENINIO%20NAUDOJIMO%20ERDV&#278;S.pdf" TargetMode="External"/><Relationship Id="rId47" Type="http://schemas.openxmlformats.org/officeDocument/2006/relationships/hyperlink" Target="file:///C:\Users\neringa-pa\AppData\Local\Temp\7zO030B78EF\nuorodos\Mokyklos%20erdv&#279;s\Mokyklos%20erdvi&#371;%20grup&#279;s_mokykla%20mokymuisi_1.2.%20SPECIALIZUOTO%20MOKYMOSI%20ERDV&#278;S_1.2.A.%20GAMTOS%20MOKSL&#370;%20ERDV&#278;S.pdf" TargetMode="External"/><Relationship Id="rId68" Type="http://schemas.openxmlformats.org/officeDocument/2006/relationships/hyperlink" Target="file:///C:\Users\neringa-pa\AppData\Local\Temp\7zO030B78EF\nuorodos\Poky&#269;i&#371;%20programos\2-Individuali%20darbo%20vieta\2-individuali%20darbo%20vieta_bendra.pdf" TargetMode="External"/><Relationship Id="rId89" Type="http://schemas.openxmlformats.org/officeDocument/2006/relationships/hyperlink" Target="file:///C:\Users\neringa-pa\AppData\Local\Temp\7zO030B78EF\nuorodos\Poky&#269;i&#371;%20programos\4-seminarinio%20tipo\4-seminarinio%20tipo%20darbo%20vietos_bendrosios%20erdves%20mokykloje_skaitykla.pdf" TargetMode="External"/><Relationship Id="rId112" Type="http://schemas.openxmlformats.org/officeDocument/2006/relationships/hyperlink" Target="file:///C:\Users\neringa-pa\AppData\Local\Temp\7zO030B78EF\nuorodos\Poky&#269;i&#371;%20programos\7-mokyklos%20tapatumas\7-Mokyklos%20tapatumas_bendra%20_foje.pdf" TargetMode="External"/><Relationship Id="rId133" Type="http://schemas.openxmlformats.org/officeDocument/2006/relationships/hyperlink" Target="file:///C:\Users\neringa-pa\AppData\Local\Temp\7zO030B78EF\nuorodos\Poky&#269;i&#371;%20programos\9-i&#353;tekli&#371;%20pasiekiamumas\9-i&#353;tekli&#371;%20pasiekiamumas_drabuzines%20ir%20spiteles.pdf" TargetMode="External"/><Relationship Id="rId154" Type="http://schemas.openxmlformats.org/officeDocument/2006/relationships/hyperlink" Target="file:///C:\Users\neringa-pa\AppData\Local\Temp\7zO030B78EF\nuorodos\Poky&#269;i&#371;%20programos\5-transformuojamos%20erdv&#279;s\5-transformuojamos%20erdv&#279;s_aula.pdf" TargetMode="External"/><Relationship Id="rId16" Type="http://schemas.openxmlformats.org/officeDocument/2006/relationships/hyperlink" Target="file:///C:\Users\neringa-pa\AppData\Local\Temp\7zO030B78EF\nuorodos\Mokyklos%20erdv&#279;s\Mokyklos%20erdvi&#371;%20grup&#279;s_6.%20BENDROSIOS%20ERDV&#278;S%20MOKYKLOJE_6.1%20FOJ&#278;.pdf" TargetMode="External"/><Relationship Id="rId37" Type="http://schemas.openxmlformats.org/officeDocument/2006/relationships/hyperlink" Target="file:///C:\Users\neringa-pa\AppData\Local\Temp\7zO030B78EF\nuorodos\Mokyklos%20erdv&#279;s\Mokyklos%20erdvi&#371;%20grup&#279;s_2.MOKINIO%20GEROV&#278;S%20MOKYKLA_2.1.%20PAGALBOS%20SPECIALIST&#370;%20KONSULTACIN&#278;S%20ERDV&#278;S.pdf" TargetMode="External"/><Relationship Id="rId58" Type="http://schemas.openxmlformats.org/officeDocument/2006/relationships/hyperlink" Target="file:///C:\Users\neringa-pa\AppData\Local\Temp\7zO030B78EF\nuorodos\Mokyklos%20erdv&#279;s\Mokyklos%20erdvi&#371;%20grup&#279;s_mokykla%20mokymuisi_1.1.BENDROSIOS%20MOKYMOSI%20ERDV&#278;S.pdf" TargetMode="External"/><Relationship Id="rId79" Type="http://schemas.openxmlformats.org/officeDocument/2006/relationships/hyperlink" Target="file:///C:\Users\neringa-pa\AppData\Local\Temp\7zO030B78EF\nuorodos\Poky&#269;i&#371;%20programos\3-ma&#382;&#371;%20grupi&#371;%20darbo%20vietos\3-ma&#382;&#371;%20grupi&#371;%20darbo%20vietos_mokykla%20mokymuisi_bendrosios%20mokymosi%20erdves_mokymosi%20klase.pdf" TargetMode="External"/><Relationship Id="rId102"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3" Type="http://schemas.openxmlformats.org/officeDocument/2006/relationships/hyperlink" Target="file:///C:\Users\neringa-pa\AppData\Local\Temp\7zO030B78EF\nuorodos\Poky&#269;i&#371;%20programos\7-mokyklos%20tapatumas\7-Mokyklos%20tapatumas_bendra_bendrosios%20mokymosi%20erdv&#279;s.pdf" TargetMode="External"/><Relationship Id="rId144" Type="http://schemas.openxmlformats.org/officeDocument/2006/relationships/hyperlink" Target="file:///C:\Users\neringa-pa\AppData\Local\Temp\7zO030B78EF\nuorodos\Poky&#269;i&#371;%20programos\12-edukacinis%20kra&#353;tovaizdis\12-edukacinis%20kra&#353;tovaizdis_daugiafunkcines%20erdves.pdf" TargetMode="External"/><Relationship Id="rId90" Type="http://schemas.openxmlformats.org/officeDocument/2006/relationships/hyperlink" Target="file:///C:\Users\neringa-pa\AppData\Local\Temp\7zO030B78EF\nuorodos\Poky&#269;i&#371;%20programos\4-seminarinio%20tipo\4-seminarinio%20tipo%20darbo%20vietos_mokykla%20mokymuisi_bendrosios%20mokymosi%20erdves_mokymosi%20klase.pdf" TargetMode="External"/><Relationship Id="rId165" Type="http://schemas.openxmlformats.org/officeDocument/2006/relationships/hyperlink" Target="file:///C:\Users\neringa-pa\AppData\Local\Temp\7zO030B78EF\nuorodos\Poky&#269;i&#371;%20programos\5-transformuojamos%20erdv&#279;s\5-transformuojamos%20erdv&#279;s_technologiju%20erdve.pdf" TargetMode="External"/><Relationship Id="rId27" Type="http://schemas.openxmlformats.org/officeDocument/2006/relationships/hyperlink" Target="file:///C:\Users\neringa-pa\AppData\Local\Temp\7zO030B78EF\nuorodos\Mokyklos%20erdv&#279;s\Mokyklos%20erdvi&#371;%20grup&#279;s_3.%20MOKYKLOS%20PERSONALO%20ERDV&#278;S_3.5.%20MOKINI&#370;%20SAVIVALDOS%20IR%20INICIATYV&#370;%20ERDV&#278;S%20.pdf" TargetMode="External"/><Relationship Id="rId48" Type="http://schemas.openxmlformats.org/officeDocument/2006/relationships/hyperlink" Target="file:///C:\Users\neringa-pa\AppData\Local\Temp\7zO030B78EF\nuorodos\Mokyklos%20erdv&#279;s\Mokyklos%20erdvi&#371;%20grup&#279;s_mokykla%20mokymuisi_1.2.%20SPECIALIZUOTO%20MOKYMOSI%20ERDV&#278;S.pdf" TargetMode="External"/><Relationship Id="rId69" Type="http://schemas.openxmlformats.org/officeDocument/2006/relationships/hyperlink" Target="file:///C:\Users\neringa-pa\AppData\Local\Temp\7zO030B78EF\nuorodos\Poky&#269;i&#371;%20programos\2-Individuali%20darbo%20vieta\2-individuali%20darbo%20vieta_mokykla%20mokymuisi_bendrosios%20mokymosi%20erdv&#279;s_daugiafunkcin&#279;s%20erdv&#279;s.pdf" TargetMode="External"/><Relationship Id="rId113" Type="http://schemas.openxmlformats.org/officeDocument/2006/relationships/hyperlink" Target="file:///C:\Users\neringa-pa\AppData\Local\Temp\7zO030B78EF\nuorodos\Poky&#269;i&#371;%20programos\7-mokyklos%20tapatumas\7-Mokyklos%20tapatumas_bendra%20_koridorius.pdf" TargetMode="External"/><Relationship Id="rId134" Type="http://schemas.openxmlformats.org/officeDocument/2006/relationships/hyperlink" Target="file:///C:\Users\neringa-pa\AppData\Local\Temp\7zO030B78EF\nuorodos\Poky&#269;i&#371;%20programos\9-i&#353;tekli&#371;%20pasiekiamumas\9-i&#353;tekli&#371;%20pasiekiamumas_drabuzines%20ir%20spiteles.pdf" TargetMode="External"/><Relationship Id="rId80" Type="http://schemas.openxmlformats.org/officeDocument/2006/relationships/hyperlink" Target="file:///C:\Users\neringa-pa\AppData\Local\Temp\7zO030B78EF\nuorodos\Poky&#269;i&#371;%20programos\3-ma&#382;&#371;%20grupi&#371;%20darbo%20vietos\3-ma&#382;&#371;%20grupi&#371;%20darbo%20vietos_mokykla%20mokymuisi_bendrosios%20mokymosi%20erdves_daugiafunkcin&#279;s%20erdv&#279;s.pdf" TargetMode="External"/><Relationship Id="rId155" Type="http://schemas.openxmlformats.org/officeDocument/2006/relationships/hyperlink" Target="file:///C:\Users\neringa-pa\AppData\Local\Temp\7zO030B78EF\nuorodos\Poky&#269;i&#371;%20programos\5-transformuojamos%20erdv&#279;s\5-transformuojamos%20erdv&#279;s_aula.pdf" TargetMode="External"/><Relationship Id="rId17" Type="http://schemas.openxmlformats.org/officeDocument/2006/relationships/hyperlink" Target="file:///C:\Users\neringa-pa\AppData\Local\Temp\7zO030B78EF\nuorodos\Mokyklos%20erdv&#279;s\Mokyklos%20erdvi&#371;%20grup&#279;s_6.%20BENDROSIOS%20ERDV&#278;S%20MOKYKLOJE%20.pdf" TargetMode="External"/><Relationship Id="rId38" Type="http://schemas.openxmlformats.org/officeDocument/2006/relationships/hyperlink" Target="file:///C:\Users\neringa-pa\AppData\Local\Temp\7zO030B78EF\nuorodos\Mokyklos%20erdv&#279;s\Mokyklos%20erdvi&#371;%20grup&#279;s_2.MOKINIO%20GEROV&#278;S%20MOKYKLA%20.pdf" TargetMode="External"/><Relationship Id="rId59" Type="http://schemas.openxmlformats.org/officeDocument/2006/relationships/hyperlink" Target="file:///C:\Users\neringa-pa\AppData\Local\Temp\7zO030B78EF\nuorodos\Mokyklos%20erdv&#279;s\Mokyklos%20erdvi&#371;%20grup&#279;s_mokykla%20mokymuisi.pdf" TargetMode="External"/><Relationship Id="rId103" Type="http://schemas.openxmlformats.org/officeDocument/2006/relationships/hyperlink" Target="file:///C:\Users\neringa-pa\AppData\Local\Temp\7zO030B78EF\nuorodos\Poky&#269;i&#371;%20programos\6-klasteriai\6-klasterizavimas_mokykla%20mokymuisi_specializuotos%20mokymosi%20erdves_dailes,%20muzikos,%20technologiju.pdf" TargetMode="External"/><Relationship Id="rId124" Type="http://schemas.openxmlformats.org/officeDocument/2006/relationships/hyperlink" Target="file:///C:\Users\neringa-pa\AppData\Local\Temp\7zO030B78EF\nuorodos\Poky&#269;i&#371;%20programos\7-mokyklos%20tapatumas\7-Mokyklos%20tapatumas_bendra_bendrosios%20mokymosi%20erdv&#279;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zoomScale="110" zoomScaleNormal="110" workbookViewId="0">
      <selection activeCell="C1" sqref="C1"/>
    </sheetView>
  </sheetViews>
  <sheetFormatPr defaultRowHeight="14.25" x14ac:dyDescent="0.45"/>
  <cols>
    <col min="1" max="1" width="64" customWidth="1"/>
    <col min="2" max="2" width="56.86328125" customWidth="1"/>
    <col min="3" max="3" width="18.3984375" customWidth="1"/>
    <col min="13" max="13" width="17" customWidth="1"/>
  </cols>
  <sheetData>
    <row r="1" spans="1:15" ht="173.25" customHeight="1" x14ac:dyDescent="0.45">
      <c r="A1" s="224" t="s">
        <v>216</v>
      </c>
      <c r="B1" s="225"/>
      <c r="C1" s="387" t="s">
        <v>348</v>
      </c>
      <c r="K1" s="210"/>
      <c r="L1" s="210"/>
      <c r="M1" s="211" t="s">
        <v>197</v>
      </c>
      <c r="N1" s="106"/>
      <c r="O1" s="106"/>
    </row>
    <row r="2" spans="1:15" s="100" customFormat="1" ht="33" customHeight="1" thickBot="1" x14ac:dyDescent="0.5">
      <c r="A2" s="98" t="s">
        <v>145</v>
      </c>
      <c r="B2" s="80"/>
      <c r="C2" s="99"/>
    </row>
    <row r="3" spans="1:15" ht="28.5" x14ac:dyDescent="0.45">
      <c r="A3" s="81" t="s">
        <v>155</v>
      </c>
      <c r="B3" s="212" t="s">
        <v>156</v>
      </c>
    </row>
    <row r="4" spans="1:15" ht="28.5" x14ac:dyDescent="0.45">
      <c r="A4" s="82" t="s">
        <v>157</v>
      </c>
      <c r="B4" s="213" t="s">
        <v>151</v>
      </c>
    </row>
    <row r="5" spans="1:15" ht="28.9" thickBot="1" x14ac:dyDescent="0.5">
      <c r="A5" s="83" t="s">
        <v>158</v>
      </c>
      <c r="B5" s="214" t="s">
        <v>150</v>
      </c>
    </row>
    <row r="6" spans="1:15" s="100" customFormat="1" ht="33" customHeight="1" thickBot="1" x14ac:dyDescent="0.5">
      <c r="A6" s="98" t="s">
        <v>146</v>
      </c>
      <c r="B6" s="101"/>
      <c r="C6" s="99"/>
    </row>
    <row r="7" spans="1:15" x14ac:dyDescent="0.45">
      <c r="A7" s="81" t="s">
        <v>143</v>
      </c>
      <c r="B7" s="212"/>
    </row>
    <row r="8" spans="1:15" x14ac:dyDescent="0.45">
      <c r="A8" s="82" t="s">
        <v>144</v>
      </c>
      <c r="B8" s="213"/>
    </row>
    <row r="9" spans="1:15" x14ac:dyDescent="0.45">
      <c r="A9" s="82" t="s">
        <v>201</v>
      </c>
      <c r="B9" s="213"/>
    </row>
    <row r="10" spans="1:15" x14ac:dyDescent="0.45">
      <c r="A10" s="82" t="s">
        <v>200</v>
      </c>
      <c r="B10" s="213"/>
    </row>
    <row r="11" spans="1:15" ht="28.5" x14ac:dyDescent="0.45">
      <c r="A11" s="82" t="s">
        <v>199</v>
      </c>
      <c r="B11" s="215"/>
    </row>
    <row r="12" spans="1:15" ht="28.5" x14ac:dyDescent="0.45">
      <c r="A12" s="84" t="s">
        <v>159</v>
      </c>
      <c r="B12" s="216" t="s">
        <v>147</v>
      </c>
    </row>
    <row r="13" spans="1:15" ht="28.5" x14ac:dyDescent="0.45">
      <c r="A13" s="84" t="s">
        <v>160</v>
      </c>
      <c r="B13" s="216">
        <v>1974</v>
      </c>
    </row>
    <row r="14" spans="1:15" ht="42.75" x14ac:dyDescent="0.45">
      <c r="A14" s="84" t="s">
        <v>161</v>
      </c>
      <c r="B14" s="213" t="s">
        <v>1</v>
      </c>
    </row>
    <row r="15" spans="1:15" ht="42.75" x14ac:dyDescent="0.45">
      <c r="A15" s="84" t="s">
        <v>162</v>
      </c>
      <c r="B15" s="213" t="s">
        <v>1</v>
      </c>
    </row>
    <row r="16" spans="1:15" ht="65.45" customHeight="1" x14ac:dyDescent="0.45">
      <c r="A16" s="84" t="s">
        <v>202</v>
      </c>
      <c r="B16" s="213" t="s">
        <v>1</v>
      </c>
    </row>
    <row r="17" spans="1:3" ht="71.25" x14ac:dyDescent="0.45">
      <c r="A17" s="84" t="s">
        <v>163</v>
      </c>
      <c r="B17" s="213" t="s">
        <v>149</v>
      </c>
    </row>
    <row r="18" spans="1:3" ht="57" x14ac:dyDescent="0.45">
      <c r="A18" s="84" t="s">
        <v>164</v>
      </c>
      <c r="B18" s="213" t="s">
        <v>148</v>
      </c>
    </row>
    <row r="19" spans="1:3" ht="71.25" x14ac:dyDescent="0.45">
      <c r="A19" s="85" t="s">
        <v>203</v>
      </c>
      <c r="B19" s="213" t="s">
        <v>1</v>
      </c>
    </row>
    <row r="20" spans="1:3" ht="71.25" x14ac:dyDescent="0.45">
      <c r="A20" s="84" t="s">
        <v>204</v>
      </c>
      <c r="B20" s="213" t="s">
        <v>149</v>
      </c>
    </row>
    <row r="21" spans="1:3" ht="57.4" thickBot="1" x14ac:dyDescent="0.5">
      <c r="A21" s="97" t="s">
        <v>165</v>
      </c>
      <c r="B21" s="217" t="s">
        <v>148</v>
      </c>
      <c r="C21" s="21"/>
    </row>
    <row r="22" spans="1:3" s="100" customFormat="1" ht="33" customHeight="1" thickBot="1" x14ac:dyDescent="0.5">
      <c r="A22" s="98" t="s">
        <v>152</v>
      </c>
      <c r="B22" s="101"/>
      <c r="C22" s="99"/>
    </row>
    <row r="23" spans="1:3" ht="28.5" x14ac:dyDescent="0.45">
      <c r="A23" s="86" t="s">
        <v>205</v>
      </c>
      <c r="B23" s="218">
        <v>18876</v>
      </c>
    </row>
    <row r="24" spans="1:3" ht="42.75" x14ac:dyDescent="0.45">
      <c r="A24" s="84" t="s">
        <v>198</v>
      </c>
      <c r="B24" s="219">
        <v>1080</v>
      </c>
    </row>
    <row r="25" spans="1:3" ht="28.5" x14ac:dyDescent="0.45">
      <c r="A25" s="84" t="s">
        <v>206</v>
      </c>
      <c r="B25" s="219">
        <v>2851</v>
      </c>
    </row>
    <row r="26" spans="1:3" ht="28.5" x14ac:dyDescent="0.45">
      <c r="A26" s="91" t="s">
        <v>196</v>
      </c>
      <c r="B26" s="219">
        <v>7779.97</v>
      </c>
    </row>
    <row r="27" spans="1:3" ht="42.75" x14ac:dyDescent="0.45">
      <c r="A27" s="95" t="s">
        <v>207</v>
      </c>
      <c r="B27" s="96">
        <f>B23-B24-B25</f>
        <v>14945</v>
      </c>
    </row>
    <row r="28" spans="1:3" ht="42.75" x14ac:dyDescent="0.45">
      <c r="A28" s="85" t="s">
        <v>208</v>
      </c>
      <c r="B28" s="94">
        <f>B26/B23</f>
        <v>0.4121620046620047</v>
      </c>
    </row>
    <row r="29" spans="1:3" ht="43.35" customHeight="1" x14ac:dyDescent="0.45">
      <c r="A29" s="87" t="s">
        <v>209</v>
      </c>
      <c r="B29" s="220" t="s">
        <v>153</v>
      </c>
    </row>
    <row r="30" spans="1:3" x14ac:dyDescent="0.45">
      <c r="A30" s="92"/>
      <c r="B30" s="221"/>
    </row>
    <row r="31" spans="1:3" ht="42.75" x14ac:dyDescent="0.45">
      <c r="A31" s="88" t="s">
        <v>210</v>
      </c>
      <c r="B31" s="93">
        <f>B25/B23 %</f>
        <v>15.103835558381014</v>
      </c>
    </row>
    <row r="32" spans="1:3" ht="46.35" customHeight="1" x14ac:dyDescent="0.45">
      <c r="A32" s="85" t="s">
        <v>211</v>
      </c>
      <c r="B32" s="222" t="s">
        <v>154</v>
      </c>
    </row>
    <row r="33" spans="1:2" ht="31.9" customHeight="1" x14ac:dyDescent="0.45">
      <c r="A33" s="89"/>
      <c r="B33" s="223"/>
    </row>
    <row r="34" spans="1:2" ht="28.9" thickBot="1" x14ac:dyDescent="0.5">
      <c r="A34" s="90" t="s">
        <v>212</v>
      </c>
      <c r="B34" s="214">
        <v>20</v>
      </c>
    </row>
  </sheetData>
  <mergeCells count="3">
    <mergeCell ref="B29:B30"/>
    <mergeCell ref="B32:B33"/>
    <mergeCell ref="A1:B1"/>
  </mergeCells>
  <conditionalFormatting sqref="B28">
    <cfRule type="cellIs" dxfId="47" priority="1" operator="greaterThan">
      <formula>$B$29</formula>
    </cfRule>
  </conditionalFormatting>
  <dataValidations count="1">
    <dataValidation type="list" allowBlank="1" showInputMessage="1" showErrorMessage="1" sqref="B14:B16 B19" xr:uid="{00000000-0002-0000-0000-000000000000}">
      <formula1>"-,taip, ne"</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2"/>
  <sheetViews>
    <sheetView topLeftCell="B1"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294</v>
      </c>
      <c r="L3" s="347" t="s">
        <v>276</v>
      </c>
      <c r="M3" s="347" t="s">
        <v>277</v>
      </c>
      <c r="N3" s="347"/>
      <c r="O3" s="347"/>
      <c r="P3" s="346" t="s">
        <v>278</v>
      </c>
      <c r="Q3" s="346" t="s">
        <v>295</v>
      </c>
      <c r="R3" s="346" t="s">
        <v>287</v>
      </c>
      <c r="S3" s="346" t="s">
        <v>296</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345</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c r="W10" s="18"/>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c r="W11" s="185"/>
    </row>
    <row r="12" spans="1:23" s="187" customFormat="1" ht="14.45" customHeight="1" x14ac:dyDescent="0.45">
      <c r="A12" s="310"/>
      <c r="B12" s="315" t="s">
        <v>74</v>
      </c>
      <c r="C12" s="368"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s="187" customFormat="1" ht="30.75" x14ac:dyDescent="0.45">
      <c r="A13" s="310"/>
      <c r="B13" s="313"/>
      <c r="C13" s="369"/>
      <c r="D13" s="192" t="s">
        <v>188</v>
      </c>
      <c r="E13" s="189">
        <f>'4. Mokyklos erdvės'!H11</f>
        <v>1.3333333333333333</v>
      </c>
      <c r="F13" s="189" t="str">
        <f>'4. Mokyklos erdvės'!I12</f>
        <v>-</v>
      </c>
      <c r="G13" s="190" t="str">
        <f>'4. Mokyklos erdvės'!J12</f>
        <v>&gt; 2</v>
      </c>
      <c r="H13" s="233"/>
      <c r="I13" s="191" t="s">
        <v>2</v>
      </c>
      <c r="J13" s="191" t="s">
        <v>2</v>
      </c>
      <c r="K13" s="191" t="s">
        <v>2</v>
      </c>
      <c r="L13" s="191" t="s">
        <v>2</v>
      </c>
      <c r="M13" s="191" t="s">
        <v>2</v>
      </c>
      <c r="N13" s="191" t="s">
        <v>2</v>
      </c>
      <c r="O13" s="191" t="s">
        <v>2</v>
      </c>
      <c r="P13" s="191" t="s">
        <v>2</v>
      </c>
      <c r="Q13" s="178" t="s">
        <v>142</v>
      </c>
      <c r="R13" s="191" t="s">
        <v>2</v>
      </c>
      <c r="S13" s="191" t="s">
        <v>2</v>
      </c>
      <c r="T13" s="191" t="s">
        <v>2</v>
      </c>
      <c r="U13" s="191" t="s">
        <v>2</v>
      </c>
      <c r="V13" s="191" t="s">
        <v>2</v>
      </c>
    </row>
    <row r="14" spans="1:23" s="187" customFormat="1" ht="30.75" x14ac:dyDescent="0.45">
      <c r="A14" s="310"/>
      <c r="B14" s="313"/>
      <c r="C14" s="369"/>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10"/>
      <c r="B15" s="313"/>
      <c r="C15" s="370"/>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s="187" customFormat="1" ht="14.45" customHeight="1" x14ac:dyDescent="0.45">
      <c r="A16" s="310"/>
      <c r="B16" s="313"/>
      <c r="C16" s="306"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s="187" customFormat="1" ht="30.75" x14ac:dyDescent="0.45">
      <c r="A19" s="310"/>
      <c r="B19" s="313"/>
      <c r="C19" s="310"/>
      <c r="D19" s="188" t="s">
        <v>232</v>
      </c>
      <c r="E19" s="189">
        <f>'4. Mokyklos erdvės'!H18</f>
        <v>0</v>
      </c>
      <c r="F19" s="189" t="str">
        <f>'4. Mokyklos erdvės'!I18</f>
        <v>-</v>
      </c>
      <c r="G19" s="190">
        <f>'4. Mokyklos erdvės'!J18</f>
        <v>8.5</v>
      </c>
      <c r="H19" s="233"/>
      <c r="I19" s="191" t="s">
        <v>2</v>
      </c>
      <c r="J19" s="191" t="s">
        <v>2</v>
      </c>
      <c r="K19" s="191" t="s">
        <v>2</v>
      </c>
      <c r="L19" s="191" t="s">
        <v>2</v>
      </c>
      <c r="M19" s="191" t="s">
        <v>2</v>
      </c>
      <c r="N19" s="191" t="s">
        <v>2</v>
      </c>
      <c r="O19" s="191" t="s">
        <v>2</v>
      </c>
      <c r="P19" s="191" t="s">
        <v>2</v>
      </c>
      <c r="Q19" s="191" t="s">
        <v>2</v>
      </c>
      <c r="R19" s="191" t="s">
        <v>2</v>
      </c>
      <c r="S19" s="191" t="s">
        <v>2</v>
      </c>
      <c r="T19" s="177" t="s">
        <v>142</v>
      </c>
      <c r="U19" s="191" t="s">
        <v>2</v>
      </c>
      <c r="V19" s="191"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s="187" customFormat="1" ht="30.75" x14ac:dyDescent="0.45">
      <c r="A44" s="323"/>
      <c r="B44" s="324"/>
      <c r="C44" s="380" t="s">
        <v>111</v>
      </c>
      <c r="D44" s="381"/>
      <c r="E44" s="189">
        <f>'4. Mokyklos erdvės'!H44</f>
        <v>0.79010238907849828</v>
      </c>
      <c r="F44" s="189" t="str">
        <f>'4. Mokyklos erdvės'!I44</f>
        <v>-</v>
      </c>
      <c r="G44" s="190" t="str">
        <f>'4. Mokyklos erdvės'!J44</f>
        <v>-</v>
      </c>
      <c r="H44" s="233"/>
      <c r="I44" s="191" t="s">
        <v>2</v>
      </c>
      <c r="J44" s="178" t="s">
        <v>142</v>
      </c>
      <c r="K44" s="191" t="s">
        <v>2</v>
      </c>
      <c r="L44" s="191" t="s">
        <v>2</v>
      </c>
      <c r="M44" s="191" t="s">
        <v>2</v>
      </c>
      <c r="N44" s="191" t="s">
        <v>2</v>
      </c>
      <c r="O44" s="191" t="s">
        <v>2</v>
      </c>
      <c r="P44" s="191" t="s">
        <v>2</v>
      </c>
      <c r="Q44" s="178" t="s">
        <v>142</v>
      </c>
      <c r="R44" s="191" t="s">
        <v>2</v>
      </c>
      <c r="S44" s="191" t="s">
        <v>2</v>
      </c>
      <c r="T44" s="177" t="s">
        <v>142</v>
      </c>
      <c r="U44" s="178" t="s">
        <v>142</v>
      </c>
      <c r="V44" s="178" t="s">
        <v>142</v>
      </c>
    </row>
    <row r="45" spans="1:22" s="187" customFormat="1" ht="23.45" customHeight="1" x14ac:dyDescent="0.45">
      <c r="A45" s="371" t="s">
        <v>112</v>
      </c>
      <c r="B45" s="372"/>
      <c r="C45" s="373"/>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74"/>
      <c r="B46" s="375"/>
      <c r="C46" s="376"/>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74"/>
      <c r="B47" s="375"/>
      <c r="C47" s="376"/>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s="187" customFormat="1" ht="30.75" x14ac:dyDescent="0.45">
      <c r="A48" s="374"/>
      <c r="B48" s="375"/>
      <c r="C48" s="376"/>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77"/>
      <c r="B49" s="378"/>
      <c r="C49" s="379"/>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20" priority="3" operator="lessThan">
      <formula>$F$5</formula>
    </cfRule>
  </conditionalFormatting>
  <hyperlinks>
    <hyperlink ref="T46" r:id="rId1" xr:uid="{00000000-0004-0000-0900-000000000000}"/>
    <hyperlink ref="T44" r:id="rId2" xr:uid="{00000000-0004-0000-0900-000001000000}"/>
    <hyperlink ref="T31" r:id="rId3" xr:uid="{00000000-0004-0000-0900-000002000000}"/>
    <hyperlink ref="T49" r:id="rId4" xr:uid="{00000000-0004-0000-0900-000003000000}"/>
    <hyperlink ref="T10" r:id="rId5" xr:uid="{00000000-0004-0000-0900-000004000000}"/>
    <hyperlink ref="T16" r:id="rId6" xr:uid="{00000000-0004-0000-0900-000005000000}"/>
    <hyperlink ref="T17" r:id="rId7" xr:uid="{00000000-0004-0000-0900-000006000000}"/>
    <hyperlink ref="T18" r:id="rId8" xr:uid="{00000000-0004-0000-0900-000007000000}"/>
    <hyperlink ref="T19" r:id="rId9" xr:uid="{00000000-0004-0000-0900-000008000000}"/>
    <hyperlink ref="T20" r:id="rId10" xr:uid="{00000000-0004-0000-0900-000009000000}"/>
    <hyperlink ref="T21" r:id="rId11" xr:uid="{00000000-0004-0000-0900-00000A000000}"/>
    <hyperlink ref="D49" r:id="rId12" display="Lauko poilsio erdvės" xr:uid="{00000000-0004-0000-0900-00000B000000}"/>
    <hyperlink ref="D48" r:id="rId13" xr:uid="{00000000-0004-0000-0900-00000C000000}"/>
    <hyperlink ref="D47" r:id="rId14" xr:uid="{00000000-0004-0000-0900-00000D000000}"/>
    <hyperlink ref="D46" r:id="rId15" xr:uid="{00000000-0004-0000-0900-00000E000000}"/>
    <hyperlink ref="D45" r:id="rId16" xr:uid="{00000000-0004-0000-0900-00000F000000}"/>
    <hyperlink ref="A45:C49" r:id="rId17" display="Bendrosios erdvės mokykloje" xr:uid="{00000000-0004-0000-0900-000010000000}"/>
    <hyperlink ref="C44:D44" r:id="rId18" display="Koridorius" xr:uid="{00000000-0004-0000-0900-000011000000}"/>
    <hyperlink ref="C43:D43" r:id="rId19" display="Pagalbinės patalpos (ūkinės erdvės lauke)" xr:uid="{00000000-0004-0000-0900-000012000000}"/>
    <hyperlink ref="C42:D42" r:id="rId20" display="Sandėliavimo erdvės" xr:uid="{00000000-0004-0000-0900-000013000000}"/>
    <hyperlink ref="C41:D41" r:id="rId21" display="Pastatų technologijos ir priežiūros zonos" xr:uid="{00000000-0004-0000-0900-000014000000}"/>
    <hyperlink ref="A41:B44" r:id="rId22" display="Kitos patalpos" xr:uid="{00000000-0004-0000-0900-000015000000}"/>
    <hyperlink ref="C39:C40" r:id="rId23" display="Drabužinės ir asmeninių daiktų laikymo vieta" xr:uid="{00000000-0004-0000-0900-000016000000}"/>
    <hyperlink ref="C38:D38" r:id="rId24" display=" Persirengimo patalpos" xr:uid="{00000000-0004-0000-0900-000017000000}"/>
    <hyperlink ref="C36:C37" r:id="rId25" display="Sanitariniai mazgai" xr:uid="{00000000-0004-0000-0900-000018000000}"/>
    <hyperlink ref="A36:B40" r:id="rId26" display="Higienos ir asmeninio naudojimo erdvės" xr:uid="{00000000-0004-0000-0900-000019000000}"/>
    <hyperlink ref="D35" r:id="rId27" xr:uid="{00000000-0004-0000-0900-00001A000000}"/>
    <hyperlink ref="D34" r:id="rId28" xr:uid="{00000000-0004-0000-0900-00001B000000}"/>
    <hyperlink ref="D33" r:id="rId29" xr:uid="{00000000-0004-0000-0900-00001C000000}"/>
    <hyperlink ref="D32" r:id="rId30" display="Administracijos darbo vietos" xr:uid="{00000000-0004-0000-0900-00001D000000}"/>
    <hyperlink ref="D31" r:id="rId31" display="Mokytojų darbo vietos" xr:uid="{00000000-0004-0000-0900-00001E000000}"/>
    <hyperlink ref="A31:C35" r:id="rId32" display="Mokyklos personalo erdvės" xr:uid="{00000000-0004-0000-0900-00001F000000}"/>
    <hyperlink ref="D30" r:id="rId33" xr:uid="{00000000-0004-0000-0900-000020000000}"/>
    <hyperlink ref="D29" r:id="rId34" xr:uid="{00000000-0004-0000-0900-000021000000}"/>
    <hyperlink ref="D28" r:id="rId35" xr:uid="{00000000-0004-0000-0900-000022000000}"/>
    <hyperlink ref="C28:C30" r:id="rId36" display="Buvimo erdvės" xr:uid="{00000000-0004-0000-0900-000023000000}"/>
    <hyperlink ref="C23:C27" r:id="rId37" display="Pagalbos specialistų konsultacinės erdvės" xr:uid="{00000000-0004-0000-0900-000024000000}"/>
    <hyperlink ref="A23:B30" r:id="rId38" display="Mokinio gerovės mokykla" xr:uid="{00000000-0004-0000-0900-000025000000}"/>
    <hyperlink ref="D22" r:id="rId39" display="sporto ir fizinio ugdymo erdvė" xr:uid="{00000000-0004-0000-0900-000026000000}"/>
    <hyperlink ref="D21" r:id="rId40" display="technologijų (darbų) mokymosi erdvė" xr:uid="{00000000-0004-0000-0900-000027000000}"/>
    <hyperlink ref="D10" r:id="rId41" display="dailės mokymosi erdvė" xr:uid="{00000000-0004-0000-0900-000028000000}"/>
    <hyperlink ref="D20" r:id="rId42" display="dailės mokymosi erdvė" xr:uid="{00000000-0004-0000-0900-000029000000}"/>
    <hyperlink ref="D19" r:id="rId43" display="teatro erdvė" xr:uid="{00000000-0004-0000-0900-00002A000000}"/>
    <hyperlink ref="D18" r:id="rId44" display="šokių ir judesio salė " xr:uid="{00000000-0004-0000-0900-00002B000000}"/>
    <hyperlink ref="D17" r:id="rId45" display="nuorodos\Mokyklos erdvės\Mokyklos erdvių grupės_mokykla mokymuisi_1.2. SPECIALIZUOTO MOKYMOSI ERDVĖS_1.2.B. MUZIKOS MOKYMO ERDVĖ.pdf" xr:uid="{00000000-0004-0000-0900-00002C000000}"/>
    <hyperlink ref="D9" r:id="rId46" display="muzikos mokymo erdvė" xr:uid="{00000000-0004-0000-0900-00002D000000}"/>
    <hyperlink ref="D16" r:id="rId47" display="gamtos mokslų erdvės" xr:uid="{00000000-0004-0000-0900-00002E000000}"/>
    <hyperlink ref="C16:C22" r:id="rId48" display="Specializuoto mokymosi erdvės" xr:uid="{00000000-0004-0000-0900-00002F000000}"/>
    <hyperlink ref="C9:C10" r:id="rId49" display="Specializuoto mokymosi erdvės" xr:uid="{00000000-0004-0000-0900-000030000000}"/>
    <hyperlink ref="D15" r:id="rId50" display="bendros poilsio erdvės" xr:uid="{00000000-0004-0000-0900-000031000000}"/>
    <hyperlink ref="D8" r:id="rId51" display="bendros poilsio erdvės" xr:uid="{00000000-0004-0000-0900-000032000000}"/>
    <hyperlink ref="D14" r:id="rId52" display="daugiafunkcinės erdvės (decentralizuotos visos dienos erdvės)" xr:uid="{00000000-0004-0000-0900-000033000000}"/>
    <hyperlink ref="D7" r:id="rId53" display="daugiafunkcinės erdvės (decentralizuotos visos dienos erdvės)" xr:uid="{00000000-0004-0000-0900-000034000000}"/>
    <hyperlink ref="D6" r:id="rId54" display=" grupinio darbo erdvė " xr:uid="{00000000-0004-0000-0900-000035000000}"/>
    <hyperlink ref="D11" r:id="rId55" display="sporto ir fizinio ugdymo erdvė" xr:uid="{00000000-0004-0000-0900-000036000000}"/>
    <hyperlink ref="D5" r:id="rId56" display="klasė" xr:uid="{00000000-0004-0000-0900-000037000000}"/>
    <hyperlink ref="C12:C15" r:id="rId57" display="Bendrosios mokymosi erdvės" xr:uid="{00000000-0004-0000-0900-000038000000}"/>
    <hyperlink ref="C5:C8" r:id="rId58" display="Bendrosios mokymosi erdvės" xr:uid="{00000000-0004-0000-0900-000039000000}"/>
    <hyperlink ref="A5:A22" r:id="rId59" display="Mokykla mokymuisi" xr:uid="{00000000-0004-0000-0900-00003A000000}"/>
    <hyperlink ref="D13" r:id="rId60" display="grupinio darbo erdvė " xr:uid="{00000000-0004-0000-0900-00003B000000}"/>
    <hyperlink ref="T11" r:id="rId61" xr:uid="{00000000-0004-0000-0900-00003C000000}"/>
    <hyperlink ref="T3:T4" r:id="rId62" display="10. Lauko-vidaus integracija" xr:uid="{00000000-0004-0000-0900-00003D000000}"/>
    <hyperlink ref="I3:I4" r:id="rId63" display="1.Bendruomenės apjungimas (mokyklos šerdis)" xr:uid="{00000000-0004-0000-0900-00003E000000}"/>
    <hyperlink ref="I48" r:id="rId64" xr:uid="{00000000-0004-0000-0900-00003F000000}"/>
    <hyperlink ref="I47" r:id="rId65" xr:uid="{00000000-0004-0000-0900-000040000000}"/>
    <hyperlink ref="I46" r:id="rId66" xr:uid="{00000000-0004-0000-0900-000041000000}"/>
    <hyperlink ref="I45" r:id="rId67" xr:uid="{00000000-0004-0000-0900-000042000000}"/>
    <hyperlink ref="J3:J4" r:id="rId68" display="2. Individuali savarankiško darbo vieta  (mokiniui ir mokytojui)" xr:uid="{00000000-0004-0000-0900-000043000000}"/>
    <hyperlink ref="J7" r:id="rId69" xr:uid="{00000000-0004-0000-0900-000044000000}"/>
    <hyperlink ref="J8" r:id="rId70" xr:uid="{00000000-0004-0000-0900-000045000000}"/>
    <hyperlink ref="J14" r:id="rId71" xr:uid="{00000000-0004-0000-0900-000046000000}"/>
    <hyperlink ref="J15" r:id="rId72" xr:uid="{00000000-0004-0000-0900-000047000000}"/>
    <hyperlink ref="J31" r:id="rId73" xr:uid="{00000000-0004-0000-0900-000048000000}"/>
    <hyperlink ref="J32" r:id="rId74" xr:uid="{00000000-0004-0000-0900-000049000000}"/>
    <hyperlink ref="J48" r:id="rId75" xr:uid="{00000000-0004-0000-0900-00004A000000}"/>
    <hyperlink ref="J44" r:id="rId76" xr:uid="{00000000-0004-0000-0900-00004B000000}"/>
    <hyperlink ref="K3:K4" r:id="rId77" display="3. Mažų grupių (5) savarankiško darbo vieta ir individualaus konsultavimo (mokinys+mokytojas) vieta" xr:uid="{00000000-0004-0000-0900-00004C000000}"/>
    <hyperlink ref="K5" r:id="rId78" xr:uid="{00000000-0004-0000-0900-00004D000000}"/>
    <hyperlink ref="K12" r:id="rId79" xr:uid="{00000000-0004-0000-0900-00004E000000}"/>
    <hyperlink ref="K7" r:id="rId80" xr:uid="{00000000-0004-0000-0900-00004F000000}"/>
    <hyperlink ref="K14" r:id="rId81" xr:uid="{00000000-0004-0000-0900-000050000000}"/>
    <hyperlink ref="K8" r:id="rId82" xr:uid="{00000000-0004-0000-0900-000051000000}"/>
    <hyperlink ref="K15" r:id="rId83" xr:uid="{00000000-0004-0000-0900-000052000000}"/>
    <hyperlink ref="K31" r:id="rId84" xr:uid="{00000000-0004-0000-0900-000053000000}"/>
    <hyperlink ref="K48" r:id="rId85" xr:uid="{00000000-0004-0000-0900-000054000000}"/>
    <hyperlink ref="L3:L4" r:id="rId86" display="4. Seminarinio pobūdžio (15+mokytojas) darbo vieta" xr:uid="{00000000-0004-0000-0900-000055000000}"/>
    <hyperlink ref="L31" r:id="rId87" xr:uid="{00000000-0004-0000-0900-000056000000}"/>
    <hyperlink ref="L45" r:id="rId88" xr:uid="{00000000-0004-0000-0900-000057000000}"/>
    <hyperlink ref="L48" r:id="rId89" xr:uid="{00000000-0004-0000-0900-000058000000}"/>
    <hyperlink ref="L5" r:id="rId90" display="-" xr:uid="{00000000-0004-0000-0900-000059000000}"/>
    <hyperlink ref="L12" r:id="rId91" display="-" xr:uid="{00000000-0004-0000-0900-00005A000000}"/>
    <hyperlink ref="L9" r:id="rId92" xr:uid="{00000000-0004-0000-0900-00005B000000}"/>
    <hyperlink ref="L10" r:id="rId93" xr:uid="{00000000-0004-0000-0900-00005C000000}"/>
    <hyperlink ref="L17" r:id="rId94" xr:uid="{00000000-0004-0000-0900-00005D000000}"/>
    <hyperlink ref="L20" r:id="rId95" xr:uid="{00000000-0004-0000-0900-00005E000000}"/>
    <hyperlink ref="P3:P4" r:id="rId96" display="6. Mokymo(si) erdvių klasteris (artimų funkcijų kabinetų sugretinimas ir jų įrangos, įrankių bei medžiagų dalijimosi galimybių sukūrimas)" xr:uid="{00000000-0004-0000-0900-00005F000000}"/>
    <hyperlink ref="P5" r:id="rId97" xr:uid="{00000000-0004-0000-0900-000060000000}"/>
    <hyperlink ref="P12" r:id="rId98" xr:uid="{00000000-0004-0000-0900-000061000000}"/>
    <hyperlink ref="P16" r:id="rId99" xr:uid="{00000000-0004-0000-0900-000062000000}"/>
    <hyperlink ref="P17" r:id="rId100" xr:uid="{00000000-0004-0000-0900-000063000000}"/>
    <hyperlink ref="P20" r:id="rId101" xr:uid="{00000000-0004-0000-0900-000064000000}"/>
    <hyperlink ref="P21" r:id="rId102" xr:uid="{00000000-0004-0000-0900-000065000000}"/>
    <hyperlink ref="P10" r:id="rId103" xr:uid="{00000000-0004-0000-0900-000066000000}"/>
    <hyperlink ref="P9" r:id="rId104" xr:uid="{00000000-0004-0000-0900-000067000000}"/>
    <hyperlink ref="P23" r:id="rId105" xr:uid="{00000000-0004-0000-0900-000068000000}"/>
    <hyperlink ref="P24" r:id="rId106" xr:uid="{00000000-0004-0000-0900-000069000000}"/>
    <hyperlink ref="P25" r:id="rId107" xr:uid="{00000000-0004-0000-0900-00006A000000}"/>
    <hyperlink ref="P26" r:id="rId108" xr:uid="{00000000-0004-0000-0900-00006B000000}"/>
    <hyperlink ref="P27" r:id="rId109" xr:uid="{00000000-0004-0000-0900-00006C000000}"/>
    <hyperlink ref="P48" r:id="rId110" xr:uid="{00000000-0004-0000-0900-00006D000000}"/>
    <hyperlink ref="Q3:Q4" r:id="rId111" display="7. Mokyklos tapatumas, estetizavimas (konkrečiai mokyklai būdingos savitos veiklos vystymui) " xr:uid="{00000000-0004-0000-0900-00006E000000}"/>
    <hyperlink ref="Q45" r:id="rId112" xr:uid="{00000000-0004-0000-0900-00006F000000}"/>
    <hyperlink ref="Q44" r:id="rId113" xr:uid="{00000000-0004-0000-0900-000070000000}"/>
    <hyperlink ref="Q46" r:id="rId114" xr:uid="{00000000-0004-0000-0900-000071000000}"/>
    <hyperlink ref="Q49" r:id="rId115" xr:uid="{00000000-0004-0000-0900-000072000000}"/>
    <hyperlink ref="Q23" r:id="rId116" xr:uid="{00000000-0004-0000-0900-000073000000}"/>
    <hyperlink ref="Q24" r:id="rId117" xr:uid="{00000000-0004-0000-0900-000074000000}"/>
    <hyperlink ref="Q25" r:id="rId118" xr:uid="{00000000-0004-0000-0900-000075000000}"/>
    <hyperlink ref="Q26" r:id="rId119" xr:uid="{00000000-0004-0000-0900-000076000000}"/>
    <hyperlink ref="Q27" r:id="rId120" xr:uid="{00000000-0004-0000-0900-000077000000}"/>
    <hyperlink ref="Q5" r:id="rId121" xr:uid="{00000000-0004-0000-0900-000078000000}"/>
    <hyperlink ref="Q6" r:id="rId122" xr:uid="{00000000-0004-0000-0900-000079000000}"/>
    <hyperlink ref="Q7" r:id="rId123" xr:uid="{00000000-0004-0000-0900-00007A000000}"/>
    <hyperlink ref="Q8" r:id="rId124" xr:uid="{00000000-0004-0000-0900-00007B000000}"/>
    <hyperlink ref="Q12" r:id="rId125" xr:uid="{00000000-0004-0000-0900-00007C000000}"/>
    <hyperlink ref="Q13" r:id="rId126" xr:uid="{00000000-0004-0000-0900-00007D000000}"/>
    <hyperlink ref="Q14" r:id="rId127" xr:uid="{00000000-0004-0000-0900-00007E000000}"/>
    <hyperlink ref="Q15" r:id="rId128" xr:uid="{00000000-0004-0000-0900-00007F000000}"/>
    <hyperlink ref="R3:R4" r:id="rId129" display="8. Biblioteka ir skaitykla, mokyklinis kic" xr:uid="{00000000-0004-0000-0900-000080000000}"/>
    <hyperlink ref="R49" r:id="rId130" xr:uid="{00000000-0004-0000-0900-000081000000}"/>
    <hyperlink ref="R48" r:id="rId131" xr:uid="{00000000-0004-0000-0900-000082000000}"/>
    <hyperlink ref="S3:S4" r:id="rId132" display="9. Išteklių pasiekiamumas po pamokų" xr:uid="{00000000-0004-0000-0900-000083000000}"/>
    <hyperlink ref="S39" r:id="rId133" xr:uid="{00000000-0004-0000-0900-000084000000}"/>
    <hyperlink ref="S40" r:id="rId134" xr:uid="{00000000-0004-0000-0900-000085000000}"/>
    <hyperlink ref="U3:U4" r:id="rId135" display="11. Universalusis dizainas" xr:uid="{00000000-0004-0000-0900-000086000000}"/>
    <hyperlink ref="U45" r:id="rId136" xr:uid="{00000000-0004-0000-0900-000087000000}"/>
    <hyperlink ref="U44" r:id="rId137" xr:uid="{00000000-0004-0000-0900-000088000000}"/>
    <hyperlink ref="U28" r:id="rId138" xr:uid="{00000000-0004-0000-0900-000089000000}"/>
    <hyperlink ref="U23" r:id="rId139" xr:uid="{00000000-0004-0000-0900-00008A000000}"/>
    <hyperlink ref="V3:V4" r:id="rId140" display="12. Edukacinis kraštovaizdis: įvairovė, skaidrumas, orientavimasis, visos dienos mokykla" xr:uid="{00000000-0004-0000-0900-00008B000000}"/>
    <hyperlink ref="V46" r:id="rId141" xr:uid="{00000000-0004-0000-0900-00008C000000}"/>
    <hyperlink ref="V45" r:id="rId142" xr:uid="{00000000-0004-0000-0900-00008D000000}"/>
    <hyperlink ref="V48" r:id="rId143" xr:uid="{00000000-0004-0000-0900-00008E000000}"/>
    <hyperlink ref="V7" r:id="rId144" xr:uid="{00000000-0004-0000-0900-00008F000000}"/>
    <hyperlink ref="V14" r:id="rId145" xr:uid="{00000000-0004-0000-0900-000090000000}"/>
    <hyperlink ref="V5" r:id="rId146" xr:uid="{00000000-0004-0000-0900-000091000000}"/>
    <hyperlink ref="V12" r:id="rId147" xr:uid="{00000000-0004-0000-0900-000092000000}"/>
    <hyperlink ref="V44" r:id="rId148" xr:uid="{00000000-0004-0000-0900-000093000000}"/>
    <hyperlink ref="M5" r:id="rId149" xr:uid="{00000000-0004-0000-0900-000094000000}"/>
    <hyperlink ref="N5" r:id="rId150" xr:uid="{00000000-0004-0000-0900-000095000000}"/>
    <hyperlink ref="M12" r:id="rId151" xr:uid="{00000000-0004-0000-0900-000096000000}"/>
    <hyperlink ref="N12" r:id="rId152" xr:uid="{00000000-0004-0000-0900-000097000000}"/>
    <hyperlink ref="M3:O3" r:id="rId153" display="5.Transformuojamos erdvės" xr:uid="{00000000-0004-0000-0900-000098000000}"/>
    <hyperlink ref="M46" r:id="rId154" xr:uid="{00000000-0004-0000-0900-000099000000}"/>
    <hyperlink ref="N46" r:id="rId155" xr:uid="{00000000-0004-0000-0900-00009A000000}"/>
    <hyperlink ref="M8" r:id="rId156" xr:uid="{00000000-0004-0000-0900-00009B000000}"/>
    <hyperlink ref="N8" r:id="rId157" xr:uid="{00000000-0004-0000-0900-00009C000000}"/>
    <hyperlink ref="M15" r:id="rId158" xr:uid="{00000000-0004-0000-0900-00009D000000}"/>
    <hyperlink ref="M48" r:id="rId159" xr:uid="{00000000-0004-0000-0900-00009E000000}"/>
    <hyperlink ref="N48" r:id="rId160" xr:uid="{00000000-0004-0000-0900-00009F000000}"/>
    <hyperlink ref="N22" r:id="rId161" xr:uid="{00000000-0004-0000-0900-0000A0000000}"/>
    <hyperlink ref="O22" r:id="rId162" xr:uid="{00000000-0004-0000-0900-0000A1000000}"/>
    <hyperlink ref="O11" r:id="rId163" xr:uid="{00000000-0004-0000-0900-0000A2000000}"/>
    <hyperlink ref="N11" r:id="rId164" xr:uid="{00000000-0004-0000-0900-0000A3000000}"/>
    <hyperlink ref="N21" r:id="rId165" xr:uid="{00000000-0004-0000-0900-0000A4000000}"/>
    <hyperlink ref="M47" r:id="rId166" xr:uid="{00000000-0004-0000-0900-0000A5000000}"/>
    <hyperlink ref="N47" r:id="rId167" xr:uid="{00000000-0004-0000-0900-0000A6000000}"/>
    <hyperlink ref="N15" r:id="rId168" xr:uid="{00000000-0004-0000-0900-0000A7000000}"/>
  </hyperlinks>
  <pageMargins left="0.7" right="0.7" top="0.75" bottom="0.75" header="0.3" footer="0.3"/>
  <pageSetup orientation="portrait" horizontalDpi="1200" verticalDpi="1200" r:id="rId16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52"/>
  <sheetViews>
    <sheetView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297</v>
      </c>
      <c r="L3" s="347" t="s">
        <v>276</v>
      </c>
      <c r="M3" s="347" t="s">
        <v>277</v>
      </c>
      <c r="N3" s="347"/>
      <c r="O3" s="347"/>
      <c r="P3" s="346" t="s">
        <v>298</v>
      </c>
      <c r="Q3" s="346" t="s">
        <v>279</v>
      </c>
      <c r="R3" s="346" t="s">
        <v>287</v>
      </c>
      <c r="S3" s="346" t="s">
        <v>281</v>
      </c>
      <c r="T3" s="354" t="s">
        <v>282</v>
      </c>
      <c r="U3" s="346" t="s">
        <v>299</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c r="W10" s="18"/>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c r="W11" s="185"/>
    </row>
    <row r="12" spans="1:23" s="187" customFormat="1" ht="14.45" customHeight="1" x14ac:dyDescent="0.45">
      <c r="A12" s="310"/>
      <c r="B12" s="315" t="s">
        <v>74</v>
      </c>
      <c r="C12" s="368"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s="187" customFormat="1" ht="30.75" x14ac:dyDescent="0.45">
      <c r="A13" s="310"/>
      <c r="B13" s="313"/>
      <c r="C13" s="369"/>
      <c r="D13" s="192" t="s">
        <v>188</v>
      </c>
      <c r="E13" s="189">
        <f>'4. Mokyklos erdvės'!H11</f>
        <v>1.3333333333333333</v>
      </c>
      <c r="F13" s="189" t="str">
        <f>'4. Mokyklos erdvės'!I12</f>
        <v>-</v>
      </c>
      <c r="G13" s="190" t="str">
        <f>'4. Mokyklos erdvės'!J12</f>
        <v>&gt; 2</v>
      </c>
      <c r="H13" s="233"/>
      <c r="I13" s="191" t="s">
        <v>2</v>
      </c>
      <c r="J13" s="191" t="s">
        <v>2</v>
      </c>
      <c r="K13" s="191" t="s">
        <v>2</v>
      </c>
      <c r="L13" s="191" t="s">
        <v>2</v>
      </c>
      <c r="M13" s="191" t="s">
        <v>2</v>
      </c>
      <c r="N13" s="191" t="s">
        <v>2</v>
      </c>
      <c r="O13" s="191" t="s">
        <v>2</v>
      </c>
      <c r="P13" s="191" t="s">
        <v>2</v>
      </c>
      <c r="Q13" s="178" t="s">
        <v>142</v>
      </c>
      <c r="R13" s="191" t="s">
        <v>2</v>
      </c>
      <c r="S13" s="191" t="s">
        <v>2</v>
      </c>
      <c r="T13" s="191" t="s">
        <v>2</v>
      </c>
      <c r="U13" s="191" t="s">
        <v>2</v>
      </c>
      <c r="V13" s="191" t="s">
        <v>2</v>
      </c>
    </row>
    <row r="14" spans="1:23" s="187" customFormat="1" ht="30.75" x14ac:dyDescent="0.45">
      <c r="A14" s="310"/>
      <c r="B14" s="313"/>
      <c r="C14" s="369"/>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10"/>
      <c r="B15" s="313"/>
      <c r="C15" s="370"/>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s="187" customFormat="1" ht="14.45" customHeight="1" x14ac:dyDescent="0.45">
      <c r="A16" s="310"/>
      <c r="B16" s="313"/>
      <c r="C16" s="306"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s="187" customFormat="1" ht="30.75" x14ac:dyDescent="0.45">
      <c r="A19" s="310"/>
      <c r="B19" s="313"/>
      <c r="C19" s="310"/>
      <c r="D19" s="188" t="s">
        <v>232</v>
      </c>
      <c r="E19" s="189">
        <f>'4. Mokyklos erdvės'!H18</f>
        <v>0</v>
      </c>
      <c r="F19" s="189" t="str">
        <f>'4. Mokyklos erdvės'!I18</f>
        <v>-</v>
      </c>
      <c r="G19" s="190">
        <f>'4. Mokyklos erdvės'!J18</f>
        <v>8.5</v>
      </c>
      <c r="H19" s="233"/>
      <c r="I19" s="191" t="s">
        <v>2</v>
      </c>
      <c r="J19" s="191" t="s">
        <v>2</v>
      </c>
      <c r="K19" s="191" t="s">
        <v>2</v>
      </c>
      <c r="L19" s="191" t="s">
        <v>2</v>
      </c>
      <c r="M19" s="191" t="s">
        <v>2</v>
      </c>
      <c r="N19" s="191" t="s">
        <v>2</v>
      </c>
      <c r="O19" s="191" t="s">
        <v>2</v>
      </c>
      <c r="P19" s="191" t="s">
        <v>2</v>
      </c>
      <c r="Q19" s="191" t="s">
        <v>2</v>
      </c>
      <c r="R19" s="191" t="s">
        <v>2</v>
      </c>
      <c r="S19" s="191" t="s">
        <v>2</v>
      </c>
      <c r="T19" s="177" t="s">
        <v>142</v>
      </c>
      <c r="U19" s="191" t="s">
        <v>2</v>
      </c>
      <c r="V19" s="191"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s="187" customFormat="1" ht="30.75" x14ac:dyDescent="0.45">
      <c r="A44" s="323"/>
      <c r="B44" s="324"/>
      <c r="C44" s="380" t="s">
        <v>111</v>
      </c>
      <c r="D44" s="381"/>
      <c r="E44" s="189">
        <f>'4. Mokyklos erdvės'!H44</f>
        <v>0.79010238907849828</v>
      </c>
      <c r="F44" s="189" t="str">
        <f>'4. Mokyklos erdvės'!I44</f>
        <v>-</v>
      </c>
      <c r="G44" s="190" t="str">
        <f>'4. Mokyklos erdvės'!J44</f>
        <v>-</v>
      </c>
      <c r="H44" s="233"/>
      <c r="I44" s="191" t="s">
        <v>2</v>
      </c>
      <c r="J44" s="178" t="s">
        <v>142</v>
      </c>
      <c r="K44" s="191" t="s">
        <v>2</v>
      </c>
      <c r="L44" s="191" t="s">
        <v>2</v>
      </c>
      <c r="M44" s="191" t="s">
        <v>2</v>
      </c>
      <c r="N44" s="191" t="s">
        <v>2</v>
      </c>
      <c r="O44" s="191" t="s">
        <v>2</v>
      </c>
      <c r="P44" s="191" t="s">
        <v>2</v>
      </c>
      <c r="Q44" s="178" t="s">
        <v>142</v>
      </c>
      <c r="R44" s="191" t="s">
        <v>2</v>
      </c>
      <c r="S44" s="191" t="s">
        <v>2</v>
      </c>
      <c r="T44" s="177" t="s">
        <v>142</v>
      </c>
      <c r="U44" s="178" t="s">
        <v>142</v>
      </c>
      <c r="V44" s="178" t="s">
        <v>142</v>
      </c>
    </row>
    <row r="45" spans="1:22" s="187" customFormat="1" ht="23.45" customHeight="1" x14ac:dyDescent="0.45">
      <c r="A45" s="371" t="s">
        <v>112</v>
      </c>
      <c r="B45" s="372"/>
      <c r="C45" s="373"/>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74"/>
      <c r="B46" s="375"/>
      <c r="C46" s="376"/>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74"/>
      <c r="B47" s="375"/>
      <c r="C47" s="376"/>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s="187" customFormat="1" ht="30.75" x14ac:dyDescent="0.45">
      <c r="A48" s="374"/>
      <c r="B48" s="375"/>
      <c r="C48" s="376"/>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77"/>
      <c r="B49" s="378"/>
      <c r="C49" s="379"/>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9" priority="3" operator="lessThan">
      <formula>$F$5</formula>
    </cfRule>
  </conditionalFormatting>
  <hyperlinks>
    <hyperlink ref="T46" r:id="rId1" xr:uid="{00000000-0004-0000-0A00-000000000000}"/>
    <hyperlink ref="T44" r:id="rId2" xr:uid="{00000000-0004-0000-0A00-000001000000}"/>
    <hyperlink ref="T31" r:id="rId3" xr:uid="{00000000-0004-0000-0A00-000002000000}"/>
    <hyperlink ref="T49" r:id="rId4" xr:uid="{00000000-0004-0000-0A00-000003000000}"/>
    <hyperlink ref="T10" r:id="rId5" xr:uid="{00000000-0004-0000-0A00-000004000000}"/>
    <hyperlink ref="T16" r:id="rId6" xr:uid="{00000000-0004-0000-0A00-000005000000}"/>
    <hyperlink ref="T17" r:id="rId7" xr:uid="{00000000-0004-0000-0A00-000006000000}"/>
    <hyperlink ref="T18" r:id="rId8" xr:uid="{00000000-0004-0000-0A00-000007000000}"/>
    <hyperlink ref="T19" r:id="rId9" xr:uid="{00000000-0004-0000-0A00-000008000000}"/>
    <hyperlink ref="T20" r:id="rId10" xr:uid="{00000000-0004-0000-0A00-000009000000}"/>
    <hyperlink ref="T21" r:id="rId11" xr:uid="{00000000-0004-0000-0A00-00000A000000}"/>
    <hyperlink ref="D49" r:id="rId12" display="Lauko poilsio erdvės" xr:uid="{00000000-0004-0000-0A00-00000B000000}"/>
    <hyperlink ref="D48" r:id="rId13" xr:uid="{00000000-0004-0000-0A00-00000C000000}"/>
    <hyperlink ref="D47" r:id="rId14" xr:uid="{00000000-0004-0000-0A00-00000D000000}"/>
    <hyperlink ref="D46" r:id="rId15" xr:uid="{00000000-0004-0000-0A00-00000E000000}"/>
    <hyperlink ref="D45" r:id="rId16" xr:uid="{00000000-0004-0000-0A00-00000F000000}"/>
    <hyperlink ref="A45:C49" r:id="rId17" display="Bendrosios erdvės mokykloje" xr:uid="{00000000-0004-0000-0A00-000010000000}"/>
    <hyperlink ref="C44:D44" r:id="rId18" display="Koridorius" xr:uid="{00000000-0004-0000-0A00-000011000000}"/>
    <hyperlink ref="C43:D43" r:id="rId19" display="Pagalbinės patalpos (ūkinės erdvės lauke)" xr:uid="{00000000-0004-0000-0A00-000012000000}"/>
    <hyperlink ref="C42:D42" r:id="rId20" display="Sandėliavimo erdvės" xr:uid="{00000000-0004-0000-0A00-000013000000}"/>
    <hyperlink ref="C41:D41" r:id="rId21" display="Pastatų technologijos ir priežiūros zonos" xr:uid="{00000000-0004-0000-0A00-000014000000}"/>
    <hyperlink ref="A41:B44" r:id="rId22" display="Kitos patalpos" xr:uid="{00000000-0004-0000-0A00-000015000000}"/>
    <hyperlink ref="C39:C40" r:id="rId23" display="Drabužinės ir asmeninių daiktų laikymo vieta" xr:uid="{00000000-0004-0000-0A00-000016000000}"/>
    <hyperlink ref="C38:D38" r:id="rId24" display=" Persirengimo patalpos" xr:uid="{00000000-0004-0000-0A00-000017000000}"/>
    <hyperlink ref="C36:C37" r:id="rId25" display="Sanitariniai mazgai" xr:uid="{00000000-0004-0000-0A00-000018000000}"/>
    <hyperlink ref="A36:B40" r:id="rId26" display="Higienos ir asmeninio naudojimo erdvės" xr:uid="{00000000-0004-0000-0A00-000019000000}"/>
    <hyperlink ref="D35" r:id="rId27" xr:uid="{00000000-0004-0000-0A00-00001A000000}"/>
    <hyperlink ref="D34" r:id="rId28" xr:uid="{00000000-0004-0000-0A00-00001B000000}"/>
    <hyperlink ref="D33" r:id="rId29" xr:uid="{00000000-0004-0000-0A00-00001C000000}"/>
    <hyperlink ref="D32" r:id="rId30" display="Administracijos darbo vietos" xr:uid="{00000000-0004-0000-0A00-00001D000000}"/>
    <hyperlink ref="D31" r:id="rId31" display="Mokytojų darbo vietos" xr:uid="{00000000-0004-0000-0A00-00001E000000}"/>
    <hyperlink ref="A31:C35" r:id="rId32" display="Mokyklos personalo erdvės" xr:uid="{00000000-0004-0000-0A00-00001F000000}"/>
    <hyperlink ref="D30" r:id="rId33" xr:uid="{00000000-0004-0000-0A00-000020000000}"/>
    <hyperlink ref="D29" r:id="rId34" xr:uid="{00000000-0004-0000-0A00-000021000000}"/>
    <hyperlink ref="D28" r:id="rId35" xr:uid="{00000000-0004-0000-0A00-000022000000}"/>
    <hyperlink ref="C28:C30" r:id="rId36" display="Buvimo erdvės" xr:uid="{00000000-0004-0000-0A00-000023000000}"/>
    <hyperlink ref="C23:C27" r:id="rId37" display="Pagalbos specialistų konsultacinės erdvės" xr:uid="{00000000-0004-0000-0A00-000024000000}"/>
    <hyperlink ref="A23:B30" r:id="rId38" display="Mokinio gerovės mokykla" xr:uid="{00000000-0004-0000-0A00-000025000000}"/>
    <hyperlink ref="D22" r:id="rId39" display="sporto ir fizinio ugdymo erdvė" xr:uid="{00000000-0004-0000-0A00-000026000000}"/>
    <hyperlink ref="D21" r:id="rId40" display="technologijų (darbų) mokymosi erdvė" xr:uid="{00000000-0004-0000-0A00-000027000000}"/>
    <hyperlink ref="D10" r:id="rId41" display="dailės mokymosi erdvė" xr:uid="{00000000-0004-0000-0A00-000028000000}"/>
    <hyperlink ref="D20" r:id="rId42" display="dailės mokymosi erdvė" xr:uid="{00000000-0004-0000-0A00-000029000000}"/>
    <hyperlink ref="D19" r:id="rId43" display="teatro erdvė" xr:uid="{00000000-0004-0000-0A00-00002A000000}"/>
    <hyperlink ref="D18" r:id="rId44" display="šokių ir judesio salė " xr:uid="{00000000-0004-0000-0A00-00002B000000}"/>
    <hyperlink ref="D17" r:id="rId45" display="nuorodos\Mokyklos erdvės\Mokyklos erdvių grupės_mokykla mokymuisi_1.2. SPECIALIZUOTO MOKYMOSI ERDVĖS_1.2.B. MUZIKOS MOKYMO ERDVĖ.pdf" xr:uid="{00000000-0004-0000-0A00-00002C000000}"/>
    <hyperlink ref="D9" r:id="rId46" display="muzikos mokymo erdvė" xr:uid="{00000000-0004-0000-0A00-00002D000000}"/>
    <hyperlink ref="D16" r:id="rId47" display="gamtos mokslų erdvės" xr:uid="{00000000-0004-0000-0A00-00002E000000}"/>
    <hyperlink ref="C16:C22" r:id="rId48" display="Specializuoto mokymosi erdvės" xr:uid="{00000000-0004-0000-0A00-00002F000000}"/>
    <hyperlink ref="C9:C10" r:id="rId49" display="Specializuoto mokymosi erdvės" xr:uid="{00000000-0004-0000-0A00-000030000000}"/>
    <hyperlink ref="D15" r:id="rId50" display="bendros poilsio erdvės" xr:uid="{00000000-0004-0000-0A00-000031000000}"/>
    <hyperlink ref="D8" r:id="rId51" display="bendros poilsio erdvės" xr:uid="{00000000-0004-0000-0A00-000032000000}"/>
    <hyperlink ref="D14" r:id="rId52" display="daugiafunkcinės erdvės (decentralizuotos visos dienos erdvės)" xr:uid="{00000000-0004-0000-0A00-000033000000}"/>
    <hyperlink ref="D7" r:id="rId53" display="daugiafunkcinės erdvės (decentralizuotos visos dienos erdvės)" xr:uid="{00000000-0004-0000-0A00-000034000000}"/>
    <hyperlink ref="D6" r:id="rId54" display=" grupinio darbo erdvė " xr:uid="{00000000-0004-0000-0A00-000035000000}"/>
    <hyperlink ref="D11" r:id="rId55" display="sporto ir fizinio ugdymo erdvė" xr:uid="{00000000-0004-0000-0A00-000036000000}"/>
    <hyperlink ref="D5" r:id="rId56" display="klasė" xr:uid="{00000000-0004-0000-0A00-000037000000}"/>
    <hyperlink ref="C12:C15" r:id="rId57" display="Bendrosios mokymosi erdvės" xr:uid="{00000000-0004-0000-0A00-000038000000}"/>
    <hyperlink ref="C5:C8" r:id="rId58" display="Bendrosios mokymosi erdvės" xr:uid="{00000000-0004-0000-0A00-000039000000}"/>
    <hyperlink ref="A5:A22" r:id="rId59" display="Mokykla mokymuisi" xr:uid="{00000000-0004-0000-0A00-00003A000000}"/>
    <hyperlink ref="D13" r:id="rId60" display="grupinio darbo erdvė " xr:uid="{00000000-0004-0000-0A00-00003B000000}"/>
    <hyperlink ref="T11" r:id="rId61" xr:uid="{00000000-0004-0000-0A00-00003C000000}"/>
    <hyperlink ref="T3:T4" r:id="rId62" display="10. Lauko-vidaus integracija" xr:uid="{00000000-0004-0000-0A00-00003D000000}"/>
    <hyperlink ref="I3:I4" r:id="rId63" display="1.Bendruomenės apjungimas (mokyklos šerdis)" xr:uid="{00000000-0004-0000-0A00-00003E000000}"/>
    <hyperlink ref="I48" r:id="rId64" xr:uid="{00000000-0004-0000-0A00-00003F000000}"/>
    <hyperlink ref="I47" r:id="rId65" xr:uid="{00000000-0004-0000-0A00-000040000000}"/>
    <hyperlink ref="I46" r:id="rId66" xr:uid="{00000000-0004-0000-0A00-000041000000}"/>
    <hyperlink ref="I45" r:id="rId67" xr:uid="{00000000-0004-0000-0A00-000042000000}"/>
    <hyperlink ref="J3:J4" r:id="rId68" display="2. Individuali savarankiško darbo vieta  (mokiniui ir mokytojui)" xr:uid="{00000000-0004-0000-0A00-000043000000}"/>
    <hyperlink ref="J7" r:id="rId69" xr:uid="{00000000-0004-0000-0A00-000044000000}"/>
    <hyperlink ref="J8" r:id="rId70" xr:uid="{00000000-0004-0000-0A00-000045000000}"/>
    <hyperlink ref="J14" r:id="rId71" xr:uid="{00000000-0004-0000-0A00-000046000000}"/>
    <hyperlink ref="J15" r:id="rId72" xr:uid="{00000000-0004-0000-0A00-000047000000}"/>
    <hyperlink ref="J31" r:id="rId73" xr:uid="{00000000-0004-0000-0A00-000048000000}"/>
    <hyperlink ref="J32" r:id="rId74" xr:uid="{00000000-0004-0000-0A00-000049000000}"/>
    <hyperlink ref="J48" r:id="rId75" xr:uid="{00000000-0004-0000-0A00-00004A000000}"/>
    <hyperlink ref="J44" r:id="rId76" xr:uid="{00000000-0004-0000-0A00-00004B000000}"/>
    <hyperlink ref="K3:K4" r:id="rId77" display="3. Mažų grupių (5) savarankiško darbo vieta ir individualaus konsultavimo (mokinys+mokytojas) vieta" xr:uid="{00000000-0004-0000-0A00-00004C000000}"/>
    <hyperlink ref="K5" r:id="rId78" xr:uid="{00000000-0004-0000-0A00-00004D000000}"/>
    <hyperlink ref="K12" r:id="rId79" xr:uid="{00000000-0004-0000-0A00-00004E000000}"/>
    <hyperlink ref="K7" r:id="rId80" xr:uid="{00000000-0004-0000-0A00-00004F000000}"/>
    <hyperlink ref="K14" r:id="rId81" xr:uid="{00000000-0004-0000-0A00-000050000000}"/>
    <hyperlink ref="K8" r:id="rId82" xr:uid="{00000000-0004-0000-0A00-000051000000}"/>
    <hyperlink ref="K15" r:id="rId83" xr:uid="{00000000-0004-0000-0A00-000052000000}"/>
    <hyperlink ref="K31" r:id="rId84" xr:uid="{00000000-0004-0000-0A00-000053000000}"/>
    <hyperlink ref="K48" r:id="rId85" xr:uid="{00000000-0004-0000-0A00-000054000000}"/>
    <hyperlink ref="L3:L4" r:id="rId86" display="4. Seminarinio pobūdžio (15+mokytojas) darbo vieta" xr:uid="{00000000-0004-0000-0A00-000055000000}"/>
    <hyperlink ref="L31" r:id="rId87" xr:uid="{00000000-0004-0000-0A00-000056000000}"/>
    <hyperlink ref="L45" r:id="rId88" xr:uid="{00000000-0004-0000-0A00-000057000000}"/>
    <hyperlink ref="L48" r:id="rId89" xr:uid="{00000000-0004-0000-0A00-000058000000}"/>
    <hyperlink ref="L5" r:id="rId90" display="-" xr:uid="{00000000-0004-0000-0A00-000059000000}"/>
    <hyperlink ref="L12" r:id="rId91" display="-" xr:uid="{00000000-0004-0000-0A00-00005A000000}"/>
    <hyperlink ref="L9" r:id="rId92" xr:uid="{00000000-0004-0000-0A00-00005B000000}"/>
    <hyperlink ref="L10" r:id="rId93" xr:uid="{00000000-0004-0000-0A00-00005C000000}"/>
    <hyperlink ref="L17" r:id="rId94" xr:uid="{00000000-0004-0000-0A00-00005D000000}"/>
    <hyperlink ref="L20" r:id="rId95" xr:uid="{00000000-0004-0000-0A00-00005E000000}"/>
    <hyperlink ref="P3:P4" r:id="rId96" display="6. Mokymo(si) erdvių klasteris (artimų funkcijų kabinetų sugretinimas ir jų įrangos, įrankių bei medžiagų dalijimosi galimybių sukūrimas)" xr:uid="{00000000-0004-0000-0A00-00005F000000}"/>
    <hyperlink ref="P5" r:id="rId97" xr:uid="{00000000-0004-0000-0A00-000060000000}"/>
    <hyperlink ref="P12" r:id="rId98" xr:uid="{00000000-0004-0000-0A00-000061000000}"/>
    <hyperlink ref="P16" r:id="rId99" xr:uid="{00000000-0004-0000-0A00-000062000000}"/>
    <hyperlink ref="P17" r:id="rId100" xr:uid="{00000000-0004-0000-0A00-000063000000}"/>
    <hyperlink ref="P20" r:id="rId101" xr:uid="{00000000-0004-0000-0A00-000064000000}"/>
    <hyperlink ref="P21" r:id="rId102" xr:uid="{00000000-0004-0000-0A00-000065000000}"/>
    <hyperlink ref="P10" r:id="rId103" xr:uid="{00000000-0004-0000-0A00-000066000000}"/>
    <hyperlink ref="P9" r:id="rId104" xr:uid="{00000000-0004-0000-0A00-000067000000}"/>
    <hyperlink ref="P23" r:id="rId105" xr:uid="{00000000-0004-0000-0A00-000068000000}"/>
    <hyperlink ref="P24" r:id="rId106" xr:uid="{00000000-0004-0000-0A00-000069000000}"/>
    <hyperlink ref="P25" r:id="rId107" xr:uid="{00000000-0004-0000-0A00-00006A000000}"/>
    <hyperlink ref="P26" r:id="rId108" xr:uid="{00000000-0004-0000-0A00-00006B000000}"/>
    <hyperlink ref="P27" r:id="rId109" xr:uid="{00000000-0004-0000-0A00-00006C000000}"/>
    <hyperlink ref="P48" r:id="rId110" xr:uid="{00000000-0004-0000-0A00-00006D000000}"/>
    <hyperlink ref="Q3:Q4" r:id="rId111" display="7. Mokyklos tapatumas, estetizavimas (konkrečiai mokyklai būdingos savitos veiklos vystymui) " xr:uid="{00000000-0004-0000-0A00-00006E000000}"/>
    <hyperlink ref="Q45" r:id="rId112" xr:uid="{00000000-0004-0000-0A00-00006F000000}"/>
    <hyperlink ref="Q44" r:id="rId113" xr:uid="{00000000-0004-0000-0A00-000070000000}"/>
    <hyperlink ref="Q46" r:id="rId114" xr:uid="{00000000-0004-0000-0A00-000071000000}"/>
    <hyperlink ref="Q49" r:id="rId115" xr:uid="{00000000-0004-0000-0A00-000072000000}"/>
    <hyperlink ref="Q23" r:id="rId116" xr:uid="{00000000-0004-0000-0A00-000073000000}"/>
    <hyperlink ref="Q24" r:id="rId117" xr:uid="{00000000-0004-0000-0A00-000074000000}"/>
    <hyperlink ref="Q25" r:id="rId118" xr:uid="{00000000-0004-0000-0A00-000075000000}"/>
    <hyperlink ref="Q26" r:id="rId119" xr:uid="{00000000-0004-0000-0A00-000076000000}"/>
    <hyperlink ref="Q27" r:id="rId120" xr:uid="{00000000-0004-0000-0A00-000077000000}"/>
    <hyperlink ref="Q5" r:id="rId121" xr:uid="{00000000-0004-0000-0A00-000078000000}"/>
    <hyperlink ref="Q6" r:id="rId122" xr:uid="{00000000-0004-0000-0A00-000079000000}"/>
    <hyperlink ref="Q7" r:id="rId123" xr:uid="{00000000-0004-0000-0A00-00007A000000}"/>
    <hyperlink ref="Q8" r:id="rId124" xr:uid="{00000000-0004-0000-0A00-00007B000000}"/>
    <hyperlink ref="Q12" r:id="rId125" xr:uid="{00000000-0004-0000-0A00-00007C000000}"/>
    <hyperlink ref="Q13" r:id="rId126" xr:uid="{00000000-0004-0000-0A00-00007D000000}"/>
    <hyperlink ref="Q14" r:id="rId127" xr:uid="{00000000-0004-0000-0A00-00007E000000}"/>
    <hyperlink ref="Q15" r:id="rId128" xr:uid="{00000000-0004-0000-0A00-00007F000000}"/>
    <hyperlink ref="R3:R4" r:id="rId129" display="8. Biblioteka ir skaitykla, mokyklinis kic" xr:uid="{00000000-0004-0000-0A00-000080000000}"/>
    <hyperlink ref="R49" r:id="rId130" xr:uid="{00000000-0004-0000-0A00-000081000000}"/>
    <hyperlink ref="R48" r:id="rId131" xr:uid="{00000000-0004-0000-0A00-000082000000}"/>
    <hyperlink ref="S3:S4" r:id="rId132" display="9. Išteklių pasiekiamumas po pamokų" xr:uid="{00000000-0004-0000-0A00-000083000000}"/>
    <hyperlink ref="S39" r:id="rId133" xr:uid="{00000000-0004-0000-0A00-000084000000}"/>
    <hyperlink ref="S40" r:id="rId134" xr:uid="{00000000-0004-0000-0A00-000085000000}"/>
    <hyperlink ref="U3:U4" r:id="rId135" display="11. Universalusis dizainas" xr:uid="{00000000-0004-0000-0A00-000086000000}"/>
    <hyperlink ref="U45" r:id="rId136" xr:uid="{00000000-0004-0000-0A00-000087000000}"/>
    <hyperlink ref="U44" r:id="rId137" xr:uid="{00000000-0004-0000-0A00-000088000000}"/>
    <hyperlink ref="U28" r:id="rId138" xr:uid="{00000000-0004-0000-0A00-000089000000}"/>
    <hyperlink ref="U23" r:id="rId139" xr:uid="{00000000-0004-0000-0A00-00008A000000}"/>
    <hyperlink ref="V3:V4" r:id="rId140" display="12. Edukacinis kraštovaizdis: įvairovė, skaidrumas, orientavimasis, visos dienos mokykla" xr:uid="{00000000-0004-0000-0A00-00008B000000}"/>
    <hyperlink ref="V46" r:id="rId141" xr:uid="{00000000-0004-0000-0A00-00008C000000}"/>
    <hyperlink ref="V45" r:id="rId142" xr:uid="{00000000-0004-0000-0A00-00008D000000}"/>
    <hyperlink ref="V48" r:id="rId143" xr:uid="{00000000-0004-0000-0A00-00008E000000}"/>
    <hyperlink ref="V7" r:id="rId144" xr:uid="{00000000-0004-0000-0A00-00008F000000}"/>
    <hyperlink ref="V14" r:id="rId145" xr:uid="{00000000-0004-0000-0A00-000090000000}"/>
    <hyperlink ref="V5" r:id="rId146" xr:uid="{00000000-0004-0000-0A00-000091000000}"/>
    <hyperlink ref="V12" r:id="rId147" xr:uid="{00000000-0004-0000-0A00-000092000000}"/>
    <hyperlink ref="V44" r:id="rId148" xr:uid="{00000000-0004-0000-0A00-000093000000}"/>
    <hyperlink ref="M5" r:id="rId149" xr:uid="{00000000-0004-0000-0A00-000094000000}"/>
    <hyperlink ref="N5" r:id="rId150" xr:uid="{00000000-0004-0000-0A00-000095000000}"/>
    <hyperlink ref="M12" r:id="rId151" xr:uid="{00000000-0004-0000-0A00-000096000000}"/>
    <hyperlink ref="N12" r:id="rId152" xr:uid="{00000000-0004-0000-0A00-000097000000}"/>
    <hyperlink ref="M3:O3" r:id="rId153" display="5.Transformuojamos erdvės" xr:uid="{00000000-0004-0000-0A00-000098000000}"/>
    <hyperlink ref="M46" r:id="rId154" xr:uid="{00000000-0004-0000-0A00-000099000000}"/>
    <hyperlink ref="N46" r:id="rId155" xr:uid="{00000000-0004-0000-0A00-00009A000000}"/>
    <hyperlink ref="M8" r:id="rId156" xr:uid="{00000000-0004-0000-0A00-00009B000000}"/>
    <hyperlink ref="N8" r:id="rId157" xr:uid="{00000000-0004-0000-0A00-00009C000000}"/>
    <hyperlink ref="M15" r:id="rId158" xr:uid="{00000000-0004-0000-0A00-00009D000000}"/>
    <hyperlink ref="M48" r:id="rId159" xr:uid="{00000000-0004-0000-0A00-00009E000000}"/>
    <hyperlink ref="N48" r:id="rId160" xr:uid="{00000000-0004-0000-0A00-00009F000000}"/>
    <hyperlink ref="N22" r:id="rId161" xr:uid="{00000000-0004-0000-0A00-0000A0000000}"/>
    <hyperlink ref="O22" r:id="rId162" xr:uid="{00000000-0004-0000-0A00-0000A1000000}"/>
    <hyperlink ref="O11" r:id="rId163" xr:uid="{00000000-0004-0000-0A00-0000A2000000}"/>
    <hyperlink ref="N11" r:id="rId164" xr:uid="{00000000-0004-0000-0A00-0000A3000000}"/>
    <hyperlink ref="N21" r:id="rId165" xr:uid="{00000000-0004-0000-0A00-0000A4000000}"/>
    <hyperlink ref="M47" r:id="rId166" xr:uid="{00000000-0004-0000-0A00-0000A5000000}"/>
    <hyperlink ref="N47" r:id="rId167" xr:uid="{00000000-0004-0000-0A00-0000A6000000}"/>
    <hyperlink ref="N15" r:id="rId168" xr:uid="{00000000-0004-0000-0A00-0000A7000000}"/>
  </hyperlinks>
  <pageMargins left="0.7" right="0.7" top="0.75" bottom="0.75" header="0.3" footer="0.3"/>
  <pageSetup orientation="portrait" horizontalDpi="1200" verticalDpi="1200" r:id="rId16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52"/>
  <sheetViews>
    <sheetView topLeftCell="B1"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347</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300</v>
      </c>
      <c r="L3" s="347" t="s">
        <v>301</v>
      </c>
      <c r="M3" s="347" t="s">
        <v>277</v>
      </c>
      <c r="N3" s="347"/>
      <c r="O3" s="347"/>
      <c r="P3" s="346" t="s">
        <v>298</v>
      </c>
      <c r="Q3" s="346" t="s">
        <v>279</v>
      </c>
      <c r="R3" s="346" t="s">
        <v>287</v>
      </c>
      <c r="S3" s="346" t="s">
        <v>302</v>
      </c>
      <c r="T3" s="354" t="s">
        <v>282</v>
      </c>
      <c r="U3" s="346" t="s">
        <v>283</v>
      </c>
      <c r="V3" s="347" t="s">
        <v>284</v>
      </c>
    </row>
    <row r="4" spans="1:23" ht="65.45"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c r="W4" s="18"/>
    </row>
    <row r="5" spans="1:23" s="187" customFormat="1" ht="13.9" customHeight="1" x14ac:dyDescent="0.45">
      <c r="A5" s="309" t="s">
        <v>65</v>
      </c>
      <c r="B5" s="312" t="s">
        <v>66</v>
      </c>
      <c r="C5" s="368" t="s">
        <v>67</v>
      </c>
      <c r="D5" s="196" t="s">
        <v>187</v>
      </c>
      <c r="E5" s="189">
        <f>'4. Mokyklos erdvės'!H3</f>
        <v>3</v>
      </c>
      <c r="F5" s="189">
        <f>'4. Mokyklos erdvės'!I3</f>
        <v>1.7</v>
      </c>
      <c r="G5" s="190" t="str">
        <f>'4. Mokyklos erdvės'!J3</f>
        <v>-</v>
      </c>
      <c r="H5" s="233"/>
      <c r="I5" s="191" t="s">
        <v>2</v>
      </c>
      <c r="J5" s="191" t="s">
        <v>2</v>
      </c>
      <c r="K5" s="178" t="s">
        <v>142</v>
      </c>
      <c r="L5" s="178" t="s">
        <v>142</v>
      </c>
      <c r="M5" s="178" t="s">
        <v>142</v>
      </c>
      <c r="N5" s="178" t="s">
        <v>142</v>
      </c>
      <c r="O5" s="191" t="s">
        <v>2</v>
      </c>
      <c r="P5" s="178" t="s">
        <v>142</v>
      </c>
      <c r="Q5" s="178" t="s">
        <v>142</v>
      </c>
      <c r="R5" s="191" t="s">
        <v>2</v>
      </c>
      <c r="S5" s="191" t="s">
        <v>2</v>
      </c>
      <c r="T5" s="191" t="s">
        <v>2</v>
      </c>
      <c r="U5" s="191" t="s">
        <v>2</v>
      </c>
      <c r="V5" s="178" t="s">
        <v>142</v>
      </c>
      <c r="W5" s="197"/>
    </row>
    <row r="6" spans="1:23" s="187" customFormat="1" ht="30.75" x14ac:dyDescent="0.45">
      <c r="A6" s="310"/>
      <c r="B6" s="313"/>
      <c r="C6" s="369"/>
      <c r="D6" s="192" t="s">
        <v>346</v>
      </c>
      <c r="E6" s="189">
        <f>'4. Mokyklos erdvės'!H4</f>
        <v>3</v>
      </c>
      <c r="F6" s="189" t="str">
        <f>'4. Mokyklos erdvės'!I4</f>
        <v>-</v>
      </c>
      <c r="G6" s="190" t="str">
        <f>'4. Mokyklos erdvės'!J4</f>
        <v>&gt; 2</v>
      </c>
      <c r="H6" s="233"/>
      <c r="I6" s="191" t="s">
        <v>2</v>
      </c>
      <c r="J6" s="191" t="s">
        <v>2</v>
      </c>
      <c r="K6" s="191" t="s">
        <v>2</v>
      </c>
      <c r="L6" s="191" t="s">
        <v>2</v>
      </c>
      <c r="M6" s="191" t="s">
        <v>2</v>
      </c>
      <c r="N6" s="191" t="s">
        <v>2</v>
      </c>
      <c r="O6" s="191" t="s">
        <v>2</v>
      </c>
      <c r="P6" s="191" t="s">
        <v>2</v>
      </c>
      <c r="Q6" s="178" t="s">
        <v>142</v>
      </c>
      <c r="R6" s="191" t="s">
        <v>2</v>
      </c>
      <c r="S6" s="191" t="s">
        <v>2</v>
      </c>
      <c r="T6" s="191" t="s">
        <v>2</v>
      </c>
      <c r="U6" s="191" t="s">
        <v>2</v>
      </c>
      <c r="V6" s="191" t="s">
        <v>2</v>
      </c>
    </row>
    <row r="7" spans="1:23" s="187" customFormat="1" ht="30.75" x14ac:dyDescent="0.45">
      <c r="A7" s="310"/>
      <c r="B7" s="313"/>
      <c r="C7" s="369"/>
      <c r="D7" s="192" t="s">
        <v>257</v>
      </c>
      <c r="E7" s="189">
        <f>'4. Mokyklos erdvės'!H5</f>
        <v>0</v>
      </c>
      <c r="F7" s="189" t="str">
        <f>'4. Mokyklos erdvės'!I5</f>
        <v>-</v>
      </c>
      <c r="G7" s="190" t="str">
        <f>'4. Mokyklos erdvės'!J5</f>
        <v>&gt; 3.6</v>
      </c>
      <c r="H7" s="233"/>
      <c r="I7" s="191" t="s">
        <v>2</v>
      </c>
      <c r="J7" s="178" t="s">
        <v>142</v>
      </c>
      <c r="K7" s="178" t="s">
        <v>142</v>
      </c>
      <c r="L7" s="191" t="s">
        <v>2</v>
      </c>
      <c r="M7" s="191" t="s">
        <v>2</v>
      </c>
      <c r="N7" s="191" t="s">
        <v>2</v>
      </c>
      <c r="O7" s="191" t="s">
        <v>2</v>
      </c>
      <c r="P7" s="191" t="s">
        <v>2</v>
      </c>
      <c r="Q7" s="178" t="s">
        <v>142</v>
      </c>
      <c r="R7" s="191" t="s">
        <v>2</v>
      </c>
      <c r="S7" s="191" t="s">
        <v>2</v>
      </c>
      <c r="T7" s="191" t="s">
        <v>2</v>
      </c>
      <c r="U7" s="191" t="s">
        <v>2</v>
      </c>
      <c r="V7" s="178" t="s">
        <v>142</v>
      </c>
    </row>
    <row r="8" spans="1:23" s="187" customFormat="1" ht="30.75" x14ac:dyDescent="0.45">
      <c r="A8" s="310"/>
      <c r="B8" s="313"/>
      <c r="C8" s="370"/>
      <c r="D8" s="192" t="s">
        <v>225</v>
      </c>
      <c r="E8" s="189">
        <f>'4. Mokyklos erdvės'!H6</f>
        <v>1.5122615803814714</v>
      </c>
      <c r="F8" s="189" t="str">
        <f>'4. Mokyklos erdvės'!I6</f>
        <v>-</v>
      </c>
      <c r="G8" s="190" t="str">
        <f>'4. Mokyklos erdvės'!J6</f>
        <v>&gt; 3.6</v>
      </c>
      <c r="H8" s="233"/>
      <c r="I8" s="191" t="s">
        <v>2</v>
      </c>
      <c r="J8" s="178" t="s">
        <v>142</v>
      </c>
      <c r="K8" s="178" t="s">
        <v>142</v>
      </c>
      <c r="L8" s="191" t="s">
        <v>2</v>
      </c>
      <c r="M8" s="178" t="s">
        <v>142</v>
      </c>
      <c r="N8" s="178" t="s">
        <v>142</v>
      </c>
      <c r="O8" s="191" t="s">
        <v>2</v>
      </c>
      <c r="P8" s="191" t="s">
        <v>2</v>
      </c>
      <c r="Q8" s="178" t="s">
        <v>142</v>
      </c>
      <c r="R8" s="191" t="s">
        <v>2</v>
      </c>
      <c r="S8" s="191" t="s">
        <v>2</v>
      </c>
      <c r="T8" s="191" t="s">
        <v>2</v>
      </c>
      <c r="U8" s="191" t="s">
        <v>2</v>
      </c>
      <c r="V8" s="191"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s="187" customFormat="1" ht="14.45" customHeight="1" x14ac:dyDescent="0.45">
      <c r="A12" s="310"/>
      <c r="B12" s="315" t="s">
        <v>74</v>
      </c>
      <c r="C12" s="368"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s="187" customFormat="1" ht="30.75" x14ac:dyDescent="0.45">
      <c r="A13" s="310"/>
      <c r="B13" s="313"/>
      <c r="C13" s="369"/>
      <c r="D13" s="192" t="s">
        <v>188</v>
      </c>
      <c r="E13" s="189">
        <f>'4. Mokyklos erdvės'!H11</f>
        <v>1.3333333333333333</v>
      </c>
      <c r="F13" s="189" t="str">
        <f>'4. Mokyklos erdvės'!I12</f>
        <v>-</v>
      </c>
      <c r="G13" s="190" t="str">
        <f>'4. Mokyklos erdvės'!J12</f>
        <v>&gt; 2</v>
      </c>
      <c r="H13" s="233"/>
      <c r="I13" s="191" t="s">
        <v>2</v>
      </c>
      <c r="J13" s="191" t="s">
        <v>2</v>
      </c>
      <c r="K13" s="191" t="s">
        <v>2</v>
      </c>
      <c r="L13" s="191" t="s">
        <v>2</v>
      </c>
      <c r="M13" s="191" t="s">
        <v>2</v>
      </c>
      <c r="N13" s="191" t="s">
        <v>2</v>
      </c>
      <c r="O13" s="191" t="s">
        <v>2</v>
      </c>
      <c r="P13" s="191" t="s">
        <v>2</v>
      </c>
      <c r="Q13" s="178" t="s">
        <v>142</v>
      </c>
      <c r="R13" s="191" t="s">
        <v>2</v>
      </c>
      <c r="S13" s="191" t="s">
        <v>2</v>
      </c>
      <c r="T13" s="191" t="s">
        <v>2</v>
      </c>
      <c r="U13" s="191" t="s">
        <v>2</v>
      </c>
      <c r="V13" s="191" t="s">
        <v>2</v>
      </c>
    </row>
    <row r="14" spans="1:23" s="187" customFormat="1" ht="30.75" x14ac:dyDescent="0.45">
      <c r="A14" s="310"/>
      <c r="B14" s="313"/>
      <c r="C14" s="369"/>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10"/>
      <c r="B15" s="313"/>
      <c r="C15" s="370"/>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s="187" customFormat="1" ht="30.75" x14ac:dyDescent="0.45">
      <c r="A48" s="331"/>
      <c r="B48" s="332"/>
      <c r="C48" s="333"/>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8" priority="3" operator="lessThan">
      <formula>$F$5</formula>
    </cfRule>
  </conditionalFormatting>
  <hyperlinks>
    <hyperlink ref="T46" r:id="rId1" xr:uid="{00000000-0004-0000-0B00-000000000000}"/>
    <hyperlink ref="T44" r:id="rId2" xr:uid="{00000000-0004-0000-0B00-000001000000}"/>
    <hyperlink ref="T31" r:id="rId3" xr:uid="{00000000-0004-0000-0B00-000002000000}"/>
    <hyperlink ref="T49" r:id="rId4" xr:uid="{00000000-0004-0000-0B00-000003000000}"/>
    <hyperlink ref="T10" r:id="rId5" xr:uid="{00000000-0004-0000-0B00-000004000000}"/>
    <hyperlink ref="T16" r:id="rId6" xr:uid="{00000000-0004-0000-0B00-000005000000}"/>
    <hyperlink ref="T17" r:id="rId7" xr:uid="{00000000-0004-0000-0B00-000006000000}"/>
    <hyperlink ref="T18" r:id="rId8" xr:uid="{00000000-0004-0000-0B00-000007000000}"/>
    <hyperlink ref="T19" r:id="rId9" xr:uid="{00000000-0004-0000-0B00-000008000000}"/>
    <hyperlink ref="T20" r:id="rId10" xr:uid="{00000000-0004-0000-0B00-000009000000}"/>
    <hyperlink ref="T21" r:id="rId11" xr:uid="{00000000-0004-0000-0B00-00000A000000}"/>
    <hyperlink ref="D49" r:id="rId12" display="Lauko poilsio erdvės" xr:uid="{00000000-0004-0000-0B00-00000B000000}"/>
    <hyperlink ref="D48" r:id="rId13" xr:uid="{00000000-0004-0000-0B00-00000C000000}"/>
    <hyperlink ref="D47" r:id="rId14" xr:uid="{00000000-0004-0000-0B00-00000D000000}"/>
    <hyperlink ref="D46" r:id="rId15" xr:uid="{00000000-0004-0000-0B00-00000E000000}"/>
    <hyperlink ref="D45" r:id="rId16" xr:uid="{00000000-0004-0000-0B00-00000F000000}"/>
    <hyperlink ref="A45:C49" r:id="rId17" display="Bendrosios erdvės mokykloje" xr:uid="{00000000-0004-0000-0B00-000010000000}"/>
    <hyperlink ref="C44:D44" r:id="rId18" display="Koridorius" xr:uid="{00000000-0004-0000-0B00-000011000000}"/>
    <hyperlink ref="C43:D43" r:id="rId19" display="Pagalbinės patalpos (ūkinės erdvės lauke)" xr:uid="{00000000-0004-0000-0B00-000012000000}"/>
    <hyperlink ref="C42:D42" r:id="rId20" display="Sandėliavimo erdvės" xr:uid="{00000000-0004-0000-0B00-000013000000}"/>
    <hyperlink ref="C41:D41" r:id="rId21" display="Pastatų technologijos ir priežiūros zonos" xr:uid="{00000000-0004-0000-0B00-000014000000}"/>
    <hyperlink ref="A41:B44" r:id="rId22" display="Kitos patalpos" xr:uid="{00000000-0004-0000-0B00-000015000000}"/>
    <hyperlink ref="C39:C40" r:id="rId23" display="Drabužinės ir asmeninių daiktų laikymo vieta" xr:uid="{00000000-0004-0000-0B00-000016000000}"/>
    <hyperlink ref="C38:D38" r:id="rId24" display=" Persirengimo patalpos" xr:uid="{00000000-0004-0000-0B00-000017000000}"/>
    <hyperlink ref="C36:C37" r:id="rId25" display="Sanitariniai mazgai" xr:uid="{00000000-0004-0000-0B00-000018000000}"/>
    <hyperlink ref="A36:B40" r:id="rId26" display="Higienos ir asmeninio naudojimo erdvės" xr:uid="{00000000-0004-0000-0B00-000019000000}"/>
    <hyperlink ref="D35" r:id="rId27" xr:uid="{00000000-0004-0000-0B00-00001A000000}"/>
    <hyperlink ref="D34" r:id="rId28" xr:uid="{00000000-0004-0000-0B00-00001B000000}"/>
    <hyperlink ref="D33" r:id="rId29" xr:uid="{00000000-0004-0000-0B00-00001C000000}"/>
    <hyperlink ref="D32" r:id="rId30" display="Administracijos darbo vietos" xr:uid="{00000000-0004-0000-0B00-00001D000000}"/>
    <hyperlink ref="D31" r:id="rId31" display="Mokytojų darbo vietos" xr:uid="{00000000-0004-0000-0B00-00001E000000}"/>
    <hyperlink ref="A31:C35" r:id="rId32" display="Mokyklos personalo erdvės" xr:uid="{00000000-0004-0000-0B00-00001F000000}"/>
    <hyperlink ref="D30" r:id="rId33" xr:uid="{00000000-0004-0000-0B00-000020000000}"/>
    <hyperlink ref="D29" r:id="rId34" xr:uid="{00000000-0004-0000-0B00-000021000000}"/>
    <hyperlink ref="D28" r:id="rId35" xr:uid="{00000000-0004-0000-0B00-000022000000}"/>
    <hyperlink ref="C28:C30" r:id="rId36" display="Buvimo erdvės" xr:uid="{00000000-0004-0000-0B00-000023000000}"/>
    <hyperlink ref="C23:C27" r:id="rId37" display="Pagalbos specialistų konsultacinės erdvės" xr:uid="{00000000-0004-0000-0B00-000024000000}"/>
    <hyperlink ref="A23:B30" r:id="rId38" display="Mokinio gerovės mokykla" xr:uid="{00000000-0004-0000-0B00-000025000000}"/>
    <hyperlink ref="D22" r:id="rId39" display="sporto ir fizinio ugdymo erdvė" xr:uid="{00000000-0004-0000-0B00-000026000000}"/>
    <hyperlink ref="D21" r:id="rId40" display="technologijų (darbų) mokymosi erdvė" xr:uid="{00000000-0004-0000-0B00-000027000000}"/>
    <hyperlink ref="D10" r:id="rId41" display="dailės mokymosi erdvė" xr:uid="{00000000-0004-0000-0B00-000028000000}"/>
    <hyperlink ref="D20" r:id="rId42" display="dailės mokymosi erdvė" xr:uid="{00000000-0004-0000-0B00-000029000000}"/>
    <hyperlink ref="D19" r:id="rId43" display="teatro erdvė" xr:uid="{00000000-0004-0000-0B00-00002A000000}"/>
    <hyperlink ref="D18" r:id="rId44" display="šokių ir judesio salė " xr:uid="{00000000-0004-0000-0B00-00002B000000}"/>
    <hyperlink ref="D17" r:id="rId45" display="nuorodos\Mokyklos erdvės\Mokyklos erdvių grupės_mokykla mokymuisi_1.2. SPECIALIZUOTO MOKYMOSI ERDVĖS_1.2.B. MUZIKOS MOKYMO ERDVĖ.pdf" xr:uid="{00000000-0004-0000-0B00-00002C000000}"/>
    <hyperlink ref="D9" r:id="rId46" display="muzikos mokymo erdvė" xr:uid="{00000000-0004-0000-0B00-00002D000000}"/>
    <hyperlink ref="D16" r:id="rId47" display="gamtos mokslų erdvės" xr:uid="{00000000-0004-0000-0B00-00002E000000}"/>
    <hyperlink ref="C16:C22" r:id="rId48" display="Specializuoto mokymosi erdvės" xr:uid="{00000000-0004-0000-0B00-00002F000000}"/>
    <hyperlink ref="C9:C10" r:id="rId49" display="Specializuoto mokymosi erdvės" xr:uid="{00000000-0004-0000-0B00-000030000000}"/>
    <hyperlink ref="D15" r:id="rId50" display="bendros poilsio erdvės" xr:uid="{00000000-0004-0000-0B00-000031000000}"/>
    <hyperlink ref="D8" r:id="rId51" display="bendros poilsio erdvės" xr:uid="{00000000-0004-0000-0B00-000032000000}"/>
    <hyperlink ref="D14" r:id="rId52" display="daugiafunkcinės erdvės (decentralizuotos visos dienos erdvės)" xr:uid="{00000000-0004-0000-0B00-000033000000}"/>
    <hyperlink ref="D7" r:id="rId53" display="daugiafunkcinės erdvės (decentralizuotos visos dienos erdvės)" xr:uid="{00000000-0004-0000-0B00-000034000000}"/>
    <hyperlink ref="D6" r:id="rId54" display=" grupinio darbo erdvė " xr:uid="{00000000-0004-0000-0B00-000035000000}"/>
    <hyperlink ref="D11" r:id="rId55" display="sporto ir fizinio ugdymo erdvė" xr:uid="{00000000-0004-0000-0B00-000036000000}"/>
    <hyperlink ref="D5" r:id="rId56" display="klasė" xr:uid="{00000000-0004-0000-0B00-000037000000}"/>
    <hyperlink ref="C12:C15" r:id="rId57" display="Bendrosios mokymosi erdvės" xr:uid="{00000000-0004-0000-0B00-000038000000}"/>
    <hyperlink ref="C5:C8" r:id="rId58" display="Bendrosios mokymosi erdvės" xr:uid="{00000000-0004-0000-0B00-000039000000}"/>
    <hyperlink ref="A5:A22" r:id="rId59" display="Mokykla mokymuisi" xr:uid="{00000000-0004-0000-0B00-00003A000000}"/>
    <hyperlink ref="D13" r:id="rId60" display="grupinio darbo erdvė " xr:uid="{00000000-0004-0000-0B00-00003B000000}"/>
    <hyperlink ref="T11" r:id="rId61" xr:uid="{00000000-0004-0000-0B00-00003C000000}"/>
    <hyperlink ref="T3:T4" r:id="rId62" display="10. Lauko-vidaus integracija" xr:uid="{00000000-0004-0000-0B00-00003D000000}"/>
    <hyperlink ref="I3:I4" r:id="rId63" display="1.Bendruomenės apjungimas (mokyklos šerdis)" xr:uid="{00000000-0004-0000-0B00-00003E000000}"/>
    <hyperlink ref="I48" r:id="rId64" xr:uid="{00000000-0004-0000-0B00-00003F000000}"/>
    <hyperlink ref="I47" r:id="rId65" xr:uid="{00000000-0004-0000-0B00-000040000000}"/>
    <hyperlink ref="I46" r:id="rId66" xr:uid="{00000000-0004-0000-0B00-000041000000}"/>
    <hyperlink ref="I45" r:id="rId67" xr:uid="{00000000-0004-0000-0B00-000042000000}"/>
    <hyperlink ref="J3:J4" r:id="rId68" display="2. Individuali savarankiško darbo vieta  (mokiniui ir mokytojui)" xr:uid="{00000000-0004-0000-0B00-000043000000}"/>
    <hyperlink ref="J7" r:id="rId69" xr:uid="{00000000-0004-0000-0B00-000044000000}"/>
    <hyperlink ref="J8" r:id="rId70" xr:uid="{00000000-0004-0000-0B00-000045000000}"/>
    <hyperlink ref="J14" r:id="rId71" xr:uid="{00000000-0004-0000-0B00-000046000000}"/>
    <hyperlink ref="J15" r:id="rId72" xr:uid="{00000000-0004-0000-0B00-000047000000}"/>
    <hyperlink ref="J31" r:id="rId73" xr:uid="{00000000-0004-0000-0B00-000048000000}"/>
    <hyperlink ref="J32" r:id="rId74" xr:uid="{00000000-0004-0000-0B00-000049000000}"/>
    <hyperlink ref="J48" r:id="rId75" xr:uid="{00000000-0004-0000-0B00-00004A000000}"/>
    <hyperlink ref="J44" r:id="rId76" xr:uid="{00000000-0004-0000-0B00-00004B000000}"/>
    <hyperlink ref="K3:K4" r:id="rId77" display="3. Mažų grupių (5) savarankiško darbo vieta ir individualaus konsultavimo (mokinys+mokytojas) vieta" xr:uid="{00000000-0004-0000-0B00-00004C000000}"/>
    <hyperlink ref="K5" r:id="rId78" xr:uid="{00000000-0004-0000-0B00-00004D000000}"/>
    <hyperlink ref="K12" r:id="rId79" xr:uid="{00000000-0004-0000-0B00-00004E000000}"/>
    <hyperlink ref="K7" r:id="rId80" xr:uid="{00000000-0004-0000-0B00-00004F000000}"/>
    <hyperlink ref="K14" r:id="rId81" xr:uid="{00000000-0004-0000-0B00-000050000000}"/>
    <hyperlink ref="K8" r:id="rId82" xr:uid="{00000000-0004-0000-0B00-000051000000}"/>
    <hyperlink ref="K15" r:id="rId83" xr:uid="{00000000-0004-0000-0B00-000052000000}"/>
    <hyperlink ref="K31" r:id="rId84" xr:uid="{00000000-0004-0000-0B00-000053000000}"/>
    <hyperlink ref="K48" r:id="rId85" xr:uid="{00000000-0004-0000-0B00-000054000000}"/>
    <hyperlink ref="L3:L4" r:id="rId86" display="4. Seminarinio pobūdžio (15+mokytojas) darbo vieta" xr:uid="{00000000-0004-0000-0B00-000055000000}"/>
    <hyperlink ref="L31" r:id="rId87" xr:uid="{00000000-0004-0000-0B00-000056000000}"/>
    <hyperlink ref="L45" r:id="rId88" xr:uid="{00000000-0004-0000-0B00-000057000000}"/>
    <hyperlink ref="L48" r:id="rId89" xr:uid="{00000000-0004-0000-0B00-000058000000}"/>
    <hyperlink ref="L5" r:id="rId90" display="-" xr:uid="{00000000-0004-0000-0B00-000059000000}"/>
    <hyperlink ref="L12" r:id="rId91" display="-" xr:uid="{00000000-0004-0000-0B00-00005A000000}"/>
    <hyperlink ref="L9" r:id="rId92" xr:uid="{00000000-0004-0000-0B00-00005B000000}"/>
    <hyperlink ref="L10" r:id="rId93" xr:uid="{00000000-0004-0000-0B00-00005C000000}"/>
    <hyperlink ref="L17" r:id="rId94" xr:uid="{00000000-0004-0000-0B00-00005D000000}"/>
    <hyperlink ref="L20" r:id="rId95" xr:uid="{00000000-0004-0000-0B00-00005E000000}"/>
    <hyperlink ref="P3:P4" r:id="rId96" display="6. Mokymo(si) erdvių klasteris (artimų funkcijų kabinetų sugretinimas ir jų įrangos, įrankių bei medžiagų dalijimosi galimybių sukūrimas)" xr:uid="{00000000-0004-0000-0B00-00005F000000}"/>
    <hyperlink ref="P5" r:id="rId97" xr:uid="{00000000-0004-0000-0B00-000060000000}"/>
    <hyperlink ref="P12" r:id="rId98" xr:uid="{00000000-0004-0000-0B00-000061000000}"/>
    <hyperlink ref="P16" r:id="rId99" xr:uid="{00000000-0004-0000-0B00-000062000000}"/>
    <hyperlink ref="P17" r:id="rId100" xr:uid="{00000000-0004-0000-0B00-000063000000}"/>
    <hyperlink ref="P20" r:id="rId101" xr:uid="{00000000-0004-0000-0B00-000064000000}"/>
    <hyperlink ref="P21" r:id="rId102" xr:uid="{00000000-0004-0000-0B00-000065000000}"/>
    <hyperlink ref="P10" r:id="rId103" xr:uid="{00000000-0004-0000-0B00-000066000000}"/>
    <hyperlink ref="P9" r:id="rId104" xr:uid="{00000000-0004-0000-0B00-000067000000}"/>
    <hyperlink ref="P23" r:id="rId105" xr:uid="{00000000-0004-0000-0B00-000068000000}"/>
    <hyperlink ref="P24" r:id="rId106" xr:uid="{00000000-0004-0000-0B00-000069000000}"/>
    <hyperlink ref="P25" r:id="rId107" xr:uid="{00000000-0004-0000-0B00-00006A000000}"/>
    <hyperlink ref="P26" r:id="rId108" xr:uid="{00000000-0004-0000-0B00-00006B000000}"/>
    <hyperlink ref="P27" r:id="rId109" xr:uid="{00000000-0004-0000-0B00-00006C000000}"/>
    <hyperlink ref="P48" r:id="rId110" xr:uid="{00000000-0004-0000-0B00-00006D000000}"/>
    <hyperlink ref="Q3:Q4" r:id="rId111" display="7. Mokyklos tapatumas, estetizavimas (konkrečiai mokyklai būdingos savitos veiklos vystymui) " xr:uid="{00000000-0004-0000-0B00-00006E000000}"/>
    <hyperlink ref="Q45" r:id="rId112" xr:uid="{00000000-0004-0000-0B00-00006F000000}"/>
    <hyperlink ref="Q44" r:id="rId113" xr:uid="{00000000-0004-0000-0B00-000070000000}"/>
    <hyperlink ref="Q46" r:id="rId114" xr:uid="{00000000-0004-0000-0B00-000071000000}"/>
    <hyperlink ref="Q49" r:id="rId115" xr:uid="{00000000-0004-0000-0B00-000072000000}"/>
    <hyperlink ref="Q23" r:id="rId116" xr:uid="{00000000-0004-0000-0B00-000073000000}"/>
    <hyperlink ref="Q24" r:id="rId117" xr:uid="{00000000-0004-0000-0B00-000074000000}"/>
    <hyperlink ref="Q25" r:id="rId118" xr:uid="{00000000-0004-0000-0B00-000075000000}"/>
    <hyperlink ref="Q26" r:id="rId119" xr:uid="{00000000-0004-0000-0B00-000076000000}"/>
    <hyperlink ref="Q27" r:id="rId120" xr:uid="{00000000-0004-0000-0B00-000077000000}"/>
    <hyperlink ref="Q5" r:id="rId121" xr:uid="{00000000-0004-0000-0B00-000078000000}"/>
    <hyperlink ref="Q6" r:id="rId122" xr:uid="{00000000-0004-0000-0B00-000079000000}"/>
    <hyperlink ref="Q7" r:id="rId123" xr:uid="{00000000-0004-0000-0B00-00007A000000}"/>
    <hyperlink ref="Q8" r:id="rId124" xr:uid="{00000000-0004-0000-0B00-00007B000000}"/>
    <hyperlink ref="Q12" r:id="rId125" xr:uid="{00000000-0004-0000-0B00-00007C000000}"/>
    <hyperlink ref="Q13" r:id="rId126" xr:uid="{00000000-0004-0000-0B00-00007D000000}"/>
    <hyperlink ref="Q14" r:id="rId127" xr:uid="{00000000-0004-0000-0B00-00007E000000}"/>
    <hyperlink ref="Q15" r:id="rId128" xr:uid="{00000000-0004-0000-0B00-00007F000000}"/>
    <hyperlink ref="R3:R4" r:id="rId129" display="8. Biblioteka ir skaitykla, mokyklinis kic" xr:uid="{00000000-0004-0000-0B00-000080000000}"/>
    <hyperlink ref="R49" r:id="rId130" xr:uid="{00000000-0004-0000-0B00-000081000000}"/>
    <hyperlink ref="R48" r:id="rId131" xr:uid="{00000000-0004-0000-0B00-000082000000}"/>
    <hyperlink ref="S3:S4" r:id="rId132" display="9. Išteklių pasiekiamumas po pamokų" xr:uid="{00000000-0004-0000-0B00-000083000000}"/>
    <hyperlink ref="S39" r:id="rId133" xr:uid="{00000000-0004-0000-0B00-000084000000}"/>
    <hyperlink ref="S40" r:id="rId134" xr:uid="{00000000-0004-0000-0B00-000085000000}"/>
    <hyperlink ref="U3:U4" r:id="rId135" display="11. Universalusis dizainas" xr:uid="{00000000-0004-0000-0B00-000086000000}"/>
    <hyperlink ref="U45" r:id="rId136" xr:uid="{00000000-0004-0000-0B00-000087000000}"/>
    <hyperlink ref="U44" r:id="rId137" xr:uid="{00000000-0004-0000-0B00-000088000000}"/>
    <hyperlink ref="U28" r:id="rId138" xr:uid="{00000000-0004-0000-0B00-000089000000}"/>
    <hyperlink ref="U23" r:id="rId139" xr:uid="{00000000-0004-0000-0B00-00008A000000}"/>
    <hyperlink ref="V3:V4" r:id="rId140" display="12. Edukacinis kraštovaizdis: įvairovė, skaidrumas, orientavimasis, visos dienos mokykla" xr:uid="{00000000-0004-0000-0B00-00008B000000}"/>
    <hyperlink ref="V46" r:id="rId141" xr:uid="{00000000-0004-0000-0B00-00008C000000}"/>
    <hyperlink ref="V45" r:id="rId142" xr:uid="{00000000-0004-0000-0B00-00008D000000}"/>
    <hyperlink ref="V48" r:id="rId143" xr:uid="{00000000-0004-0000-0B00-00008E000000}"/>
    <hyperlink ref="V7" r:id="rId144" xr:uid="{00000000-0004-0000-0B00-00008F000000}"/>
    <hyperlink ref="V14" r:id="rId145" xr:uid="{00000000-0004-0000-0B00-000090000000}"/>
    <hyperlink ref="V5" r:id="rId146" xr:uid="{00000000-0004-0000-0B00-000091000000}"/>
    <hyperlink ref="V12" r:id="rId147" xr:uid="{00000000-0004-0000-0B00-000092000000}"/>
    <hyperlink ref="V44" r:id="rId148" xr:uid="{00000000-0004-0000-0B00-000093000000}"/>
    <hyperlink ref="M5" r:id="rId149" xr:uid="{00000000-0004-0000-0B00-000094000000}"/>
    <hyperlink ref="N5" r:id="rId150" xr:uid="{00000000-0004-0000-0B00-000095000000}"/>
    <hyperlink ref="M12" r:id="rId151" xr:uid="{00000000-0004-0000-0B00-000096000000}"/>
    <hyperlink ref="N12" r:id="rId152" xr:uid="{00000000-0004-0000-0B00-000097000000}"/>
    <hyperlink ref="M3:O3" r:id="rId153" display="5.Transformuojamos erdvės" xr:uid="{00000000-0004-0000-0B00-000098000000}"/>
    <hyperlink ref="M46" r:id="rId154" xr:uid="{00000000-0004-0000-0B00-000099000000}"/>
    <hyperlink ref="N46" r:id="rId155" xr:uid="{00000000-0004-0000-0B00-00009A000000}"/>
    <hyperlink ref="M8" r:id="rId156" xr:uid="{00000000-0004-0000-0B00-00009B000000}"/>
    <hyperlink ref="N8" r:id="rId157" xr:uid="{00000000-0004-0000-0B00-00009C000000}"/>
    <hyperlink ref="M15" r:id="rId158" xr:uid="{00000000-0004-0000-0B00-00009D000000}"/>
    <hyperlink ref="M48" r:id="rId159" xr:uid="{00000000-0004-0000-0B00-00009E000000}"/>
    <hyperlink ref="N48" r:id="rId160" xr:uid="{00000000-0004-0000-0B00-00009F000000}"/>
    <hyperlink ref="N22" r:id="rId161" xr:uid="{00000000-0004-0000-0B00-0000A0000000}"/>
    <hyperlink ref="O22" r:id="rId162" xr:uid="{00000000-0004-0000-0B00-0000A1000000}"/>
    <hyperlink ref="O11" r:id="rId163" xr:uid="{00000000-0004-0000-0B00-0000A2000000}"/>
    <hyperlink ref="N11" r:id="rId164" xr:uid="{00000000-0004-0000-0B00-0000A3000000}"/>
    <hyperlink ref="N21" r:id="rId165" xr:uid="{00000000-0004-0000-0B00-0000A4000000}"/>
    <hyperlink ref="M47" r:id="rId166" xr:uid="{00000000-0004-0000-0B00-0000A5000000}"/>
    <hyperlink ref="N47" r:id="rId167" xr:uid="{00000000-0004-0000-0B00-0000A6000000}"/>
    <hyperlink ref="N15" r:id="rId168" xr:uid="{00000000-0004-0000-0B00-0000A7000000}"/>
  </hyperlinks>
  <pageMargins left="0.7" right="0.7" top="0.75" bottom="0.75" header="0.3" footer="0.3"/>
  <pageSetup orientation="portrait" horizontalDpi="1200" verticalDpi="1200" r:id="rId16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52"/>
  <sheetViews>
    <sheetView topLeftCell="B1"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303</v>
      </c>
      <c r="L3" s="347" t="s">
        <v>304</v>
      </c>
      <c r="M3" s="347" t="s">
        <v>277</v>
      </c>
      <c r="N3" s="347"/>
      <c r="O3" s="347"/>
      <c r="P3" s="346" t="s">
        <v>305</v>
      </c>
      <c r="Q3" s="346" t="s">
        <v>295</v>
      </c>
      <c r="R3" s="346" t="s">
        <v>306</v>
      </c>
      <c r="S3" s="346" t="s">
        <v>307</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s="187" customFormat="1" ht="30.75" x14ac:dyDescent="0.45">
      <c r="A14" s="310"/>
      <c r="B14" s="313"/>
      <c r="C14" s="310"/>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7" priority="3" operator="lessThan">
      <formula>$F$5</formula>
    </cfRule>
  </conditionalFormatting>
  <hyperlinks>
    <hyperlink ref="T46" r:id="rId1" xr:uid="{00000000-0004-0000-0C00-000000000000}"/>
    <hyperlink ref="T44" r:id="rId2" xr:uid="{00000000-0004-0000-0C00-000001000000}"/>
    <hyperlink ref="T31" r:id="rId3" xr:uid="{00000000-0004-0000-0C00-000002000000}"/>
    <hyperlink ref="T49" r:id="rId4" xr:uid="{00000000-0004-0000-0C00-000003000000}"/>
    <hyperlink ref="T10" r:id="rId5" xr:uid="{00000000-0004-0000-0C00-000004000000}"/>
    <hyperlink ref="T16" r:id="rId6" xr:uid="{00000000-0004-0000-0C00-000005000000}"/>
    <hyperlink ref="T17" r:id="rId7" xr:uid="{00000000-0004-0000-0C00-000006000000}"/>
    <hyperlink ref="T18" r:id="rId8" xr:uid="{00000000-0004-0000-0C00-000007000000}"/>
    <hyperlink ref="T19" r:id="rId9" xr:uid="{00000000-0004-0000-0C00-000008000000}"/>
    <hyperlink ref="T20" r:id="rId10" xr:uid="{00000000-0004-0000-0C00-000009000000}"/>
    <hyperlink ref="T21" r:id="rId11" xr:uid="{00000000-0004-0000-0C00-00000A000000}"/>
    <hyperlink ref="D49" r:id="rId12" display="Lauko poilsio erdvės" xr:uid="{00000000-0004-0000-0C00-00000B000000}"/>
    <hyperlink ref="D48" r:id="rId13" xr:uid="{00000000-0004-0000-0C00-00000C000000}"/>
    <hyperlink ref="D47" r:id="rId14" xr:uid="{00000000-0004-0000-0C00-00000D000000}"/>
    <hyperlink ref="D46" r:id="rId15" xr:uid="{00000000-0004-0000-0C00-00000E000000}"/>
    <hyperlink ref="D45" r:id="rId16" xr:uid="{00000000-0004-0000-0C00-00000F000000}"/>
    <hyperlink ref="A45:C49" r:id="rId17" display="Bendrosios erdvės mokykloje" xr:uid="{00000000-0004-0000-0C00-000010000000}"/>
    <hyperlink ref="C44:D44" r:id="rId18" display="Koridorius" xr:uid="{00000000-0004-0000-0C00-000011000000}"/>
    <hyperlink ref="C43:D43" r:id="rId19" display="Pagalbinės patalpos (ūkinės erdvės lauke)" xr:uid="{00000000-0004-0000-0C00-000012000000}"/>
    <hyperlink ref="C42:D42" r:id="rId20" display="Sandėliavimo erdvės" xr:uid="{00000000-0004-0000-0C00-000013000000}"/>
    <hyperlink ref="C41:D41" r:id="rId21" display="Pastatų technologijos ir priežiūros zonos" xr:uid="{00000000-0004-0000-0C00-000014000000}"/>
    <hyperlink ref="A41:B44" r:id="rId22" display="Kitos patalpos" xr:uid="{00000000-0004-0000-0C00-000015000000}"/>
    <hyperlink ref="C39:C40" r:id="rId23" display="Drabužinės ir asmeninių daiktų laikymo vieta" xr:uid="{00000000-0004-0000-0C00-000016000000}"/>
    <hyperlink ref="C38:D38" r:id="rId24" display=" Persirengimo patalpos" xr:uid="{00000000-0004-0000-0C00-000017000000}"/>
    <hyperlink ref="C36:C37" r:id="rId25" display="Sanitariniai mazgai" xr:uid="{00000000-0004-0000-0C00-000018000000}"/>
    <hyperlink ref="A36:B40" r:id="rId26" display="Higienos ir asmeninio naudojimo erdvės" xr:uid="{00000000-0004-0000-0C00-000019000000}"/>
    <hyperlink ref="D35" r:id="rId27" xr:uid="{00000000-0004-0000-0C00-00001A000000}"/>
    <hyperlink ref="D34" r:id="rId28" xr:uid="{00000000-0004-0000-0C00-00001B000000}"/>
    <hyperlink ref="D33" r:id="rId29" xr:uid="{00000000-0004-0000-0C00-00001C000000}"/>
    <hyperlink ref="D32" r:id="rId30" display="Administracijos darbo vietos" xr:uid="{00000000-0004-0000-0C00-00001D000000}"/>
    <hyperlink ref="D31" r:id="rId31" display="Mokytojų darbo vietos" xr:uid="{00000000-0004-0000-0C00-00001E000000}"/>
    <hyperlink ref="A31:C35" r:id="rId32" display="Mokyklos personalo erdvės" xr:uid="{00000000-0004-0000-0C00-00001F000000}"/>
    <hyperlink ref="D30" r:id="rId33" xr:uid="{00000000-0004-0000-0C00-000020000000}"/>
    <hyperlink ref="D29" r:id="rId34" xr:uid="{00000000-0004-0000-0C00-000021000000}"/>
    <hyperlink ref="D28" r:id="rId35" xr:uid="{00000000-0004-0000-0C00-000022000000}"/>
    <hyperlink ref="C28:C30" r:id="rId36" display="Buvimo erdvės" xr:uid="{00000000-0004-0000-0C00-000023000000}"/>
    <hyperlink ref="C23:C27" r:id="rId37" display="Pagalbos specialistų konsultacinės erdvės" xr:uid="{00000000-0004-0000-0C00-000024000000}"/>
    <hyperlink ref="A23:B30" r:id="rId38" display="Mokinio gerovės mokykla" xr:uid="{00000000-0004-0000-0C00-000025000000}"/>
    <hyperlink ref="D22" r:id="rId39" display="sporto ir fizinio ugdymo erdvė" xr:uid="{00000000-0004-0000-0C00-000026000000}"/>
    <hyperlink ref="D21" r:id="rId40" display="technologijų (darbų) mokymosi erdvė" xr:uid="{00000000-0004-0000-0C00-000027000000}"/>
    <hyperlink ref="D10" r:id="rId41" display="dailės mokymosi erdvė" xr:uid="{00000000-0004-0000-0C00-000028000000}"/>
    <hyperlink ref="D20" r:id="rId42" display="dailės mokymosi erdvė" xr:uid="{00000000-0004-0000-0C00-000029000000}"/>
    <hyperlink ref="D19" r:id="rId43" display="teatro erdvė" xr:uid="{00000000-0004-0000-0C00-00002A000000}"/>
    <hyperlink ref="D18" r:id="rId44" display="šokių ir judesio salė " xr:uid="{00000000-0004-0000-0C00-00002B000000}"/>
    <hyperlink ref="D17" r:id="rId45" display="nuorodos\Mokyklos erdvės\Mokyklos erdvių grupės_mokykla mokymuisi_1.2. SPECIALIZUOTO MOKYMOSI ERDVĖS_1.2.B. MUZIKOS MOKYMO ERDVĖ.pdf" xr:uid="{00000000-0004-0000-0C00-00002C000000}"/>
    <hyperlink ref="D9" r:id="rId46" display="muzikos mokymo erdvė" xr:uid="{00000000-0004-0000-0C00-00002D000000}"/>
    <hyperlink ref="D16" r:id="rId47" display="gamtos mokslų erdvės" xr:uid="{00000000-0004-0000-0C00-00002E000000}"/>
    <hyperlink ref="C16:C22" r:id="rId48" display="Specializuoto mokymosi erdvės" xr:uid="{00000000-0004-0000-0C00-00002F000000}"/>
    <hyperlink ref="C9:C10" r:id="rId49" display="Specializuoto mokymosi erdvės" xr:uid="{00000000-0004-0000-0C00-000030000000}"/>
    <hyperlink ref="D15" r:id="rId50" display="bendros poilsio erdvės" xr:uid="{00000000-0004-0000-0C00-000031000000}"/>
    <hyperlink ref="D8" r:id="rId51" display="bendros poilsio erdvės" xr:uid="{00000000-0004-0000-0C00-000032000000}"/>
    <hyperlink ref="D14" r:id="rId52" display="daugiafunkcinės erdvės (decentralizuotos visos dienos erdvės)" xr:uid="{00000000-0004-0000-0C00-000033000000}"/>
    <hyperlink ref="D7" r:id="rId53" display="daugiafunkcinės erdvės (decentralizuotos visos dienos erdvės)" xr:uid="{00000000-0004-0000-0C00-000034000000}"/>
    <hyperlink ref="D6" r:id="rId54" display=" grupinio darbo erdvė " xr:uid="{00000000-0004-0000-0C00-000035000000}"/>
    <hyperlink ref="D11" r:id="rId55" display="sporto ir fizinio ugdymo erdvė" xr:uid="{00000000-0004-0000-0C00-000036000000}"/>
    <hyperlink ref="D5" r:id="rId56" display="klasė" xr:uid="{00000000-0004-0000-0C00-000037000000}"/>
    <hyperlink ref="C12:C15" r:id="rId57" display="Bendrosios mokymosi erdvės" xr:uid="{00000000-0004-0000-0C00-000038000000}"/>
    <hyperlink ref="C5:C8" r:id="rId58" display="Bendrosios mokymosi erdvės" xr:uid="{00000000-0004-0000-0C00-000039000000}"/>
    <hyperlink ref="A5:A22" r:id="rId59" display="Mokykla mokymuisi" xr:uid="{00000000-0004-0000-0C00-00003A000000}"/>
    <hyperlink ref="D13" r:id="rId60" display="grupinio darbo erdvė " xr:uid="{00000000-0004-0000-0C00-00003B000000}"/>
    <hyperlink ref="T11" r:id="rId61" xr:uid="{00000000-0004-0000-0C00-00003C000000}"/>
    <hyperlink ref="T3:T4" r:id="rId62" display="10. Lauko-vidaus integracija" xr:uid="{00000000-0004-0000-0C00-00003D000000}"/>
    <hyperlink ref="I3:I4" r:id="rId63" display="1.Bendruomenės apjungimas (mokyklos šerdis)" xr:uid="{00000000-0004-0000-0C00-00003E000000}"/>
    <hyperlink ref="I48" r:id="rId64" xr:uid="{00000000-0004-0000-0C00-00003F000000}"/>
    <hyperlink ref="I47" r:id="rId65" xr:uid="{00000000-0004-0000-0C00-000040000000}"/>
    <hyperlink ref="I46" r:id="rId66" xr:uid="{00000000-0004-0000-0C00-000041000000}"/>
    <hyperlink ref="I45" r:id="rId67" xr:uid="{00000000-0004-0000-0C00-000042000000}"/>
    <hyperlink ref="J3:J4" r:id="rId68" display="2. Individuali savarankiško darbo vieta  (mokiniui ir mokytojui)" xr:uid="{00000000-0004-0000-0C00-000043000000}"/>
    <hyperlink ref="J7" r:id="rId69" xr:uid="{00000000-0004-0000-0C00-000044000000}"/>
    <hyperlink ref="J8" r:id="rId70" xr:uid="{00000000-0004-0000-0C00-000045000000}"/>
    <hyperlink ref="J14" r:id="rId71" xr:uid="{00000000-0004-0000-0C00-000046000000}"/>
    <hyperlink ref="J15" r:id="rId72" xr:uid="{00000000-0004-0000-0C00-000047000000}"/>
    <hyperlink ref="J31" r:id="rId73" xr:uid="{00000000-0004-0000-0C00-000048000000}"/>
    <hyperlink ref="J32" r:id="rId74" xr:uid="{00000000-0004-0000-0C00-000049000000}"/>
    <hyperlink ref="J48" r:id="rId75" xr:uid="{00000000-0004-0000-0C00-00004A000000}"/>
    <hyperlink ref="J44" r:id="rId76" xr:uid="{00000000-0004-0000-0C00-00004B000000}"/>
    <hyperlink ref="K3:K4" r:id="rId77" display="3. Mažų grupių (5) savarankiško darbo vieta ir individualaus konsultavimo (mokinys+mokytojas) vieta" xr:uid="{00000000-0004-0000-0C00-00004C000000}"/>
    <hyperlink ref="K5" r:id="rId78" xr:uid="{00000000-0004-0000-0C00-00004D000000}"/>
    <hyperlink ref="K12" r:id="rId79" xr:uid="{00000000-0004-0000-0C00-00004E000000}"/>
    <hyperlink ref="K7" r:id="rId80" xr:uid="{00000000-0004-0000-0C00-00004F000000}"/>
    <hyperlink ref="K14" r:id="rId81" xr:uid="{00000000-0004-0000-0C00-000050000000}"/>
    <hyperlink ref="K8" r:id="rId82" xr:uid="{00000000-0004-0000-0C00-000051000000}"/>
    <hyperlink ref="K15" r:id="rId83" xr:uid="{00000000-0004-0000-0C00-000052000000}"/>
    <hyperlink ref="K31" r:id="rId84" xr:uid="{00000000-0004-0000-0C00-000053000000}"/>
    <hyperlink ref="K48" r:id="rId85" xr:uid="{00000000-0004-0000-0C00-000054000000}"/>
    <hyperlink ref="L3:L4" r:id="rId86" display="4. Seminarinio pobūdžio (15+mokytojas) darbo vieta" xr:uid="{00000000-0004-0000-0C00-000055000000}"/>
    <hyperlink ref="L31" r:id="rId87" xr:uid="{00000000-0004-0000-0C00-000056000000}"/>
    <hyperlink ref="L45" r:id="rId88" xr:uid="{00000000-0004-0000-0C00-000057000000}"/>
    <hyperlink ref="L48" r:id="rId89" xr:uid="{00000000-0004-0000-0C00-000058000000}"/>
    <hyperlink ref="L5" r:id="rId90" display="-" xr:uid="{00000000-0004-0000-0C00-000059000000}"/>
    <hyperlink ref="L12" r:id="rId91" display="-" xr:uid="{00000000-0004-0000-0C00-00005A000000}"/>
    <hyperlink ref="L9" r:id="rId92" xr:uid="{00000000-0004-0000-0C00-00005B000000}"/>
    <hyperlink ref="L10" r:id="rId93" xr:uid="{00000000-0004-0000-0C00-00005C000000}"/>
    <hyperlink ref="L17" r:id="rId94" xr:uid="{00000000-0004-0000-0C00-00005D000000}"/>
    <hyperlink ref="L20" r:id="rId95" xr:uid="{00000000-0004-0000-0C00-00005E000000}"/>
    <hyperlink ref="P3:P4" r:id="rId96" display="6. Mokymo(si) erdvių klasteris (artimų funkcijų kabinetų sugretinimas ir jų įrangos, įrankių bei medžiagų dalijimosi galimybių sukūrimas)" xr:uid="{00000000-0004-0000-0C00-00005F000000}"/>
    <hyperlink ref="P5" r:id="rId97" xr:uid="{00000000-0004-0000-0C00-000060000000}"/>
    <hyperlink ref="P12" r:id="rId98" xr:uid="{00000000-0004-0000-0C00-000061000000}"/>
    <hyperlink ref="P16" r:id="rId99" xr:uid="{00000000-0004-0000-0C00-000062000000}"/>
    <hyperlink ref="P17" r:id="rId100" xr:uid="{00000000-0004-0000-0C00-000063000000}"/>
    <hyperlink ref="P20" r:id="rId101" xr:uid="{00000000-0004-0000-0C00-000064000000}"/>
    <hyperlink ref="P21" r:id="rId102" xr:uid="{00000000-0004-0000-0C00-000065000000}"/>
    <hyperlink ref="P10" r:id="rId103" xr:uid="{00000000-0004-0000-0C00-000066000000}"/>
    <hyperlink ref="P9" r:id="rId104" xr:uid="{00000000-0004-0000-0C00-000067000000}"/>
    <hyperlink ref="P23" r:id="rId105" xr:uid="{00000000-0004-0000-0C00-000068000000}"/>
    <hyperlink ref="P24" r:id="rId106" xr:uid="{00000000-0004-0000-0C00-000069000000}"/>
    <hyperlink ref="P25" r:id="rId107" xr:uid="{00000000-0004-0000-0C00-00006A000000}"/>
    <hyperlink ref="P26" r:id="rId108" xr:uid="{00000000-0004-0000-0C00-00006B000000}"/>
    <hyperlink ref="P27" r:id="rId109" xr:uid="{00000000-0004-0000-0C00-00006C000000}"/>
    <hyperlink ref="P48" r:id="rId110" xr:uid="{00000000-0004-0000-0C00-00006D000000}"/>
    <hyperlink ref="Q3:Q4" r:id="rId111" display="7. Mokyklos tapatumas, estetizavimas (konkrečiai mokyklai būdingos savitos veiklos vystymui) " xr:uid="{00000000-0004-0000-0C00-00006E000000}"/>
    <hyperlink ref="Q45" r:id="rId112" xr:uid="{00000000-0004-0000-0C00-00006F000000}"/>
    <hyperlink ref="Q44" r:id="rId113" xr:uid="{00000000-0004-0000-0C00-000070000000}"/>
    <hyperlink ref="Q46" r:id="rId114" xr:uid="{00000000-0004-0000-0C00-000071000000}"/>
    <hyperlink ref="Q49" r:id="rId115" xr:uid="{00000000-0004-0000-0C00-000072000000}"/>
    <hyperlink ref="Q23" r:id="rId116" xr:uid="{00000000-0004-0000-0C00-000073000000}"/>
    <hyperlink ref="Q24" r:id="rId117" xr:uid="{00000000-0004-0000-0C00-000074000000}"/>
    <hyperlink ref="Q25" r:id="rId118" xr:uid="{00000000-0004-0000-0C00-000075000000}"/>
    <hyperlink ref="Q26" r:id="rId119" xr:uid="{00000000-0004-0000-0C00-000076000000}"/>
    <hyperlink ref="Q27" r:id="rId120" xr:uid="{00000000-0004-0000-0C00-000077000000}"/>
    <hyperlink ref="Q5" r:id="rId121" xr:uid="{00000000-0004-0000-0C00-000078000000}"/>
    <hyperlink ref="Q6" r:id="rId122" xr:uid="{00000000-0004-0000-0C00-000079000000}"/>
    <hyperlink ref="Q7" r:id="rId123" xr:uid="{00000000-0004-0000-0C00-00007A000000}"/>
    <hyperlink ref="Q8" r:id="rId124" xr:uid="{00000000-0004-0000-0C00-00007B000000}"/>
    <hyperlink ref="Q12" r:id="rId125" xr:uid="{00000000-0004-0000-0C00-00007C000000}"/>
    <hyperlink ref="Q13" r:id="rId126" xr:uid="{00000000-0004-0000-0C00-00007D000000}"/>
    <hyperlink ref="Q14" r:id="rId127" xr:uid="{00000000-0004-0000-0C00-00007E000000}"/>
    <hyperlink ref="Q15" r:id="rId128" xr:uid="{00000000-0004-0000-0C00-00007F000000}"/>
    <hyperlink ref="R3:R4" r:id="rId129" display="8. Biblioteka ir skaitykla, mokyklinis kic" xr:uid="{00000000-0004-0000-0C00-000080000000}"/>
    <hyperlink ref="R49" r:id="rId130" xr:uid="{00000000-0004-0000-0C00-000081000000}"/>
    <hyperlink ref="R48" r:id="rId131" xr:uid="{00000000-0004-0000-0C00-000082000000}"/>
    <hyperlink ref="S3:S4" r:id="rId132" display="9. Išteklių pasiekiamumas po pamokų" xr:uid="{00000000-0004-0000-0C00-000083000000}"/>
    <hyperlink ref="S39" r:id="rId133" xr:uid="{00000000-0004-0000-0C00-000084000000}"/>
    <hyperlink ref="S40" r:id="rId134" xr:uid="{00000000-0004-0000-0C00-000085000000}"/>
    <hyperlink ref="U3:U4" r:id="rId135" display="11. Universalusis dizainas" xr:uid="{00000000-0004-0000-0C00-000086000000}"/>
    <hyperlink ref="U45" r:id="rId136" xr:uid="{00000000-0004-0000-0C00-000087000000}"/>
    <hyperlink ref="U44" r:id="rId137" xr:uid="{00000000-0004-0000-0C00-000088000000}"/>
    <hyperlink ref="U28" r:id="rId138" xr:uid="{00000000-0004-0000-0C00-000089000000}"/>
    <hyperlink ref="U23" r:id="rId139" xr:uid="{00000000-0004-0000-0C00-00008A000000}"/>
    <hyperlink ref="V3:V4" r:id="rId140" display="12. Edukacinis kraštovaizdis: įvairovė, skaidrumas, orientavimasis, visos dienos mokykla" xr:uid="{00000000-0004-0000-0C00-00008B000000}"/>
    <hyperlink ref="V46" r:id="rId141" xr:uid="{00000000-0004-0000-0C00-00008C000000}"/>
    <hyperlink ref="V45" r:id="rId142" xr:uid="{00000000-0004-0000-0C00-00008D000000}"/>
    <hyperlink ref="V48" r:id="rId143" xr:uid="{00000000-0004-0000-0C00-00008E000000}"/>
    <hyperlink ref="V7" r:id="rId144" xr:uid="{00000000-0004-0000-0C00-00008F000000}"/>
    <hyperlink ref="V14" r:id="rId145" xr:uid="{00000000-0004-0000-0C00-000090000000}"/>
    <hyperlink ref="V5" r:id="rId146" xr:uid="{00000000-0004-0000-0C00-000091000000}"/>
    <hyperlink ref="V12" r:id="rId147" xr:uid="{00000000-0004-0000-0C00-000092000000}"/>
    <hyperlink ref="V44" r:id="rId148" xr:uid="{00000000-0004-0000-0C00-000093000000}"/>
    <hyperlink ref="M5" r:id="rId149" xr:uid="{00000000-0004-0000-0C00-000094000000}"/>
    <hyperlink ref="N5" r:id="rId150" xr:uid="{00000000-0004-0000-0C00-000095000000}"/>
    <hyperlink ref="M12" r:id="rId151" xr:uid="{00000000-0004-0000-0C00-000096000000}"/>
    <hyperlink ref="N12" r:id="rId152" xr:uid="{00000000-0004-0000-0C00-000097000000}"/>
    <hyperlink ref="M3:O3" r:id="rId153" display="5.Transformuojamos erdvės" xr:uid="{00000000-0004-0000-0C00-000098000000}"/>
    <hyperlink ref="M46" r:id="rId154" xr:uid="{00000000-0004-0000-0C00-000099000000}"/>
    <hyperlink ref="N46" r:id="rId155" xr:uid="{00000000-0004-0000-0C00-00009A000000}"/>
    <hyperlink ref="M8" r:id="rId156" xr:uid="{00000000-0004-0000-0C00-00009B000000}"/>
    <hyperlink ref="N8" r:id="rId157" xr:uid="{00000000-0004-0000-0C00-00009C000000}"/>
    <hyperlink ref="M15" r:id="rId158" xr:uid="{00000000-0004-0000-0C00-00009D000000}"/>
    <hyperlink ref="M48" r:id="rId159" xr:uid="{00000000-0004-0000-0C00-00009E000000}"/>
    <hyperlink ref="N48" r:id="rId160" xr:uid="{00000000-0004-0000-0C00-00009F000000}"/>
    <hyperlink ref="N22" r:id="rId161" xr:uid="{00000000-0004-0000-0C00-0000A0000000}"/>
    <hyperlink ref="O22" r:id="rId162" xr:uid="{00000000-0004-0000-0C00-0000A1000000}"/>
    <hyperlink ref="O11" r:id="rId163" xr:uid="{00000000-0004-0000-0C00-0000A2000000}"/>
    <hyperlink ref="N11" r:id="rId164" xr:uid="{00000000-0004-0000-0C00-0000A3000000}"/>
    <hyperlink ref="N21" r:id="rId165" xr:uid="{00000000-0004-0000-0C00-0000A4000000}"/>
    <hyperlink ref="M47" r:id="rId166" xr:uid="{00000000-0004-0000-0C00-0000A5000000}"/>
    <hyperlink ref="N47" r:id="rId167" xr:uid="{00000000-0004-0000-0C00-0000A6000000}"/>
    <hyperlink ref="N15" r:id="rId168" xr:uid="{00000000-0004-0000-0C00-0000A7000000}"/>
  </hyperlinks>
  <pageMargins left="0.7" right="0.7" top="0.75" bottom="0.75" header="0.3" footer="0.3"/>
  <pageSetup orientation="portrait" horizontalDpi="1200" verticalDpi="1200" r:id="rId16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52"/>
  <sheetViews>
    <sheetView topLeftCell="C1"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300</v>
      </c>
      <c r="L3" s="347" t="s">
        <v>276</v>
      </c>
      <c r="M3" s="347" t="s">
        <v>308</v>
      </c>
      <c r="N3" s="347"/>
      <c r="O3" s="347"/>
      <c r="P3" s="346" t="s">
        <v>305</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s="187" customFormat="1" ht="14.45" customHeight="1" x14ac:dyDescent="0.45">
      <c r="A16" s="310"/>
      <c r="B16" s="313"/>
      <c r="C16" s="306"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6" priority="3" operator="lessThan">
      <formula>$F$5</formula>
    </cfRule>
  </conditionalFormatting>
  <hyperlinks>
    <hyperlink ref="T46" r:id="rId1" xr:uid="{00000000-0004-0000-0D00-000000000000}"/>
    <hyperlink ref="T44" r:id="rId2" xr:uid="{00000000-0004-0000-0D00-000001000000}"/>
    <hyperlink ref="T31" r:id="rId3" xr:uid="{00000000-0004-0000-0D00-000002000000}"/>
    <hyperlink ref="T49" r:id="rId4" xr:uid="{00000000-0004-0000-0D00-000003000000}"/>
    <hyperlink ref="T10" r:id="rId5" xr:uid="{00000000-0004-0000-0D00-000004000000}"/>
    <hyperlink ref="T16" r:id="rId6" xr:uid="{00000000-0004-0000-0D00-000005000000}"/>
    <hyperlink ref="T17" r:id="rId7" xr:uid="{00000000-0004-0000-0D00-000006000000}"/>
    <hyperlink ref="T18" r:id="rId8" xr:uid="{00000000-0004-0000-0D00-000007000000}"/>
    <hyperlink ref="T19" r:id="rId9" xr:uid="{00000000-0004-0000-0D00-000008000000}"/>
    <hyperlink ref="T20" r:id="rId10" xr:uid="{00000000-0004-0000-0D00-000009000000}"/>
    <hyperlink ref="T21" r:id="rId11" xr:uid="{00000000-0004-0000-0D00-00000A000000}"/>
    <hyperlink ref="D49" r:id="rId12" display="Lauko poilsio erdvės" xr:uid="{00000000-0004-0000-0D00-00000B000000}"/>
    <hyperlink ref="D48" r:id="rId13" xr:uid="{00000000-0004-0000-0D00-00000C000000}"/>
    <hyperlink ref="D47" r:id="rId14" xr:uid="{00000000-0004-0000-0D00-00000D000000}"/>
    <hyperlink ref="D46" r:id="rId15" xr:uid="{00000000-0004-0000-0D00-00000E000000}"/>
    <hyperlink ref="D45" r:id="rId16" xr:uid="{00000000-0004-0000-0D00-00000F000000}"/>
    <hyperlink ref="A45:C49" r:id="rId17" display="Bendrosios erdvės mokykloje" xr:uid="{00000000-0004-0000-0D00-000010000000}"/>
    <hyperlink ref="C44:D44" r:id="rId18" display="Koridorius" xr:uid="{00000000-0004-0000-0D00-000011000000}"/>
    <hyperlink ref="C43:D43" r:id="rId19" display="Pagalbinės patalpos (ūkinės erdvės lauke)" xr:uid="{00000000-0004-0000-0D00-000012000000}"/>
    <hyperlink ref="C42:D42" r:id="rId20" display="Sandėliavimo erdvės" xr:uid="{00000000-0004-0000-0D00-000013000000}"/>
    <hyperlink ref="C41:D41" r:id="rId21" display="Pastatų technologijos ir priežiūros zonos" xr:uid="{00000000-0004-0000-0D00-000014000000}"/>
    <hyperlink ref="A41:B44" r:id="rId22" display="Kitos patalpos" xr:uid="{00000000-0004-0000-0D00-000015000000}"/>
    <hyperlink ref="C39:C40" r:id="rId23" display="Drabužinės ir asmeninių daiktų laikymo vieta" xr:uid="{00000000-0004-0000-0D00-000016000000}"/>
    <hyperlink ref="C38:D38" r:id="rId24" display=" Persirengimo patalpos" xr:uid="{00000000-0004-0000-0D00-000017000000}"/>
    <hyperlink ref="C36:C37" r:id="rId25" display="Sanitariniai mazgai" xr:uid="{00000000-0004-0000-0D00-000018000000}"/>
    <hyperlink ref="A36:B40" r:id="rId26" display="Higienos ir asmeninio naudojimo erdvės" xr:uid="{00000000-0004-0000-0D00-000019000000}"/>
    <hyperlink ref="D35" r:id="rId27" xr:uid="{00000000-0004-0000-0D00-00001A000000}"/>
    <hyperlink ref="D34" r:id="rId28" xr:uid="{00000000-0004-0000-0D00-00001B000000}"/>
    <hyperlink ref="D33" r:id="rId29" xr:uid="{00000000-0004-0000-0D00-00001C000000}"/>
    <hyperlink ref="D32" r:id="rId30" display="Administracijos darbo vietos" xr:uid="{00000000-0004-0000-0D00-00001D000000}"/>
    <hyperlink ref="D31" r:id="rId31" display="Mokytojų darbo vietos" xr:uid="{00000000-0004-0000-0D00-00001E000000}"/>
    <hyperlink ref="A31:C35" r:id="rId32" display="Mokyklos personalo erdvės" xr:uid="{00000000-0004-0000-0D00-00001F000000}"/>
    <hyperlink ref="D30" r:id="rId33" xr:uid="{00000000-0004-0000-0D00-000020000000}"/>
    <hyperlink ref="D29" r:id="rId34" xr:uid="{00000000-0004-0000-0D00-000021000000}"/>
    <hyperlink ref="D28" r:id="rId35" xr:uid="{00000000-0004-0000-0D00-000022000000}"/>
    <hyperlink ref="C28:C30" r:id="rId36" display="Buvimo erdvės" xr:uid="{00000000-0004-0000-0D00-000023000000}"/>
    <hyperlink ref="C23:C27" r:id="rId37" display="Pagalbos specialistų konsultacinės erdvės" xr:uid="{00000000-0004-0000-0D00-000024000000}"/>
    <hyperlink ref="A23:B30" r:id="rId38" display="Mokinio gerovės mokykla" xr:uid="{00000000-0004-0000-0D00-000025000000}"/>
    <hyperlink ref="D22" r:id="rId39" display="sporto ir fizinio ugdymo erdvė" xr:uid="{00000000-0004-0000-0D00-000026000000}"/>
    <hyperlink ref="D21" r:id="rId40" display="technologijų (darbų) mokymosi erdvė" xr:uid="{00000000-0004-0000-0D00-000027000000}"/>
    <hyperlink ref="D10" r:id="rId41" display="dailės mokymosi erdvė" xr:uid="{00000000-0004-0000-0D00-000028000000}"/>
    <hyperlink ref="D20" r:id="rId42" display="dailės mokymosi erdvė" xr:uid="{00000000-0004-0000-0D00-000029000000}"/>
    <hyperlink ref="D19" r:id="rId43" display="teatro erdvė" xr:uid="{00000000-0004-0000-0D00-00002A000000}"/>
    <hyperlink ref="D18" r:id="rId44" display="šokių ir judesio salė " xr:uid="{00000000-0004-0000-0D00-00002B000000}"/>
    <hyperlink ref="D17" r:id="rId45" display="nuorodos\Mokyklos erdvės\Mokyklos erdvių grupės_mokykla mokymuisi_1.2. SPECIALIZUOTO MOKYMOSI ERDVĖS_1.2.B. MUZIKOS MOKYMO ERDVĖ.pdf" xr:uid="{00000000-0004-0000-0D00-00002C000000}"/>
    <hyperlink ref="D9" r:id="rId46" display="muzikos mokymo erdvė" xr:uid="{00000000-0004-0000-0D00-00002D000000}"/>
    <hyperlink ref="D16" r:id="rId47" display="gamtos mokslų erdvės" xr:uid="{00000000-0004-0000-0D00-00002E000000}"/>
    <hyperlink ref="C16:C22" r:id="rId48" display="Specializuoto mokymosi erdvės" xr:uid="{00000000-0004-0000-0D00-00002F000000}"/>
    <hyperlink ref="C9:C10" r:id="rId49" display="Specializuoto mokymosi erdvės" xr:uid="{00000000-0004-0000-0D00-000030000000}"/>
    <hyperlink ref="D15" r:id="rId50" display="bendros poilsio erdvės" xr:uid="{00000000-0004-0000-0D00-000031000000}"/>
    <hyperlink ref="D8" r:id="rId51" display="bendros poilsio erdvės" xr:uid="{00000000-0004-0000-0D00-000032000000}"/>
    <hyperlink ref="D14" r:id="rId52" display="daugiafunkcinės erdvės (decentralizuotos visos dienos erdvės)" xr:uid="{00000000-0004-0000-0D00-000033000000}"/>
    <hyperlink ref="D7" r:id="rId53" display="daugiafunkcinės erdvės (decentralizuotos visos dienos erdvės)" xr:uid="{00000000-0004-0000-0D00-000034000000}"/>
    <hyperlink ref="D6" r:id="rId54" display=" grupinio darbo erdvė " xr:uid="{00000000-0004-0000-0D00-000035000000}"/>
    <hyperlink ref="D11" r:id="rId55" display="sporto ir fizinio ugdymo erdvė" xr:uid="{00000000-0004-0000-0D00-000036000000}"/>
    <hyperlink ref="D5" r:id="rId56" display="klasė" xr:uid="{00000000-0004-0000-0D00-000037000000}"/>
    <hyperlink ref="C12:C15" r:id="rId57" display="Bendrosios mokymosi erdvės" xr:uid="{00000000-0004-0000-0D00-000038000000}"/>
    <hyperlink ref="C5:C8" r:id="rId58" display="Bendrosios mokymosi erdvės" xr:uid="{00000000-0004-0000-0D00-000039000000}"/>
    <hyperlink ref="A5:A22" r:id="rId59" display="Mokykla mokymuisi" xr:uid="{00000000-0004-0000-0D00-00003A000000}"/>
    <hyperlink ref="D13" r:id="rId60" display="grupinio darbo erdvė " xr:uid="{00000000-0004-0000-0D00-00003B000000}"/>
    <hyperlink ref="T11" r:id="rId61" xr:uid="{00000000-0004-0000-0D00-00003C000000}"/>
    <hyperlink ref="T3:T4" r:id="rId62" display="10. Lauko-vidaus integracija" xr:uid="{00000000-0004-0000-0D00-00003D000000}"/>
    <hyperlink ref="I3:I4" r:id="rId63" display="1.Bendruomenės apjungimas (mokyklos šerdis)" xr:uid="{00000000-0004-0000-0D00-00003E000000}"/>
    <hyperlink ref="I48" r:id="rId64" xr:uid="{00000000-0004-0000-0D00-00003F000000}"/>
    <hyperlink ref="I47" r:id="rId65" xr:uid="{00000000-0004-0000-0D00-000040000000}"/>
    <hyperlink ref="I46" r:id="rId66" xr:uid="{00000000-0004-0000-0D00-000041000000}"/>
    <hyperlink ref="I45" r:id="rId67" xr:uid="{00000000-0004-0000-0D00-000042000000}"/>
    <hyperlink ref="J3:J4" r:id="rId68" display="2. Individuali savarankiško darbo vieta  (mokiniui ir mokytojui)" xr:uid="{00000000-0004-0000-0D00-000043000000}"/>
    <hyperlink ref="J7" r:id="rId69" xr:uid="{00000000-0004-0000-0D00-000044000000}"/>
    <hyperlink ref="J8" r:id="rId70" xr:uid="{00000000-0004-0000-0D00-000045000000}"/>
    <hyperlink ref="J14" r:id="rId71" xr:uid="{00000000-0004-0000-0D00-000046000000}"/>
    <hyperlink ref="J15" r:id="rId72" xr:uid="{00000000-0004-0000-0D00-000047000000}"/>
    <hyperlink ref="J31" r:id="rId73" xr:uid="{00000000-0004-0000-0D00-000048000000}"/>
    <hyperlink ref="J32" r:id="rId74" xr:uid="{00000000-0004-0000-0D00-000049000000}"/>
    <hyperlink ref="J48" r:id="rId75" xr:uid="{00000000-0004-0000-0D00-00004A000000}"/>
    <hyperlink ref="J44" r:id="rId76" xr:uid="{00000000-0004-0000-0D00-00004B000000}"/>
    <hyperlink ref="K3:K4" r:id="rId77" display="3. Mažų grupių (5) savarankiško darbo vieta ir individualaus konsultavimo (mokinys+mokytojas) vieta" xr:uid="{00000000-0004-0000-0D00-00004C000000}"/>
    <hyperlink ref="K5" r:id="rId78" xr:uid="{00000000-0004-0000-0D00-00004D000000}"/>
    <hyperlink ref="K12" r:id="rId79" xr:uid="{00000000-0004-0000-0D00-00004E000000}"/>
    <hyperlink ref="K7" r:id="rId80" xr:uid="{00000000-0004-0000-0D00-00004F000000}"/>
    <hyperlink ref="K14" r:id="rId81" xr:uid="{00000000-0004-0000-0D00-000050000000}"/>
    <hyperlink ref="K8" r:id="rId82" xr:uid="{00000000-0004-0000-0D00-000051000000}"/>
    <hyperlink ref="K15" r:id="rId83" xr:uid="{00000000-0004-0000-0D00-000052000000}"/>
    <hyperlink ref="K31" r:id="rId84" xr:uid="{00000000-0004-0000-0D00-000053000000}"/>
    <hyperlink ref="K48" r:id="rId85" xr:uid="{00000000-0004-0000-0D00-000054000000}"/>
    <hyperlink ref="L3:L4" r:id="rId86" display="4. Seminarinio pobūdžio (15+mokytojas) darbo vieta" xr:uid="{00000000-0004-0000-0D00-000055000000}"/>
    <hyperlink ref="L31" r:id="rId87" xr:uid="{00000000-0004-0000-0D00-000056000000}"/>
    <hyperlink ref="L45" r:id="rId88" xr:uid="{00000000-0004-0000-0D00-000057000000}"/>
    <hyperlink ref="L48" r:id="rId89" xr:uid="{00000000-0004-0000-0D00-000058000000}"/>
    <hyperlink ref="L5" r:id="rId90" display="-" xr:uid="{00000000-0004-0000-0D00-000059000000}"/>
    <hyperlink ref="L12" r:id="rId91" display="-" xr:uid="{00000000-0004-0000-0D00-00005A000000}"/>
    <hyperlink ref="L9" r:id="rId92" xr:uid="{00000000-0004-0000-0D00-00005B000000}"/>
    <hyperlink ref="L10" r:id="rId93" xr:uid="{00000000-0004-0000-0D00-00005C000000}"/>
    <hyperlink ref="L17" r:id="rId94" xr:uid="{00000000-0004-0000-0D00-00005D000000}"/>
    <hyperlink ref="L20" r:id="rId95" xr:uid="{00000000-0004-0000-0D00-00005E000000}"/>
    <hyperlink ref="P3:P4" r:id="rId96" display="6. Mokymo(si) erdvių klasteris (artimų funkcijų kabinetų sugretinimas ir jų įrangos, įrankių bei medžiagų dalijimosi galimybių sukūrimas)" xr:uid="{00000000-0004-0000-0D00-00005F000000}"/>
    <hyperlink ref="P5" r:id="rId97" xr:uid="{00000000-0004-0000-0D00-000060000000}"/>
    <hyperlink ref="P12" r:id="rId98" xr:uid="{00000000-0004-0000-0D00-000061000000}"/>
    <hyperlink ref="P16" r:id="rId99" xr:uid="{00000000-0004-0000-0D00-000062000000}"/>
    <hyperlink ref="P17" r:id="rId100" xr:uid="{00000000-0004-0000-0D00-000063000000}"/>
    <hyperlink ref="P20" r:id="rId101" xr:uid="{00000000-0004-0000-0D00-000064000000}"/>
    <hyperlink ref="P21" r:id="rId102" xr:uid="{00000000-0004-0000-0D00-000065000000}"/>
    <hyperlink ref="P10" r:id="rId103" xr:uid="{00000000-0004-0000-0D00-000066000000}"/>
    <hyperlink ref="P9" r:id="rId104" xr:uid="{00000000-0004-0000-0D00-000067000000}"/>
    <hyperlink ref="P23" r:id="rId105" xr:uid="{00000000-0004-0000-0D00-000068000000}"/>
    <hyperlink ref="P24" r:id="rId106" xr:uid="{00000000-0004-0000-0D00-000069000000}"/>
    <hyperlink ref="P25" r:id="rId107" xr:uid="{00000000-0004-0000-0D00-00006A000000}"/>
    <hyperlink ref="P26" r:id="rId108" xr:uid="{00000000-0004-0000-0D00-00006B000000}"/>
    <hyperlink ref="P27" r:id="rId109" xr:uid="{00000000-0004-0000-0D00-00006C000000}"/>
    <hyperlink ref="P48" r:id="rId110" xr:uid="{00000000-0004-0000-0D00-00006D000000}"/>
    <hyperlink ref="Q3:Q4" r:id="rId111" display="7. Mokyklos tapatumas, estetizavimas (konkrečiai mokyklai būdingos savitos veiklos vystymui) " xr:uid="{00000000-0004-0000-0D00-00006E000000}"/>
    <hyperlink ref="Q45" r:id="rId112" xr:uid="{00000000-0004-0000-0D00-00006F000000}"/>
    <hyperlink ref="Q44" r:id="rId113" xr:uid="{00000000-0004-0000-0D00-000070000000}"/>
    <hyperlink ref="Q46" r:id="rId114" xr:uid="{00000000-0004-0000-0D00-000071000000}"/>
    <hyperlink ref="Q49" r:id="rId115" xr:uid="{00000000-0004-0000-0D00-000072000000}"/>
    <hyperlink ref="Q23" r:id="rId116" xr:uid="{00000000-0004-0000-0D00-000073000000}"/>
    <hyperlink ref="Q24" r:id="rId117" xr:uid="{00000000-0004-0000-0D00-000074000000}"/>
    <hyperlink ref="Q25" r:id="rId118" xr:uid="{00000000-0004-0000-0D00-000075000000}"/>
    <hyperlink ref="Q26" r:id="rId119" xr:uid="{00000000-0004-0000-0D00-000076000000}"/>
    <hyperlink ref="Q27" r:id="rId120" xr:uid="{00000000-0004-0000-0D00-000077000000}"/>
    <hyperlink ref="Q5" r:id="rId121" xr:uid="{00000000-0004-0000-0D00-000078000000}"/>
    <hyperlink ref="Q6" r:id="rId122" xr:uid="{00000000-0004-0000-0D00-000079000000}"/>
    <hyperlink ref="Q7" r:id="rId123" xr:uid="{00000000-0004-0000-0D00-00007A000000}"/>
    <hyperlink ref="Q8" r:id="rId124" xr:uid="{00000000-0004-0000-0D00-00007B000000}"/>
    <hyperlink ref="Q12" r:id="rId125" xr:uid="{00000000-0004-0000-0D00-00007C000000}"/>
    <hyperlink ref="Q13" r:id="rId126" xr:uid="{00000000-0004-0000-0D00-00007D000000}"/>
    <hyperlink ref="Q14" r:id="rId127" xr:uid="{00000000-0004-0000-0D00-00007E000000}"/>
    <hyperlink ref="Q15" r:id="rId128" xr:uid="{00000000-0004-0000-0D00-00007F000000}"/>
    <hyperlink ref="R3:R4" r:id="rId129" display="8. Biblioteka ir skaitykla, mokyklinis kic" xr:uid="{00000000-0004-0000-0D00-000080000000}"/>
    <hyperlink ref="R49" r:id="rId130" xr:uid="{00000000-0004-0000-0D00-000081000000}"/>
    <hyperlink ref="R48" r:id="rId131" xr:uid="{00000000-0004-0000-0D00-000082000000}"/>
    <hyperlink ref="S3:S4" r:id="rId132" display="9. Išteklių pasiekiamumas po pamokų" xr:uid="{00000000-0004-0000-0D00-000083000000}"/>
    <hyperlink ref="S39" r:id="rId133" xr:uid="{00000000-0004-0000-0D00-000084000000}"/>
    <hyperlink ref="S40" r:id="rId134" xr:uid="{00000000-0004-0000-0D00-000085000000}"/>
    <hyperlink ref="U3:U4" r:id="rId135" display="11. Universalusis dizainas" xr:uid="{00000000-0004-0000-0D00-000086000000}"/>
    <hyperlink ref="U45" r:id="rId136" xr:uid="{00000000-0004-0000-0D00-000087000000}"/>
    <hyperlink ref="U44" r:id="rId137" xr:uid="{00000000-0004-0000-0D00-000088000000}"/>
    <hyperlink ref="U28" r:id="rId138" xr:uid="{00000000-0004-0000-0D00-000089000000}"/>
    <hyperlink ref="U23" r:id="rId139" xr:uid="{00000000-0004-0000-0D00-00008A000000}"/>
    <hyperlink ref="V3:V4" r:id="rId140" display="12. Edukacinis kraštovaizdis: įvairovė, skaidrumas, orientavimasis, visos dienos mokykla" xr:uid="{00000000-0004-0000-0D00-00008B000000}"/>
    <hyperlink ref="V46" r:id="rId141" xr:uid="{00000000-0004-0000-0D00-00008C000000}"/>
    <hyperlink ref="V45" r:id="rId142" xr:uid="{00000000-0004-0000-0D00-00008D000000}"/>
    <hyperlink ref="V48" r:id="rId143" xr:uid="{00000000-0004-0000-0D00-00008E000000}"/>
    <hyperlink ref="V7" r:id="rId144" xr:uid="{00000000-0004-0000-0D00-00008F000000}"/>
    <hyperlink ref="V14" r:id="rId145" xr:uid="{00000000-0004-0000-0D00-000090000000}"/>
    <hyperlink ref="V5" r:id="rId146" xr:uid="{00000000-0004-0000-0D00-000091000000}"/>
    <hyperlink ref="V12" r:id="rId147" xr:uid="{00000000-0004-0000-0D00-000092000000}"/>
    <hyperlink ref="V44" r:id="rId148" xr:uid="{00000000-0004-0000-0D00-000093000000}"/>
    <hyperlink ref="M5" r:id="rId149" xr:uid="{00000000-0004-0000-0D00-000094000000}"/>
    <hyperlink ref="N5" r:id="rId150" xr:uid="{00000000-0004-0000-0D00-000095000000}"/>
    <hyperlink ref="M12" r:id="rId151" xr:uid="{00000000-0004-0000-0D00-000096000000}"/>
    <hyperlink ref="N12" r:id="rId152" xr:uid="{00000000-0004-0000-0D00-000097000000}"/>
    <hyperlink ref="M3:O3" r:id="rId153" display="5.Transformuojamos erdvės" xr:uid="{00000000-0004-0000-0D00-000098000000}"/>
    <hyperlink ref="M46" r:id="rId154" xr:uid="{00000000-0004-0000-0D00-000099000000}"/>
    <hyperlink ref="N46" r:id="rId155" xr:uid="{00000000-0004-0000-0D00-00009A000000}"/>
    <hyperlink ref="M8" r:id="rId156" xr:uid="{00000000-0004-0000-0D00-00009B000000}"/>
    <hyperlink ref="N8" r:id="rId157" xr:uid="{00000000-0004-0000-0D00-00009C000000}"/>
    <hyperlink ref="M15" r:id="rId158" xr:uid="{00000000-0004-0000-0D00-00009D000000}"/>
    <hyperlink ref="M48" r:id="rId159" xr:uid="{00000000-0004-0000-0D00-00009E000000}"/>
    <hyperlink ref="N48" r:id="rId160" xr:uid="{00000000-0004-0000-0D00-00009F000000}"/>
    <hyperlink ref="N22" r:id="rId161" xr:uid="{00000000-0004-0000-0D00-0000A0000000}"/>
    <hyperlink ref="O22" r:id="rId162" xr:uid="{00000000-0004-0000-0D00-0000A1000000}"/>
    <hyperlink ref="O11" r:id="rId163" xr:uid="{00000000-0004-0000-0D00-0000A2000000}"/>
    <hyperlink ref="N11" r:id="rId164" xr:uid="{00000000-0004-0000-0D00-0000A3000000}"/>
    <hyperlink ref="N21" r:id="rId165" xr:uid="{00000000-0004-0000-0D00-0000A4000000}"/>
    <hyperlink ref="M47" r:id="rId166" xr:uid="{00000000-0004-0000-0D00-0000A5000000}"/>
    <hyperlink ref="N47" r:id="rId167" xr:uid="{00000000-0004-0000-0D00-0000A6000000}"/>
    <hyperlink ref="N15" r:id="rId168" xr:uid="{00000000-0004-0000-0D00-0000A7000000}"/>
  </hyperlinks>
  <pageMargins left="0.7" right="0.7" top="0.75" bottom="0.75" header="0.3" footer="0.3"/>
  <pageSetup orientation="portrait" horizontalDpi="1200" verticalDpi="1200" r:id="rId16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52"/>
  <sheetViews>
    <sheetView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309</v>
      </c>
      <c r="L3" s="347" t="s">
        <v>310</v>
      </c>
      <c r="M3" s="347" t="s">
        <v>277</v>
      </c>
      <c r="N3" s="347"/>
      <c r="O3" s="347"/>
      <c r="P3" s="346" t="s">
        <v>298</v>
      </c>
      <c r="Q3" s="346" t="s">
        <v>279</v>
      </c>
      <c r="R3" s="346" t="s">
        <v>311</v>
      </c>
      <c r="S3" s="346" t="s">
        <v>296</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s="187" customFormat="1" ht="14.45" customHeight="1" x14ac:dyDescent="0.45">
      <c r="A16" s="310"/>
      <c r="B16" s="313"/>
      <c r="C16" s="306"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5" priority="3" operator="lessThan">
      <formula>$F$5</formula>
    </cfRule>
  </conditionalFormatting>
  <hyperlinks>
    <hyperlink ref="T46" r:id="rId1" xr:uid="{00000000-0004-0000-0E00-000000000000}"/>
    <hyperlink ref="T44" r:id="rId2" xr:uid="{00000000-0004-0000-0E00-000001000000}"/>
    <hyperlink ref="T31" r:id="rId3" xr:uid="{00000000-0004-0000-0E00-000002000000}"/>
    <hyperlink ref="T49" r:id="rId4" xr:uid="{00000000-0004-0000-0E00-000003000000}"/>
    <hyperlink ref="T10" r:id="rId5" xr:uid="{00000000-0004-0000-0E00-000004000000}"/>
    <hyperlink ref="T16" r:id="rId6" xr:uid="{00000000-0004-0000-0E00-000005000000}"/>
    <hyperlink ref="T17" r:id="rId7" xr:uid="{00000000-0004-0000-0E00-000006000000}"/>
    <hyperlink ref="T18" r:id="rId8" xr:uid="{00000000-0004-0000-0E00-000007000000}"/>
    <hyperlink ref="T19" r:id="rId9" xr:uid="{00000000-0004-0000-0E00-000008000000}"/>
    <hyperlink ref="T20" r:id="rId10" xr:uid="{00000000-0004-0000-0E00-000009000000}"/>
    <hyperlink ref="T21" r:id="rId11" xr:uid="{00000000-0004-0000-0E00-00000A000000}"/>
    <hyperlink ref="D49" r:id="rId12" display="Lauko poilsio erdvės" xr:uid="{00000000-0004-0000-0E00-00000B000000}"/>
    <hyperlink ref="D48" r:id="rId13" xr:uid="{00000000-0004-0000-0E00-00000C000000}"/>
    <hyperlink ref="D47" r:id="rId14" xr:uid="{00000000-0004-0000-0E00-00000D000000}"/>
    <hyperlink ref="D46" r:id="rId15" xr:uid="{00000000-0004-0000-0E00-00000E000000}"/>
    <hyperlink ref="D45" r:id="rId16" xr:uid="{00000000-0004-0000-0E00-00000F000000}"/>
    <hyperlink ref="A45:C49" r:id="rId17" display="Bendrosios erdvės mokykloje" xr:uid="{00000000-0004-0000-0E00-000010000000}"/>
    <hyperlink ref="C44:D44" r:id="rId18" display="Koridorius" xr:uid="{00000000-0004-0000-0E00-000011000000}"/>
    <hyperlink ref="C43:D43" r:id="rId19" display="Pagalbinės patalpos (ūkinės erdvės lauke)" xr:uid="{00000000-0004-0000-0E00-000012000000}"/>
    <hyperlink ref="C42:D42" r:id="rId20" display="Sandėliavimo erdvės" xr:uid="{00000000-0004-0000-0E00-000013000000}"/>
    <hyperlink ref="C41:D41" r:id="rId21" display="Pastatų technologijos ir priežiūros zonos" xr:uid="{00000000-0004-0000-0E00-000014000000}"/>
    <hyperlink ref="A41:B44" r:id="rId22" display="Kitos patalpos" xr:uid="{00000000-0004-0000-0E00-000015000000}"/>
    <hyperlink ref="C39:C40" r:id="rId23" display="Drabužinės ir asmeninių daiktų laikymo vieta" xr:uid="{00000000-0004-0000-0E00-000016000000}"/>
    <hyperlink ref="C38:D38" r:id="rId24" display=" Persirengimo patalpos" xr:uid="{00000000-0004-0000-0E00-000017000000}"/>
    <hyperlink ref="C36:C37" r:id="rId25" display="Sanitariniai mazgai" xr:uid="{00000000-0004-0000-0E00-000018000000}"/>
    <hyperlink ref="A36:B40" r:id="rId26" display="Higienos ir asmeninio naudojimo erdvės" xr:uid="{00000000-0004-0000-0E00-000019000000}"/>
    <hyperlink ref="D35" r:id="rId27" xr:uid="{00000000-0004-0000-0E00-00001A000000}"/>
    <hyperlink ref="D34" r:id="rId28" xr:uid="{00000000-0004-0000-0E00-00001B000000}"/>
    <hyperlink ref="D33" r:id="rId29" xr:uid="{00000000-0004-0000-0E00-00001C000000}"/>
    <hyperlink ref="D32" r:id="rId30" display="Administracijos darbo vietos" xr:uid="{00000000-0004-0000-0E00-00001D000000}"/>
    <hyperlink ref="D31" r:id="rId31" display="Mokytojų darbo vietos" xr:uid="{00000000-0004-0000-0E00-00001E000000}"/>
    <hyperlink ref="A31:C35" r:id="rId32" display="Mokyklos personalo erdvės" xr:uid="{00000000-0004-0000-0E00-00001F000000}"/>
    <hyperlink ref="D30" r:id="rId33" xr:uid="{00000000-0004-0000-0E00-000020000000}"/>
    <hyperlink ref="D29" r:id="rId34" xr:uid="{00000000-0004-0000-0E00-000021000000}"/>
    <hyperlink ref="D28" r:id="rId35" xr:uid="{00000000-0004-0000-0E00-000022000000}"/>
    <hyperlink ref="C28:C30" r:id="rId36" display="Buvimo erdvės" xr:uid="{00000000-0004-0000-0E00-000023000000}"/>
    <hyperlink ref="C23:C27" r:id="rId37" display="Pagalbos specialistų konsultacinės erdvės" xr:uid="{00000000-0004-0000-0E00-000024000000}"/>
    <hyperlink ref="A23:B30" r:id="rId38" display="Mokinio gerovės mokykla" xr:uid="{00000000-0004-0000-0E00-000025000000}"/>
    <hyperlink ref="D22" r:id="rId39" display="sporto ir fizinio ugdymo erdvė" xr:uid="{00000000-0004-0000-0E00-000026000000}"/>
    <hyperlink ref="D21" r:id="rId40" display="technologijų (darbų) mokymosi erdvė" xr:uid="{00000000-0004-0000-0E00-000027000000}"/>
    <hyperlink ref="D10" r:id="rId41" display="dailės mokymosi erdvė" xr:uid="{00000000-0004-0000-0E00-000028000000}"/>
    <hyperlink ref="D20" r:id="rId42" display="dailės mokymosi erdvė" xr:uid="{00000000-0004-0000-0E00-000029000000}"/>
    <hyperlink ref="D19" r:id="rId43" display="teatro erdvė" xr:uid="{00000000-0004-0000-0E00-00002A000000}"/>
    <hyperlink ref="D18" r:id="rId44" display="šokių ir judesio salė " xr:uid="{00000000-0004-0000-0E00-00002B000000}"/>
    <hyperlink ref="D17" r:id="rId45" display="nuorodos\Mokyklos erdvės\Mokyklos erdvių grupės_mokykla mokymuisi_1.2. SPECIALIZUOTO MOKYMOSI ERDVĖS_1.2.B. MUZIKOS MOKYMO ERDVĖ.pdf" xr:uid="{00000000-0004-0000-0E00-00002C000000}"/>
    <hyperlink ref="D9" r:id="rId46" display="muzikos mokymo erdvė" xr:uid="{00000000-0004-0000-0E00-00002D000000}"/>
    <hyperlink ref="D16" r:id="rId47" display="gamtos mokslų erdvės" xr:uid="{00000000-0004-0000-0E00-00002E000000}"/>
    <hyperlink ref="C16:C22" r:id="rId48" display="Specializuoto mokymosi erdvės" xr:uid="{00000000-0004-0000-0E00-00002F000000}"/>
    <hyperlink ref="C9:C10" r:id="rId49" display="Specializuoto mokymosi erdvės" xr:uid="{00000000-0004-0000-0E00-000030000000}"/>
    <hyperlink ref="D15" r:id="rId50" display="bendros poilsio erdvės" xr:uid="{00000000-0004-0000-0E00-000031000000}"/>
    <hyperlink ref="D8" r:id="rId51" display="bendros poilsio erdvės" xr:uid="{00000000-0004-0000-0E00-000032000000}"/>
    <hyperlink ref="D14" r:id="rId52" display="daugiafunkcinės erdvės (decentralizuotos visos dienos erdvės)" xr:uid="{00000000-0004-0000-0E00-000033000000}"/>
    <hyperlink ref="D7" r:id="rId53" display="daugiafunkcinės erdvės (decentralizuotos visos dienos erdvės)" xr:uid="{00000000-0004-0000-0E00-000034000000}"/>
    <hyperlink ref="D6" r:id="rId54" display=" grupinio darbo erdvė " xr:uid="{00000000-0004-0000-0E00-000035000000}"/>
    <hyperlink ref="D11" r:id="rId55" display="sporto ir fizinio ugdymo erdvė" xr:uid="{00000000-0004-0000-0E00-000036000000}"/>
    <hyperlink ref="D5" r:id="rId56" display="klasė" xr:uid="{00000000-0004-0000-0E00-000037000000}"/>
    <hyperlink ref="C12:C15" r:id="rId57" display="Bendrosios mokymosi erdvės" xr:uid="{00000000-0004-0000-0E00-000038000000}"/>
    <hyperlink ref="C5:C8" r:id="rId58" display="Bendrosios mokymosi erdvės" xr:uid="{00000000-0004-0000-0E00-000039000000}"/>
    <hyperlink ref="A5:A22" r:id="rId59" display="Mokykla mokymuisi" xr:uid="{00000000-0004-0000-0E00-00003A000000}"/>
    <hyperlink ref="D13" r:id="rId60" display="grupinio darbo erdvė " xr:uid="{00000000-0004-0000-0E00-00003B000000}"/>
    <hyperlink ref="T11" r:id="rId61" xr:uid="{00000000-0004-0000-0E00-00003C000000}"/>
    <hyperlink ref="T3:T4" r:id="rId62" display="10. Lauko-vidaus integracija" xr:uid="{00000000-0004-0000-0E00-00003D000000}"/>
    <hyperlink ref="I3:I4" r:id="rId63" display="1.Bendruomenės apjungimas (mokyklos šerdis)" xr:uid="{00000000-0004-0000-0E00-00003E000000}"/>
    <hyperlink ref="I48" r:id="rId64" xr:uid="{00000000-0004-0000-0E00-00003F000000}"/>
    <hyperlink ref="I47" r:id="rId65" xr:uid="{00000000-0004-0000-0E00-000040000000}"/>
    <hyperlink ref="I46" r:id="rId66" xr:uid="{00000000-0004-0000-0E00-000041000000}"/>
    <hyperlink ref="I45" r:id="rId67" xr:uid="{00000000-0004-0000-0E00-000042000000}"/>
    <hyperlink ref="J3:J4" r:id="rId68" display="2. Individuali savarankiško darbo vieta  (mokiniui ir mokytojui)" xr:uid="{00000000-0004-0000-0E00-000043000000}"/>
    <hyperlink ref="J7" r:id="rId69" xr:uid="{00000000-0004-0000-0E00-000044000000}"/>
    <hyperlink ref="J8" r:id="rId70" xr:uid="{00000000-0004-0000-0E00-000045000000}"/>
    <hyperlink ref="J14" r:id="rId71" xr:uid="{00000000-0004-0000-0E00-000046000000}"/>
    <hyperlink ref="J15" r:id="rId72" xr:uid="{00000000-0004-0000-0E00-000047000000}"/>
    <hyperlink ref="J31" r:id="rId73" xr:uid="{00000000-0004-0000-0E00-000048000000}"/>
    <hyperlink ref="J32" r:id="rId74" xr:uid="{00000000-0004-0000-0E00-000049000000}"/>
    <hyperlink ref="J48" r:id="rId75" xr:uid="{00000000-0004-0000-0E00-00004A000000}"/>
    <hyperlink ref="J44" r:id="rId76" xr:uid="{00000000-0004-0000-0E00-00004B000000}"/>
    <hyperlink ref="K3:K4" r:id="rId77" display="3. Mažų grupių (5) savarankiško darbo vieta ir individualaus konsultavimo (mokinys+mokytojas) vieta" xr:uid="{00000000-0004-0000-0E00-00004C000000}"/>
    <hyperlink ref="K5" r:id="rId78" xr:uid="{00000000-0004-0000-0E00-00004D000000}"/>
    <hyperlink ref="K12" r:id="rId79" xr:uid="{00000000-0004-0000-0E00-00004E000000}"/>
    <hyperlink ref="K7" r:id="rId80" xr:uid="{00000000-0004-0000-0E00-00004F000000}"/>
    <hyperlink ref="K14" r:id="rId81" xr:uid="{00000000-0004-0000-0E00-000050000000}"/>
    <hyperlink ref="K8" r:id="rId82" xr:uid="{00000000-0004-0000-0E00-000051000000}"/>
    <hyperlink ref="K15" r:id="rId83" xr:uid="{00000000-0004-0000-0E00-000052000000}"/>
    <hyperlink ref="K31" r:id="rId84" xr:uid="{00000000-0004-0000-0E00-000053000000}"/>
    <hyperlink ref="K48" r:id="rId85" xr:uid="{00000000-0004-0000-0E00-000054000000}"/>
    <hyperlink ref="L3:L4" r:id="rId86" display="4. Seminarinio pobūdžio (15+mokytojas) darbo vieta" xr:uid="{00000000-0004-0000-0E00-000055000000}"/>
    <hyperlink ref="L31" r:id="rId87" xr:uid="{00000000-0004-0000-0E00-000056000000}"/>
    <hyperlink ref="L45" r:id="rId88" xr:uid="{00000000-0004-0000-0E00-000057000000}"/>
    <hyperlink ref="L48" r:id="rId89" xr:uid="{00000000-0004-0000-0E00-000058000000}"/>
    <hyperlink ref="L5" r:id="rId90" display="-" xr:uid="{00000000-0004-0000-0E00-000059000000}"/>
    <hyperlink ref="L12" r:id="rId91" display="-" xr:uid="{00000000-0004-0000-0E00-00005A000000}"/>
    <hyperlink ref="L9" r:id="rId92" xr:uid="{00000000-0004-0000-0E00-00005B000000}"/>
    <hyperlink ref="L10" r:id="rId93" xr:uid="{00000000-0004-0000-0E00-00005C000000}"/>
    <hyperlink ref="L17" r:id="rId94" xr:uid="{00000000-0004-0000-0E00-00005D000000}"/>
    <hyperlink ref="L20" r:id="rId95" xr:uid="{00000000-0004-0000-0E00-00005E000000}"/>
    <hyperlink ref="P3:P4" r:id="rId96" display="6. Mokymo(si) erdvių klasteris (artimų funkcijų kabinetų sugretinimas ir jų įrangos, įrankių bei medžiagų dalijimosi galimybių sukūrimas)" xr:uid="{00000000-0004-0000-0E00-00005F000000}"/>
    <hyperlink ref="P5" r:id="rId97" xr:uid="{00000000-0004-0000-0E00-000060000000}"/>
    <hyperlink ref="P12" r:id="rId98" xr:uid="{00000000-0004-0000-0E00-000061000000}"/>
    <hyperlink ref="P16" r:id="rId99" xr:uid="{00000000-0004-0000-0E00-000062000000}"/>
    <hyperlink ref="P17" r:id="rId100" xr:uid="{00000000-0004-0000-0E00-000063000000}"/>
    <hyperlink ref="P20" r:id="rId101" xr:uid="{00000000-0004-0000-0E00-000064000000}"/>
    <hyperlink ref="P21" r:id="rId102" xr:uid="{00000000-0004-0000-0E00-000065000000}"/>
    <hyperlink ref="P10" r:id="rId103" xr:uid="{00000000-0004-0000-0E00-000066000000}"/>
    <hyperlink ref="P9" r:id="rId104" xr:uid="{00000000-0004-0000-0E00-000067000000}"/>
    <hyperlink ref="P23" r:id="rId105" xr:uid="{00000000-0004-0000-0E00-000068000000}"/>
    <hyperlink ref="P24" r:id="rId106" xr:uid="{00000000-0004-0000-0E00-000069000000}"/>
    <hyperlink ref="P25" r:id="rId107" xr:uid="{00000000-0004-0000-0E00-00006A000000}"/>
    <hyperlink ref="P26" r:id="rId108" xr:uid="{00000000-0004-0000-0E00-00006B000000}"/>
    <hyperlink ref="P27" r:id="rId109" xr:uid="{00000000-0004-0000-0E00-00006C000000}"/>
    <hyperlink ref="P48" r:id="rId110" xr:uid="{00000000-0004-0000-0E00-00006D000000}"/>
    <hyperlink ref="Q3:Q4" r:id="rId111" display="7. Mokyklos tapatumas, estetizavimas (konkrečiai mokyklai būdingos savitos veiklos vystymui) " xr:uid="{00000000-0004-0000-0E00-00006E000000}"/>
    <hyperlink ref="Q45" r:id="rId112" xr:uid="{00000000-0004-0000-0E00-00006F000000}"/>
    <hyperlink ref="Q44" r:id="rId113" xr:uid="{00000000-0004-0000-0E00-000070000000}"/>
    <hyperlink ref="Q46" r:id="rId114" xr:uid="{00000000-0004-0000-0E00-000071000000}"/>
    <hyperlink ref="Q49" r:id="rId115" xr:uid="{00000000-0004-0000-0E00-000072000000}"/>
    <hyperlink ref="Q23" r:id="rId116" xr:uid="{00000000-0004-0000-0E00-000073000000}"/>
    <hyperlink ref="Q24" r:id="rId117" xr:uid="{00000000-0004-0000-0E00-000074000000}"/>
    <hyperlink ref="Q25" r:id="rId118" xr:uid="{00000000-0004-0000-0E00-000075000000}"/>
    <hyperlink ref="Q26" r:id="rId119" xr:uid="{00000000-0004-0000-0E00-000076000000}"/>
    <hyperlink ref="Q27" r:id="rId120" xr:uid="{00000000-0004-0000-0E00-000077000000}"/>
    <hyperlink ref="Q5" r:id="rId121" xr:uid="{00000000-0004-0000-0E00-000078000000}"/>
    <hyperlink ref="Q6" r:id="rId122" xr:uid="{00000000-0004-0000-0E00-000079000000}"/>
    <hyperlink ref="Q7" r:id="rId123" xr:uid="{00000000-0004-0000-0E00-00007A000000}"/>
    <hyperlink ref="Q8" r:id="rId124" xr:uid="{00000000-0004-0000-0E00-00007B000000}"/>
    <hyperlink ref="Q12" r:id="rId125" xr:uid="{00000000-0004-0000-0E00-00007C000000}"/>
    <hyperlink ref="Q13" r:id="rId126" xr:uid="{00000000-0004-0000-0E00-00007D000000}"/>
    <hyperlink ref="Q14" r:id="rId127" xr:uid="{00000000-0004-0000-0E00-00007E000000}"/>
    <hyperlink ref="Q15" r:id="rId128" xr:uid="{00000000-0004-0000-0E00-00007F000000}"/>
    <hyperlink ref="R3:R4" r:id="rId129" display="8. Biblioteka ir skaitykla, mokyklinis kic" xr:uid="{00000000-0004-0000-0E00-000080000000}"/>
    <hyperlink ref="R49" r:id="rId130" xr:uid="{00000000-0004-0000-0E00-000081000000}"/>
    <hyperlink ref="R48" r:id="rId131" xr:uid="{00000000-0004-0000-0E00-000082000000}"/>
    <hyperlink ref="S3:S4" r:id="rId132" display="9. Išteklių pasiekiamumas po pamokų" xr:uid="{00000000-0004-0000-0E00-000083000000}"/>
    <hyperlink ref="S39" r:id="rId133" xr:uid="{00000000-0004-0000-0E00-000084000000}"/>
    <hyperlink ref="S40" r:id="rId134" xr:uid="{00000000-0004-0000-0E00-000085000000}"/>
    <hyperlink ref="U3:U4" r:id="rId135" display="11. Universalusis dizainas" xr:uid="{00000000-0004-0000-0E00-000086000000}"/>
    <hyperlink ref="U45" r:id="rId136" xr:uid="{00000000-0004-0000-0E00-000087000000}"/>
    <hyperlink ref="U44" r:id="rId137" xr:uid="{00000000-0004-0000-0E00-000088000000}"/>
    <hyperlink ref="U28" r:id="rId138" xr:uid="{00000000-0004-0000-0E00-000089000000}"/>
    <hyperlink ref="U23" r:id="rId139" xr:uid="{00000000-0004-0000-0E00-00008A000000}"/>
    <hyperlink ref="V3:V4" r:id="rId140" display="12. Edukacinis kraštovaizdis: įvairovė, skaidrumas, orientavimasis, visos dienos mokykla" xr:uid="{00000000-0004-0000-0E00-00008B000000}"/>
    <hyperlink ref="V46" r:id="rId141" xr:uid="{00000000-0004-0000-0E00-00008C000000}"/>
    <hyperlink ref="V45" r:id="rId142" xr:uid="{00000000-0004-0000-0E00-00008D000000}"/>
    <hyperlink ref="V48" r:id="rId143" xr:uid="{00000000-0004-0000-0E00-00008E000000}"/>
    <hyperlink ref="V7" r:id="rId144" xr:uid="{00000000-0004-0000-0E00-00008F000000}"/>
    <hyperlink ref="V14" r:id="rId145" xr:uid="{00000000-0004-0000-0E00-000090000000}"/>
    <hyperlink ref="V5" r:id="rId146" xr:uid="{00000000-0004-0000-0E00-000091000000}"/>
    <hyperlink ref="V12" r:id="rId147" xr:uid="{00000000-0004-0000-0E00-000092000000}"/>
    <hyperlink ref="V44" r:id="rId148" xr:uid="{00000000-0004-0000-0E00-000093000000}"/>
    <hyperlink ref="M5" r:id="rId149" xr:uid="{00000000-0004-0000-0E00-000094000000}"/>
    <hyperlink ref="N5" r:id="rId150" xr:uid="{00000000-0004-0000-0E00-000095000000}"/>
    <hyperlink ref="M12" r:id="rId151" xr:uid="{00000000-0004-0000-0E00-000096000000}"/>
    <hyperlink ref="N12" r:id="rId152" xr:uid="{00000000-0004-0000-0E00-000097000000}"/>
    <hyperlink ref="M3:O3" r:id="rId153" display="5.Transformuojamos erdvės" xr:uid="{00000000-0004-0000-0E00-000098000000}"/>
    <hyperlink ref="M46" r:id="rId154" xr:uid="{00000000-0004-0000-0E00-000099000000}"/>
    <hyperlink ref="N46" r:id="rId155" xr:uid="{00000000-0004-0000-0E00-00009A000000}"/>
    <hyperlink ref="M8" r:id="rId156" xr:uid="{00000000-0004-0000-0E00-00009B000000}"/>
    <hyperlink ref="N8" r:id="rId157" xr:uid="{00000000-0004-0000-0E00-00009C000000}"/>
    <hyperlink ref="M15" r:id="rId158" xr:uid="{00000000-0004-0000-0E00-00009D000000}"/>
    <hyperlink ref="M48" r:id="rId159" xr:uid="{00000000-0004-0000-0E00-00009E000000}"/>
    <hyperlink ref="N48" r:id="rId160" xr:uid="{00000000-0004-0000-0E00-00009F000000}"/>
    <hyperlink ref="N22" r:id="rId161" xr:uid="{00000000-0004-0000-0E00-0000A0000000}"/>
    <hyperlink ref="O22" r:id="rId162" xr:uid="{00000000-0004-0000-0E00-0000A1000000}"/>
    <hyperlink ref="O11" r:id="rId163" xr:uid="{00000000-0004-0000-0E00-0000A2000000}"/>
    <hyperlink ref="N11" r:id="rId164" xr:uid="{00000000-0004-0000-0E00-0000A3000000}"/>
    <hyperlink ref="N21" r:id="rId165" xr:uid="{00000000-0004-0000-0E00-0000A4000000}"/>
    <hyperlink ref="M47" r:id="rId166" xr:uid="{00000000-0004-0000-0E00-0000A5000000}"/>
    <hyperlink ref="N47" r:id="rId167" xr:uid="{00000000-0004-0000-0E00-0000A6000000}"/>
    <hyperlink ref="N15" r:id="rId168" xr:uid="{00000000-0004-0000-0E00-0000A7000000}"/>
  </hyperlinks>
  <pageMargins left="0.7" right="0.7" top="0.75" bottom="0.75" header="0.3" footer="0.3"/>
  <pageSetup orientation="portrait" horizontalDpi="1200" verticalDpi="1200" r:id="rId16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312</v>
      </c>
      <c r="J3" s="355" t="s">
        <v>313</v>
      </c>
      <c r="K3" s="347" t="s">
        <v>309</v>
      </c>
      <c r="L3" s="347" t="s">
        <v>314</v>
      </c>
      <c r="M3" s="347" t="s">
        <v>308</v>
      </c>
      <c r="N3" s="347"/>
      <c r="O3" s="347"/>
      <c r="P3" s="346" t="s">
        <v>298</v>
      </c>
      <c r="Q3" s="346" t="s">
        <v>295</v>
      </c>
      <c r="R3" s="346" t="s">
        <v>315</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s="187" customFormat="1" ht="14.45" customHeight="1" x14ac:dyDescent="0.45">
      <c r="A16" s="310"/>
      <c r="B16" s="313"/>
      <c r="C16" s="306"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4" priority="3" operator="lessThan">
      <formula>$F$5</formula>
    </cfRule>
  </conditionalFormatting>
  <hyperlinks>
    <hyperlink ref="T46" r:id="rId1" xr:uid="{00000000-0004-0000-0F00-000000000000}"/>
    <hyperlink ref="T44" r:id="rId2" xr:uid="{00000000-0004-0000-0F00-000001000000}"/>
    <hyperlink ref="T31" r:id="rId3" xr:uid="{00000000-0004-0000-0F00-000002000000}"/>
    <hyperlink ref="T49" r:id="rId4" xr:uid="{00000000-0004-0000-0F00-000003000000}"/>
    <hyperlink ref="T10" r:id="rId5" xr:uid="{00000000-0004-0000-0F00-000004000000}"/>
    <hyperlink ref="T16" r:id="rId6" xr:uid="{00000000-0004-0000-0F00-000005000000}"/>
    <hyperlink ref="T17" r:id="rId7" xr:uid="{00000000-0004-0000-0F00-000006000000}"/>
    <hyperlink ref="T18" r:id="rId8" xr:uid="{00000000-0004-0000-0F00-000007000000}"/>
    <hyperlink ref="T19" r:id="rId9" xr:uid="{00000000-0004-0000-0F00-000008000000}"/>
    <hyperlink ref="T20" r:id="rId10" xr:uid="{00000000-0004-0000-0F00-000009000000}"/>
    <hyperlink ref="T21" r:id="rId11" xr:uid="{00000000-0004-0000-0F00-00000A000000}"/>
    <hyperlink ref="D49" r:id="rId12" display="Lauko poilsio erdvės" xr:uid="{00000000-0004-0000-0F00-00000B000000}"/>
    <hyperlink ref="D48" r:id="rId13" xr:uid="{00000000-0004-0000-0F00-00000C000000}"/>
    <hyperlink ref="D47" r:id="rId14" xr:uid="{00000000-0004-0000-0F00-00000D000000}"/>
    <hyperlink ref="D46" r:id="rId15" xr:uid="{00000000-0004-0000-0F00-00000E000000}"/>
    <hyperlink ref="D45" r:id="rId16" xr:uid="{00000000-0004-0000-0F00-00000F000000}"/>
    <hyperlink ref="A45:C49" r:id="rId17" display="Bendrosios erdvės mokykloje" xr:uid="{00000000-0004-0000-0F00-000010000000}"/>
    <hyperlink ref="C44:D44" r:id="rId18" display="Koridorius" xr:uid="{00000000-0004-0000-0F00-000011000000}"/>
    <hyperlink ref="C43:D43" r:id="rId19" display="Pagalbinės patalpos (ūkinės erdvės lauke)" xr:uid="{00000000-0004-0000-0F00-000012000000}"/>
    <hyperlink ref="C42:D42" r:id="rId20" display="Sandėliavimo erdvės" xr:uid="{00000000-0004-0000-0F00-000013000000}"/>
    <hyperlink ref="C41:D41" r:id="rId21" display="Pastatų technologijos ir priežiūros zonos" xr:uid="{00000000-0004-0000-0F00-000014000000}"/>
    <hyperlink ref="A41:B44" r:id="rId22" display="Kitos patalpos" xr:uid="{00000000-0004-0000-0F00-000015000000}"/>
    <hyperlink ref="C39:C40" r:id="rId23" display="Drabužinės ir asmeninių daiktų laikymo vieta" xr:uid="{00000000-0004-0000-0F00-000016000000}"/>
    <hyperlink ref="C38:D38" r:id="rId24" display=" Persirengimo patalpos" xr:uid="{00000000-0004-0000-0F00-000017000000}"/>
    <hyperlink ref="C36:C37" r:id="rId25" display="Sanitariniai mazgai" xr:uid="{00000000-0004-0000-0F00-000018000000}"/>
    <hyperlink ref="A36:B40" r:id="rId26" display="Higienos ir asmeninio naudojimo erdvės" xr:uid="{00000000-0004-0000-0F00-000019000000}"/>
    <hyperlink ref="D35" r:id="rId27" xr:uid="{00000000-0004-0000-0F00-00001A000000}"/>
    <hyperlink ref="D34" r:id="rId28" xr:uid="{00000000-0004-0000-0F00-00001B000000}"/>
    <hyperlink ref="D33" r:id="rId29" xr:uid="{00000000-0004-0000-0F00-00001C000000}"/>
    <hyperlink ref="D32" r:id="rId30" display="Administracijos darbo vietos" xr:uid="{00000000-0004-0000-0F00-00001D000000}"/>
    <hyperlink ref="D31" r:id="rId31" display="Mokytojų darbo vietos" xr:uid="{00000000-0004-0000-0F00-00001E000000}"/>
    <hyperlink ref="A31:C35" r:id="rId32" display="Mokyklos personalo erdvės" xr:uid="{00000000-0004-0000-0F00-00001F000000}"/>
    <hyperlink ref="D30" r:id="rId33" xr:uid="{00000000-0004-0000-0F00-000020000000}"/>
    <hyperlink ref="D29" r:id="rId34" xr:uid="{00000000-0004-0000-0F00-000021000000}"/>
    <hyperlink ref="D28" r:id="rId35" xr:uid="{00000000-0004-0000-0F00-000022000000}"/>
    <hyperlink ref="C28:C30" r:id="rId36" display="Buvimo erdvės" xr:uid="{00000000-0004-0000-0F00-000023000000}"/>
    <hyperlink ref="C23:C27" r:id="rId37" display="Pagalbos specialistų konsultacinės erdvės" xr:uid="{00000000-0004-0000-0F00-000024000000}"/>
    <hyperlink ref="A23:B30" r:id="rId38" display="Mokinio gerovės mokykla" xr:uid="{00000000-0004-0000-0F00-000025000000}"/>
    <hyperlink ref="D22" r:id="rId39" display="sporto ir fizinio ugdymo erdvė" xr:uid="{00000000-0004-0000-0F00-000026000000}"/>
    <hyperlink ref="D21" r:id="rId40" display="technologijų (darbų) mokymosi erdvė" xr:uid="{00000000-0004-0000-0F00-000027000000}"/>
    <hyperlink ref="D10" r:id="rId41" display="dailės mokymosi erdvė" xr:uid="{00000000-0004-0000-0F00-000028000000}"/>
    <hyperlink ref="D20" r:id="rId42" display="dailės mokymosi erdvė" xr:uid="{00000000-0004-0000-0F00-000029000000}"/>
    <hyperlink ref="D19" r:id="rId43" display="teatro erdvė" xr:uid="{00000000-0004-0000-0F00-00002A000000}"/>
    <hyperlink ref="D18" r:id="rId44" display="šokių ir judesio salė " xr:uid="{00000000-0004-0000-0F00-00002B000000}"/>
    <hyperlink ref="D17" r:id="rId45" display="nuorodos\Mokyklos erdvės\Mokyklos erdvių grupės_mokykla mokymuisi_1.2. SPECIALIZUOTO MOKYMOSI ERDVĖS_1.2.B. MUZIKOS MOKYMO ERDVĖ.pdf" xr:uid="{00000000-0004-0000-0F00-00002C000000}"/>
    <hyperlink ref="D9" r:id="rId46" display="muzikos mokymo erdvė" xr:uid="{00000000-0004-0000-0F00-00002D000000}"/>
    <hyperlink ref="D16" r:id="rId47" display="gamtos mokslų erdvės" xr:uid="{00000000-0004-0000-0F00-00002E000000}"/>
    <hyperlink ref="C16:C22" r:id="rId48" display="Specializuoto mokymosi erdvės" xr:uid="{00000000-0004-0000-0F00-00002F000000}"/>
    <hyperlink ref="C9:C10" r:id="rId49" display="Specializuoto mokymosi erdvės" xr:uid="{00000000-0004-0000-0F00-000030000000}"/>
    <hyperlink ref="D15" r:id="rId50" display="bendros poilsio erdvės" xr:uid="{00000000-0004-0000-0F00-000031000000}"/>
    <hyperlink ref="D8" r:id="rId51" display="bendros poilsio erdvės" xr:uid="{00000000-0004-0000-0F00-000032000000}"/>
    <hyperlink ref="D14" r:id="rId52" display="daugiafunkcinės erdvės (decentralizuotos visos dienos erdvės)" xr:uid="{00000000-0004-0000-0F00-000033000000}"/>
    <hyperlink ref="D7" r:id="rId53" display="daugiafunkcinės erdvės (decentralizuotos visos dienos erdvės)" xr:uid="{00000000-0004-0000-0F00-000034000000}"/>
    <hyperlink ref="D6" r:id="rId54" display=" grupinio darbo erdvė " xr:uid="{00000000-0004-0000-0F00-000035000000}"/>
    <hyperlink ref="D11" r:id="rId55" display="sporto ir fizinio ugdymo erdvė" xr:uid="{00000000-0004-0000-0F00-000036000000}"/>
    <hyperlink ref="D5" r:id="rId56" display="klasė" xr:uid="{00000000-0004-0000-0F00-000037000000}"/>
    <hyperlink ref="C12:C15" r:id="rId57" display="Bendrosios mokymosi erdvės" xr:uid="{00000000-0004-0000-0F00-000038000000}"/>
    <hyperlink ref="C5:C8" r:id="rId58" display="Bendrosios mokymosi erdvės" xr:uid="{00000000-0004-0000-0F00-000039000000}"/>
    <hyperlink ref="A5:A22" r:id="rId59" display="Mokykla mokymuisi" xr:uid="{00000000-0004-0000-0F00-00003A000000}"/>
    <hyperlink ref="D13" r:id="rId60" display="grupinio darbo erdvė " xr:uid="{00000000-0004-0000-0F00-00003B000000}"/>
    <hyperlink ref="T11" r:id="rId61" xr:uid="{00000000-0004-0000-0F00-00003C000000}"/>
    <hyperlink ref="T3:T4" r:id="rId62" display="10. Lauko-vidaus integracija" xr:uid="{00000000-0004-0000-0F00-00003D000000}"/>
    <hyperlink ref="I3:I4" r:id="rId63" display="1.Bendruomenės apjungimas (mokyklos šerdis)" xr:uid="{00000000-0004-0000-0F00-00003E000000}"/>
    <hyperlink ref="I48" r:id="rId64" xr:uid="{00000000-0004-0000-0F00-00003F000000}"/>
    <hyperlink ref="I47" r:id="rId65" xr:uid="{00000000-0004-0000-0F00-000040000000}"/>
    <hyperlink ref="I46" r:id="rId66" xr:uid="{00000000-0004-0000-0F00-000041000000}"/>
    <hyperlink ref="I45" r:id="rId67" xr:uid="{00000000-0004-0000-0F00-000042000000}"/>
    <hyperlink ref="J3:J4" r:id="rId68" display="2. Individuali savarankiško darbo vieta  (mokiniui ir mokytojui)" xr:uid="{00000000-0004-0000-0F00-000043000000}"/>
    <hyperlink ref="J7" r:id="rId69" xr:uid="{00000000-0004-0000-0F00-000044000000}"/>
    <hyperlink ref="J8" r:id="rId70" xr:uid="{00000000-0004-0000-0F00-000045000000}"/>
    <hyperlink ref="J14" r:id="rId71" xr:uid="{00000000-0004-0000-0F00-000046000000}"/>
    <hyperlink ref="J15" r:id="rId72" xr:uid="{00000000-0004-0000-0F00-000047000000}"/>
    <hyperlink ref="J31" r:id="rId73" xr:uid="{00000000-0004-0000-0F00-000048000000}"/>
    <hyperlink ref="J32" r:id="rId74" xr:uid="{00000000-0004-0000-0F00-000049000000}"/>
    <hyperlink ref="J48" r:id="rId75" xr:uid="{00000000-0004-0000-0F00-00004A000000}"/>
    <hyperlink ref="J44" r:id="rId76" xr:uid="{00000000-0004-0000-0F00-00004B000000}"/>
    <hyperlink ref="K3:K4" r:id="rId77" display="3. Mažų grupių (5) savarankiško darbo vieta ir individualaus konsultavimo (mokinys+mokytojas) vieta" xr:uid="{00000000-0004-0000-0F00-00004C000000}"/>
    <hyperlink ref="K5" r:id="rId78" xr:uid="{00000000-0004-0000-0F00-00004D000000}"/>
    <hyperlink ref="K12" r:id="rId79" xr:uid="{00000000-0004-0000-0F00-00004E000000}"/>
    <hyperlink ref="K7" r:id="rId80" xr:uid="{00000000-0004-0000-0F00-00004F000000}"/>
    <hyperlink ref="K14" r:id="rId81" xr:uid="{00000000-0004-0000-0F00-000050000000}"/>
    <hyperlink ref="K8" r:id="rId82" xr:uid="{00000000-0004-0000-0F00-000051000000}"/>
    <hyperlink ref="K15" r:id="rId83" xr:uid="{00000000-0004-0000-0F00-000052000000}"/>
    <hyperlink ref="K31" r:id="rId84" xr:uid="{00000000-0004-0000-0F00-000053000000}"/>
    <hyperlink ref="K48" r:id="rId85" xr:uid="{00000000-0004-0000-0F00-000054000000}"/>
    <hyperlink ref="L3:L4" r:id="rId86" display="4. Seminarinio pobūdžio (15+mokytojas) darbo vieta" xr:uid="{00000000-0004-0000-0F00-000055000000}"/>
    <hyperlink ref="L31" r:id="rId87" xr:uid="{00000000-0004-0000-0F00-000056000000}"/>
    <hyperlink ref="L45" r:id="rId88" xr:uid="{00000000-0004-0000-0F00-000057000000}"/>
    <hyperlink ref="L48" r:id="rId89" xr:uid="{00000000-0004-0000-0F00-000058000000}"/>
    <hyperlink ref="L5" r:id="rId90" display="-" xr:uid="{00000000-0004-0000-0F00-000059000000}"/>
    <hyperlink ref="L12" r:id="rId91" display="-" xr:uid="{00000000-0004-0000-0F00-00005A000000}"/>
    <hyperlink ref="L9" r:id="rId92" xr:uid="{00000000-0004-0000-0F00-00005B000000}"/>
    <hyperlink ref="L10" r:id="rId93" xr:uid="{00000000-0004-0000-0F00-00005C000000}"/>
    <hyperlink ref="L17" r:id="rId94" xr:uid="{00000000-0004-0000-0F00-00005D000000}"/>
    <hyperlink ref="L20" r:id="rId95" xr:uid="{00000000-0004-0000-0F00-00005E000000}"/>
    <hyperlink ref="P3:P4" r:id="rId96" display="6. Mokymo(si) erdvių klasteris (artimų funkcijų kabinetų sugretinimas ir jų įrangos, įrankių bei medžiagų dalijimosi galimybių sukūrimas)" xr:uid="{00000000-0004-0000-0F00-00005F000000}"/>
    <hyperlink ref="P5" r:id="rId97" xr:uid="{00000000-0004-0000-0F00-000060000000}"/>
    <hyperlink ref="P12" r:id="rId98" xr:uid="{00000000-0004-0000-0F00-000061000000}"/>
    <hyperlink ref="P16" r:id="rId99" xr:uid="{00000000-0004-0000-0F00-000062000000}"/>
    <hyperlink ref="P17" r:id="rId100" xr:uid="{00000000-0004-0000-0F00-000063000000}"/>
    <hyperlink ref="P20" r:id="rId101" xr:uid="{00000000-0004-0000-0F00-000064000000}"/>
    <hyperlink ref="P21" r:id="rId102" xr:uid="{00000000-0004-0000-0F00-000065000000}"/>
    <hyperlink ref="P10" r:id="rId103" xr:uid="{00000000-0004-0000-0F00-000066000000}"/>
    <hyperlink ref="P9" r:id="rId104" xr:uid="{00000000-0004-0000-0F00-000067000000}"/>
    <hyperlink ref="P23" r:id="rId105" xr:uid="{00000000-0004-0000-0F00-000068000000}"/>
    <hyperlink ref="P24" r:id="rId106" xr:uid="{00000000-0004-0000-0F00-000069000000}"/>
    <hyperlink ref="P25" r:id="rId107" xr:uid="{00000000-0004-0000-0F00-00006A000000}"/>
    <hyperlink ref="P26" r:id="rId108" xr:uid="{00000000-0004-0000-0F00-00006B000000}"/>
    <hyperlink ref="P27" r:id="rId109" xr:uid="{00000000-0004-0000-0F00-00006C000000}"/>
    <hyperlink ref="P48" r:id="rId110" xr:uid="{00000000-0004-0000-0F00-00006D000000}"/>
    <hyperlink ref="Q3:Q4" r:id="rId111" display="7. Mokyklos tapatumas, estetizavimas (konkrečiai mokyklai būdingos savitos veiklos vystymui) " xr:uid="{00000000-0004-0000-0F00-00006E000000}"/>
    <hyperlink ref="Q45" r:id="rId112" xr:uid="{00000000-0004-0000-0F00-00006F000000}"/>
    <hyperlink ref="Q44" r:id="rId113" xr:uid="{00000000-0004-0000-0F00-000070000000}"/>
    <hyperlink ref="Q46" r:id="rId114" xr:uid="{00000000-0004-0000-0F00-000071000000}"/>
    <hyperlink ref="Q49" r:id="rId115" xr:uid="{00000000-0004-0000-0F00-000072000000}"/>
    <hyperlink ref="Q23" r:id="rId116" xr:uid="{00000000-0004-0000-0F00-000073000000}"/>
    <hyperlink ref="Q24" r:id="rId117" xr:uid="{00000000-0004-0000-0F00-000074000000}"/>
    <hyperlink ref="Q25" r:id="rId118" xr:uid="{00000000-0004-0000-0F00-000075000000}"/>
    <hyperlink ref="Q26" r:id="rId119" xr:uid="{00000000-0004-0000-0F00-000076000000}"/>
    <hyperlink ref="Q27" r:id="rId120" xr:uid="{00000000-0004-0000-0F00-000077000000}"/>
    <hyperlink ref="Q5" r:id="rId121" xr:uid="{00000000-0004-0000-0F00-000078000000}"/>
    <hyperlink ref="Q6" r:id="rId122" xr:uid="{00000000-0004-0000-0F00-000079000000}"/>
    <hyperlink ref="Q7" r:id="rId123" xr:uid="{00000000-0004-0000-0F00-00007A000000}"/>
    <hyperlink ref="Q8" r:id="rId124" xr:uid="{00000000-0004-0000-0F00-00007B000000}"/>
    <hyperlink ref="Q12" r:id="rId125" xr:uid="{00000000-0004-0000-0F00-00007C000000}"/>
    <hyperlink ref="Q13" r:id="rId126" xr:uid="{00000000-0004-0000-0F00-00007D000000}"/>
    <hyperlink ref="Q14" r:id="rId127" xr:uid="{00000000-0004-0000-0F00-00007E000000}"/>
    <hyperlink ref="Q15" r:id="rId128" xr:uid="{00000000-0004-0000-0F00-00007F000000}"/>
    <hyperlink ref="R3:R4" r:id="rId129" display="8. Biblioteka ir skaitykla, mokyklinis kic" xr:uid="{00000000-0004-0000-0F00-000080000000}"/>
    <hyperlink ref="R49" r:id="rId130" xr:uid="{00000000-0004-0000-0F00-000081000000}"/>
    <hyperlink ref="R48" r:id="rId131" xr:uid="{00000000-0004-0000-0F00-000082000000}"/>
    <hyperlink ref="S3:S4" r:id="rId132" display="9. Išteklių pasiekiamumas po pamokų" xr:uid="{00000000-0004-0000-0F00-000083000000}"/>
    <hyperlink ref="S39" r:id="rId133" xr:uid="{00000000-0004-0000-0F00-000084000000}"/>
    <hyperlink ref="S40" r:id="rId134" xr:uid="{00000000-0004-0000-0F00-000085000000}"/>
    <hyperlink ref="U3:U4" r:id="rId135" display="11. Universalusis dizainas" xr:uid="{00000000-0004-0000-0F00-000086000000}"/>
    <hyperlink ref="U45" r:id="rId136" xr:uid="{00000000-0004-0000-0F00-000087000000}"/>
    <hyperlink ref="U44" r:id="rId137" xr:uid="{00000000-0004-0000-0F00-000088000000}"/>
    <hyperlink ref="U28" r:id="rId138" xr:uid="{00000000-0004-0000-0F00-000089000000}"/>
    <hyperlink ref="U23" r:id="rId139" xr:uid="{00000000-0004-0000-0F00-00008A000000}"/>
    <hyperlink ref="V3:V4" r:id="rId140" display="12. Edukacinis kraštovaizdis: įvairovė, skaidrumas, orientavimasis, visos dienos mokykla" xr:uid="{00000000-0004-0000-0F00-00008B000000}"/>
    <hyperlink ref="V46" r:id="rId141" xr:uid="{00000000-0004-0000-0F00-00008C000000}"/>
    <hyperlink ref="V45" r:id="rId142" xr:uid="{00000000-0004-0000-0F00-00008D000000}"/>
    <hyperlink ref="V48" r:id="rId143" xr:uid="{00000000-0004-0000-0F00-00008E000000}"/>
    <hyperlink ref="V7" r:id="rId144" xr:uid="{00000000-0004-0000-0F00-00008F000000}"/>
    <hyperlink ref="V14" r:id="rId145" xr:uid="{00000000-0004-0000-0F00-000090000000}"/>
    <hyperlink ref="V5" r:id="rId146" xr:uid="{00000000-0004-0000-0F00-000091000000}"/>
    <hyperlink ref="V12" r:id="rId147" xr:uid="{00000000-0004-0000-0F00-000092000000}"/>
    <hyperlink ref="V44" r:id="rId148" xr:uid="{00000000-0004-0000-0F00-000093000000}"/>
    <hyperlink ref="M5" r:id="rId149" xr:uid="{00000000-0004-0000-0F00-000094000000}"/>
    <hyperlink ref="N5" r:id="rId150" xr:uid="{00000000-0004-0000-0F00-000095000000}"/>
    <hyperlink ref="M12" r:id="rId151" xr:uid="{00000000-0004-0000-0F00-000096000000}"/>
    <hyperlink ref="N12" r:id="rId152" xr:uid="{00000000-0004-0000-0F00-000097000000}"/>
    <hyperlink ref="M3:O3" r:id="rId153" display="5.Transformuojamos erdvės" xr:uid="{00000000-0004-0000-0F00-000098000000}"/>
    <hyperlink ref="M46" r:id="rId154" xr:uid="{00000000-0004-0000-0F00-000099000000}"/>
    <hyperlink ref="N46" r:id="rId155" xr:uid="{00000000-0004-0000-0F00-00009A000000}"/>
    <hyperlink ref="M8" r:id="rId156" xr:uid="{00000000-0004-0000-0F00-00009B000000}"/>
    <hyperlink ref="N8" r:id="rId157" xr:uid="{00000000-0004-0000-0F00-00009C000000}"/>
    <hyperlink ref="M15" r:id="rId158" xr:uid="{00000000-0004-0000-0F00-00009D000000}"/>
    <hyperlink ref="M48" r:id="rId159" xr:uid="{00000000-0004-0000-0F00-00009E000000}"/>
    <hyperlink ref="N48" r:id="rId160" xr:uid="{00000000-0004-0000-0F00-00009F000000}"/>
    <hyperlink ref="N22" r:id="rId161" xr:uid="{00000000-0004-0000-0F00-0000A0000000}"/>
    <hyperlink ref="O22" r:id="rId162" xr:uid="{00000000-0004-0000-0F00-0000A1000000}"/>
    <hyperlink ref="O11" r:id="rId163" xr:uid="{00000000-0004-0000-0F00-0000A2000000}"/>
    <hyperlink ref="N11" r:id="rId164" xr:uid="{00000000-0004-0000-0F00-0000A3000000}"/>
    <hyperlink ref="N21" r:id="rId165" xr:uid="{00000000-0004-0000-0F00-0000A4000000}"/>
    <hyperlink ref="M47" r:id="rId166" xr:uid="{00000000-0004-0000-0F00-0000A5000000}"/>
    <hyperlink ref="N47" r:id="rId167" xr:uid="{00000000-0004-0000-0F00-0000A6000000}"/>
    <hyperlink ref="N15" r:id="rId168" xr:uid="{00000000-0004-0000-0F00-0000A7000000}"/>
  </hyperlinks>
  <pageMargins left="0.7" right="0.7" top="0.75" bottom="0.75" header="0.3" footer="0.3"/>
  <pageSetup orientation="portrait" horizontalDpi="1200" verticalDpi="1200" r:id="rId16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52"/>
  <sheetViews>
    <sheetView topLeftCell="B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316</v>
      </c>
      <c r="K3" s="347" t="s">
        <v>309</v>
      </c>
      <c r="L3" s="347" t="s">
        <v>301</v>
      </c>
      <c r="M3" s="347" t="s">
        <v>277</v>
      </c>
      <c r="N3" s="347"/>
      <c r="O3" s="347"/>
      <c r="P3" s="346" t="s">
        <v>298</v>
      </c>
      <c r="Q3" s="346" t="s">
        <v>279</v>
      </c>
      <c r="R3" s="346" t="s">
        <v>287</v>
      </c>
      <c r="S3" s="346" t="s">
        <v>317</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s="169" customFormat="1" ht="14.45" customHeight="1" x14ac:dyDescent="0.45">
      <c r="A12" s="310"/>
      <c r="B12" s="315" t="s">
        <v>74</v>
      </c>
      <c r="C12" s="365" t="s">
        <v>67</v>
      </c>
      <c r="D12" s="182" t="s">
        <v>187</v>
      </c>
      <c r="E12" s="174">
        <f>'4. Mokyklos erdvės'!H10</f>
        <v>0</v>
      </c>
      <c r="F12" s="174">
        <f>'4. Mokyklos erdvės'!I11</f>
        <v>1.7</v>
      </c>
      <c r="G12" s="175" t="str">
        <f>'4. Mokyklos erdvės'!J11</f>
        <v>-</v>
      </c>
      <c r="H12" s="233"/>
      <c r="I12" s="172" t="s">
        <v>2</v>
      </c>
      <c r="J12" s="172" t="s">
        <v>2</v>
      </c>
      <c r="K12" s="178" t="s">
        <v>142</v>
      </c>
      <c r="L12" s="178" t="s">
        <v>142</v>
      </c>
      <c r="M12" s="178" t="s">
        <v>142</v>
      </c>
      <c r="N12" s="178" t="s">
        <v>142</v>
      </c>
      <c r="O12" s="172" t="s">
        <v>2</v>
      </c>
      <c r="P12" s="178" t="s">
        <v>142</v>
      </c>
      <c r="Q12" s="178" t="s">
        <v>142</v>
      </c>
      <c r="R12" s="172" t="s">
        <v>2</v>
      </c>
      <c r="S12" s="172" t="s">
        <v>2</v>
      </c>
      <c r="T12" s="172" t="s">
        <v>2</v>
      </c>
      <c r="U12" s="172" t="s">
        <v>2</v>
      </c>
      <c r="V12" s="178" t="s">
        <v>142</v>
      </c>
    </row>
    <row r="13" spans="1:23" s="169" customFormat="1" ht="30.75" x14ac:dyDescent="0.45">
      <c r="A13" s="310"/>
      <c r="B13" s="313"/>
      <c r="C13" s="366"/>
      <c r="D13" s="171" t="s">
        <v>188</v>
      </c>
      <c r="E13" s="174">
        <f>'4. Mokyklos erdvės'!H11</f>
        <v>1.3333333333333333</v>
      </c>
      <c r="F13" s="174" t="str">
        <f>'4. Mokyklos erdvės'!I12</f>
        <v>-</v>
      </c>
      <c r="G13" s="175" t="str">
        <f>'4. Mokyklos erdvės'!J12</f>
        <v>&gt; 2</v>
      </c>
      <c r="H13" s="233"/>
      <c r="I13" s="172" t="s">
        <v>2</v>
      </c>
      <c r="J13" s="172" t="s">
        <v>2</v>
      </c>
      <c r="K13" s="172" t="s">
        <v>2</v>
      </c>
      <c r="L13" s="172" t="s">
        <v>2</v>
      </c>
      <c r="M13" s="172" t="s">
        <v>2</v>
      </c>
      <c r="N13" s="172" t="s">
        <v>2</v>
      </c>
      <c r="O13" s="172" t="s">
        <v>2</v>
      </c>
      <c r="P13" s="172" t="s">
        <v>2</v>
      </c>
      <c r="Q13" s="178" t="s">
        <v>142</v>
      </c>
      <c r="R13" s="172" t="s">
        <v>2</v>
      </c>
      <c r="S13" s="172" t="s">
        <v>2</v>
      </c>
      <c r="T13" s="172" t="s">
        <v>2</v>
      </c>
      <c r="U13" s="172" t="s">
        <v>2</v>
      </c>
      <c r="V13" s="172" t="s">
        <v>2</v>
      </c>
    </row>
    <row r="14" spans="1:23" s="169" customFormat="1" ht="30.75" x14ac:dyDescent="0.45">
      <c r="A14" s="310"/>
      <c r="B14" s="313"/>
      <c r="C14" s="366"/>
      <c r="D14" s="171" t="s">
        <v>257</v>
      </c>
      <c r="E14" s="174">
        <f>'4. Mokyklos erdvės'!H12</f>
        <v>0</v>
      </c>
      <c r="F14" s="174" t="str">
        <f>'4. Mokyklos erdvės'!I13</f>
        <v>-</v>
      </c>
      <c r="G14" s="175" t="str">
        <f>'4. Mokyklos erdvės'!J13</f>
        <v>&gt; 3.6</v>
      </c>
      <c r="H14" s="233"/>
      <c r="I14" s="172" t="s">
        <v>2</v>
      </c>
      <c r="J14" s="178" t="s">
        <v>142</v>
      </c>
      <c r="K14" s="178" t="s">
        <v>142</v>
      </c>
      <c r="L14" s="172" t="s">
        <v>2</v>
      </c>
      <c r="M14" s="172" t="s">
        <v>2</v>
      </c>
      <c r="N14" s="172" t="s">
        <v>2</v>
      </c>
      <c r="O14" s="172" t="s">
        <v>2</v>
      </c>
      <c r="P14" s="172" t="s">
        <v>2</v>
      </c>
      <c r="Q14" s="178" t="s">
        <v>142</v>
      </c>
      <c r="R14" s="172" t="s">
        <v>2</v>
      </c>
      <c r="S14" s="172" t="s">
        <v>2</v>
      </c>
      <c r="T14" s="172" t="s">
        <v>2</v>
      </c>
      <c r="U14" s="172" t="s">
        <v>2</v>
      </c>
      <c r="V14" s="178" t="s">
        <v>142</v>
      </c>
    </row>
    <row r="15" spans="1:23" s="169" customFormat="1" ht="30.75" x14ac:dyDescent="0.45">
      <c r="A15" s="310"/>
      <c r="B15" s="313"/>
      <c r="C15" s="367"/>
      <c r="D15" s="171" t="s">
        <v>225</v>
      </c>
      <c r="E15" s="174">
        <f>'4. Mokyklos erdvės'!H13</f>
        <v>0</v>
      </c>
      <c r="F15" s="174" t="str">
        <f>'4. Mokyklos erdvės'!I14</f>
        <v>-</v>
      </c>
      <c r="G15" s="175" t="str">
        <f>'4. Mokyklos erdvės'!J14</f>
        <v>&gt; 3.6</v>
      </c>
      <c r="H15" s="233"/>
      <c r="I15" s="172" t="s">
        <v>2</v>
      </c>
      <c r="J15" s="178" t="s">
        <v>142</v>
      </c>
      <c r="K15" s="178" t="s">
        <v>142</v>
      </c>
      <c r="L15" s="172" t="s">
        <v>2</v>
      </c>
      <c r="M15" s="178" t="s">
        <v>142</v>
      </c>
      <c r="N15" s="178" t="s">
        <v>142</v>
      </c>
      <c r="O15" s="172" t="s">
        <v>2</v>
      </c>
      <c r="P15" s="172" t="s">
        <v>2</v>
      </c>
      <c r="Q15" s="178" t="s">
        <v>142</v>
      </c>
      <c r="R15" s="172" t="s">
        <v>2</v>
      </c>
      <c r="S15" s="172" t="s">
        <v>2</v>
      </c>
      <c r="T15" s="172" t="s">
        <v>2</v>
      </c>
      <c r="U15" s="172" t="s">
        <v>2</v>
      </c>
      <c r="V15" s="172"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s="169" customFormat="1" ht="30.75" x14ac:dyDescent="0.45">
      <c r="A19" s="310"/>
      <c r="B19" s="313"/>
      <c r="C19" s="310"/>
      <c r="D19" s="183" t="s">
        <v>232</v>
      </c>
      <c r="E19" s="174">
        <f>'4. Mokyklos erdvės'!H18</f>
        <v>0</v>
      </c>
      <c r="F19" s="174" t="str">
        <f>'4. Mokyklos erdvės'!I18</f>
        <v>-</v>
      </c>
      <c r="G19" s="175">
        <f>'4. Mokyklos erdvės'!J18</f>
        <v>8.5</v>
      </c>
      <c r="H19" s="233"/>
      <c r="I19" s="172" t="s">
        <v>2</v>
      </c>
      <c r="J19" s="172" t="s">
        <v>2</v>
      </c>
      <c r="K19" s="172" t="s">
        <v>2</v>
      </c>
      <c r="L19" s="172" t="s">
        <v>2</v>
      </c>
      <c r="M19" s="172" t="s">
        <v>2</v>
      </c>
      <c r="N19" s="172" t="s">
        <v>2</v>
      </c>
      <c r="O19" s="172" t="s">
        <v>2</v>
      </c>
      <c r="P19" s="172" t="s">
        <v>2</v>
      </c>
      <c r="Q19" s="172" t="s">
        <v>2</v>
      </c>
      <c r="R19" s="172" t="s">
        <v>2</v>
      </c>
      <c r="S19" s="172" t="s">
        <v>2</v>
      </c>
      <c r="T19" s="177" t="s">
        <v>142</v>
      </c>
      <c r="U19" s="172" t="s">
        <v>2</v>
      </c>
      <c r="V19" s="172" t="s">
        <v>2</v>
      </c>
    </row>
    <row r="20" spans="1:22" s="169" customFormat="1" ht="30.75" x14ac:dyDescent="0.45">
      <c r="A20" s="310"/>
      <c r="B20" s="313"/>
      <c r="C20" s="310"/>
      <c r="D20" s="183" t="s">
        <v>227</v>
      </c>
      <c r="E20" s="174">
        <f>'4. Mokyklos erdvės'!H19</f>
        <v>0</v>
      </c>
      <c r="F20" s="174" t="str">
        <f>'4. Mokyklos erdvės'!I19</f>
        <v>-</v>
      </c>
      <c r="G20" s="175">
        <f>'4. Mokyklos erdvės'!J19</f>
        <v>2.4</v>
      </c>
      <c r="H20" s="233"/>
      <c r="I20" s="172" t="s">
        <v>2</v>
      </c>
      <c r="J20" s="172" t="s">
        <v>2</v>
      </c>
      <c r="K20" s="172" t="s">
        <v>2</v>
      </c>
      <c r="L20" s="178" t="s">
        <v>142</v>
      </c>
      <c r="M20" s="172" t="s">
        <v>2</v>
      </c>
      <c r="N20" s="172" t="s">
        <v>2</v>
      </c>
      <c r="O20" s="172" t="s">
        <v>2</v>
      </c>
      <c r="P20" s="178" t="s">
        <v>142</v>
      </c>
      <c r="Q20" s="172" t="s">
        <v>2</v>
      </c>
      <c r="R20" s="172" t="s">
        <v>2</v>
      </c>
      <c r="S20" s="172" t="s">
        <v>2</v>
      </c>
      <c r="T20" s="177" t="s">
        <v>142</v>
      </c>
      <c r="U20" s="172" t="s">
        <v>2</v>
      </c>
      <c r="V20" s="172"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71" t="s">
        <v>112</v>
      </c>
      <c r="B45" s="372"/>
      <c r="C45" s="373"/>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74"/>
      <c r="B46" s="375"/>
      <c r="C46" s="376"/>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74"/>
      <c r="B47" s="375"/>
      <c r="C47" s="376"/>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s="187" customFormat="1" ht="30.75" x14ac:dyDescent="0.45">
      <c r="A48" s="374"/>
      <c r="B48" s="375"/>
      <c r="C48" s="376"/>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77"/>
      <c r="B49" s="378"/>
      <c r="C49" s="379"/>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3" priority="3" operator="lessThan">
      <formula>$F$5</formula>
    </cfRule>
  </conditionalFormatting>
  <hyperlinks>
    <hyperlink ref="T46" r:id="rId1" xr:uid="{00000000-0004-0000-1000-000000000000}"/>
    <hyperlink ref="T44" r:id="rId2" xr:uid="{00000000-0004-0000-1000-000001000000}"/>
    <hyperlink ref="T31" r:id="rId3" xr:uid="{00000000-0004-0000-1000-000002000000}"/>
    <hyperlink ref="T49" r:id="rId4" xr:uid="{00000000-0004-0000-1000-000003000000}"/>
    <hyperlink ref="T10" r:id="rId5" xr:uid="{00000000-0004-0000-1000-000004000000}"/>
    <hyperlink ref="T16" r:id="rId6" xr:uid="{00000000-0004-0000-1000-000005000000}"/>
    <hyperlink ref="T17" r:id="rId7" xr:uid="{00000000-0004-0000-1000-000006000000}"/>
    <hyperlink ref="T18" r:id="rId8" xr:uid="{00000000-0004-0000-1000-000007000000}"/>
    <hyperlink ref="T19" r:id="rId9" xr:uid="{00000000-0004-0000-1000-000008000000}"/>
    <hyperlink ref="T20" r:id="rId10" xr:uid="{00000000-0004-0000-1000-000009000000}"/>
    <hyperlink ref="T21" r:id="rId11" xr:uid="{00000000-0004-0000-1000-00000A000000}"/>
    <hyperlink ref="D49" r:id="rId12" display="Lauko poilsio erdvės" xr:uid="{00000000-0004-0000-1000-00000B000000}"/>
    <hyperlink ref="D48" r:id="rId13" xr:uid="{00000000-0004-0000-1000-00000C000000}"/>
    <hyperlink ref="D47" r:id="rId14" xr:uid="{00000000-0004-0000-1000-00000D000000}"/>
    <hyperlink ref="D46" r:id="rId15" xr:uid="{00000000-0004-0000-1000-00000E000000}"/>
    <hyperlink ref="D45" r:id="rId16" xr:uid="{00000000-0004-0000-1000-00000F000000}"/>
    <hyperlink ref="A45:C49" r:id="rId17" display="Bendrosios erdvės mokykloje" xr:uid="{00000000-0004-0000-1000-000010000000}"/>
    <hyperlink ref="C44:D44" r:id="rId18" display="Koridorius" xr:uid="{00000000-0004-0000-1000-000011000000}"/>
    <hyperlink ref="C43:D43" r:id="rId19" display="Pagalbinės patalpos (ūkinės erdvės lauke)" xr:uid="{00000000-0004-0000-1000-000012000000}"/>
    <hyperlink ref="C42:D42" r:id="rId20" display="Sandėliavimo erdvės" xr:uid="{00000000-0004-0000-1000-000013000000}"/>
    <hyperlink ref="C41:D41" r:id="rId21" display="Pastatų technologijos ir priežiūros zonos" xr:uid="{00000000-0004-0000-1000-000014000000}"/>
    <hyperlink ref="A41:B44" r:id="rId22" display="Kitos patalpos" xr:uid="{00000000-0004-0000-1000-000015000000}"/>
    <hyperlink ref="C39:C40" r:id="rId23" display="Drabužinės ir asmeninių daiktų laikymo vieta" xr:uid="{00000000-0004-0000-1000-000016000000}"/>
    <hyperlink ref="C38:D38" r:id="rId24" display=" Persirengimo patalpos" xr:uid="{00000000-0004-0000-1000-000017000000}"/>
    <hyperlink ref="C36:C37" r:id="rId25" display="Sanitariniai mazgai" xr:uid="{00000000-0004-0000-1000-000018000000}"/>
    <hyperlink ref="A36:B40" r:id="rId26" display="Higienos ir asmeninio naudojimo erdvės" xr:uid="{00000000-0004-0000-1000-000019000000}"/>
    <hyperlink ref="D35" r:id="rId27" xr:uid="{00000000-0004-0000-1000-00001A000000}"/>
    <hyperlink ref="D34" r:id="rId28" xr:uid="{00000000-0004-0000-1000-00001B000000}"/>
    <hyperlink ref="D33" r:id="rId29" xr:uid="{00000000-0004-0000-1000-00001C000000}"/>
    <hyperlink ref="D32" r:id="rId30" display="Administracijos darbo vietos" xr:uid="{00000000-0004-0000-1000-00001D000000}"/>
    <hyperlink ref="D31" r:id="rId31" display="Mokytojų darbo vietos" xr:uid="{00000000-0004-0000-1000-00001E000000}"/>
    <hyperlink ref="A31:C35" r:id="rId32" display="Mokyklos personalo erdvės" xr:uid="{00000000-0004-0000-1000-00001F000000}"/>
    <hyperlink ref="D30" r:id="rId33" xr:uid="{00000000-0004-0000-1000-000020000000}"/>
    <hyperlink ref="D29" r:id="rId34" xr:uid="{00000000-0004-0000-1000-000021000000}"/>
    <hyperlink ref="D28" r:id="rId35" xr:uid="{00000000-0004-0000-1000-000022000000}"/>
    <hyperlink ref="C28:C30" r:id="rId36" display="Buvimo erdvės" xr:uid="{00000000-0004-0000-1000-000023000000}"/>
    <hyperlink ref="C23:C27" r:id="rId37" display="Pagalbos specialistų konsultacinės erdvės" xr:uid="{00000000-0004-0000-1000-000024000000}"/>
    <hyperlink ref="A23:B30" r:id="rId38" display="Mokinio gerovės mokykla" xr:uid="{00000000-0004-0000-1000-000025000000}"/>
    <hyperlink ref="D22" r:id="rId39" display="sporto ir fizinio ugdymo erdvė" xr:uid="{00000000-0004-0000-1000-000026000000}"/>
    <hyperlink ref="D21" r:id="rId40" display="technologijų (darbų) mokymosi erdvė" xr:uid="{00000000-0004-0000-1000-000027000000}"/>
    <hyperlink ref="D10" r:id="rId41" display="dailės mokymosi erdvė" xr:uid="{00000000-0004-0000-1000-000028000000}"/>
    <hyperlink ref="D20" r:id="rId42" display="dailės mokymosi erdvė" xr:uid="{00000000-0004-0000-1000-000029000000}"/>
    <hyperlink ref="D19" r:id="rId43" display="teatro erdvė" xr:uid="{00000000-0004-0000-1000-00002A000000}"/>
    <hyperlink ref="D18" r:id="rId44" display="šokių ir judesio salė " xr:uid="{00000000-0004-0000-1000-00002B000000}"/>
    <hyperlink ref="D17" r:id="rId45" display="nuorodos\Mokyklos erdvės\Mokyklos erdvių grupės_mokykla mokymuisi_1.2. SPECIALIZUOTO MOKYMOSI ERDVĖS_1.2.B. MUZIKOS MOKYMO ERDVĖ.pdf" xr:uid="{00000000-0004-0000-1000-00002C000000}"/>
    <hyperlink ref="D9" r:id="rId46" display="muzikos mokymo erdvė" xr:uid="{00000000-0004-0000-1000-00002D000000}"/>
    <hyperlink ref="D16" r:id="rId47" display="gamtos mokslų erdvės" xr:uid="{00000000-0004-0000-1000-00002E000000}"/>
    <hyperlink ref="C16:C22" r:id="rId48" display="Specializuoto mokymosi erdvės" xr:uid="{00000000-0004-0000-1000-00002F000000}"/>
    <hyperlink ref="C9:C10" r:id="rId49" display="Specializuoto mokymosi erdvės" xr:uid="{00000000-0004-0000-1000-000030000000}"/>
    <hyperlink ref="D15" r:id="rId50" display="bendros poilsio erdvės" xr:uid="{00000000-0004-0000-1000-000031000000}"/>
    <hyperlink ref="D8" r:id="rId51" display="bendros poilsio erdvės" xr:uid="{00000000-0004-0000-1000-000032000000}"/>
    <hyperlink ref="D14" r:id="rId52" display="daugiafunkcinės erdvės (decentralizuotos visos dienos erdvės)" xr:uid="{00000000-0004-0000-1000-000033000000}"/>
    <hyperlink ref="D7" r:id="rId53" display="daugiafunkcinės erdvės (decentralizuotos visos dienos erdvės)" xr:uid="{00000000-0004-0000-1000-000034000000}"/>
    <hyperlink ref="D6" r:id="rId54" display=" grupinio darbo erdvė " xr:uid="{00000000-0004-0000-1000-000035000000}"/>
    <hyperlink ref="D11" r:id="rId55" display="sporto ir fizinio ugdymo erdvė" xr:uid="{00000000-0004-0000-1000-000036000000}"/>
    <hyperlink ref="D5" r:id="rId56" display="klasė" xr:uid="{00000000-0004-0000-1000-000037000000}"/>
    <hyperlink ref="C12:C15" r:id="rId57" display="Bendrosios mokymosi erdvės" xr:uid="{00000000-0004-0000-1000-000038000000}"/>
    <hyperlink ref="C5:C8" r:id="rId58" display="Bendrosios mokymosi erdvės" xr:uid="{00000000-0004-0000-1000-000039000000}"/>
    <hyperlink ref="A5:A22" r:id="rId59" display="Mokykla mokymuisi" xr:uid="{00000000-0004-0000-1000-00003A000000}"/>
    <hyperlink ref="D13" r:id="rId60" display="grupinio darbo erdvė " xr:uid="{00000000-0004-0000-1000-00003B000000}"/>
    <hyperlink ref="T11" r:id="rId61" xr:uid="{00000000-0004-0000-1000-00003C000000}"/>
    <hyperlink ref="T3:T4" r:id="rId62" display="10. Lauko-vidaus integracija" xr:uid="{00000000-0004-0000-1000-00003D000000}"/>
    <hyperlink ref="I3:I4" r:id="rId63" display="1.Bendruomenės apjungimas (mokyklos šerdis)" xr:uid="{00000000-0004-0000-1000-00003E000000}"/>
    <hyperlink ref="I48" r:id="rId64" xr:uid="{00000000-0004-0000-1000-00003F000000}"/>
    <hyperlink ref="I47" r:id="rId65" xr:uid="{00000000-0004-0000-1000-000040000000}"/>
    <hyperlink ref="I46" r:id="rId66" xr:uid="{00000000-0004-0000-1000-000041000000}"/>
    <hyperlink ref="I45" r:id="rId67" xr:uid="{00000000-0004-0000-1000-000042000000}"/>
    <hyperlink ref="J3:J4" r:id="rId68" display="2. Individuali savarankiško darbo vieta  (mokiniui ir mokytojui)" xr:uid="{00000000-0004-0000-1000-000043000000}"/>
    <hyperlink ref="J7" r:id="rId69" xr:uid="{00000000-0004-0000-1000-000044000000}"/>
    <hyperlink ref="J8" r:id="rId70" xr:uid="{00000000-0004-0000-1000-000045000000}"/>
    <hyperlink ref="J14" r:id="rId71" xr:uid="{00000000-0004-0000-1000-000046000000}"/>
    <hyperlink ref="J15" r:id="rId72" xr:uid="{00000000-0004-0000-1000-000047000000}"/>
    <hyperlink ref="J31" r:id="rId73" xr:uid="{00000000-0004-0000-1000-000048000000}"/>
    <hyperlink ref="J32" r:id="rId74" xr:uid="{00000000-0004-0000-1000-000049000000}"/>
    <hyperlink ref="J48" r:id="rId75" xr:uid="{00000000-0004-0000-1000-00004A000000}"/>
    <hyperlink ref="J44" r:id="rId76" xr:uid="{00000000-0004-0000-1000-00004B000000}"/>
    <hyperlink ref="K3:K4" r:id="rId77" display="3. Mažų grupių (5) savarankiško darbo vieta ir individualaus konsultavimo (mokinys+mokytojas) vieta" xr:uid="{00000000-0004-0000-1000-00004C000000}"/>
    <hyperlink ref="K5" r:id="rId78" xr:uid="{00000000-0004-0000-1000-00004D000000}"/>
    <hyperlink ref="K12" r:id="rId79" xr:uid="{00000000-0004-0000-1000-00004E000000}"/>
    <hyperlink ref="K7" r:id="rId80" xr:uid="{00000000-0004-0000-1000-00004F000000}"/>
    <hyperlink ref="K14" r:id="rId81" xr:uid="{00000000-0004-0000-1000-000050000000}"/>
    <hyperlink ref="K8" r:id="rId82" xr:uid="{00000000-0004-0000-1000-000051000000}"/>
    <hyperlink ref="K15" r:id="rId83" xr:uid="{00000000-0004-0000-1000-000052000000}"/>
    <hyperlink ref="K31" r:id="rId84" xr:uid="{00000000-0004-0000-1000-000053000000}"/>
    <hyperlink ref="K48" r:id="rId85" xr:uid="{00000000-0004-0000-1000-000054000000}"/>
    <hyperlink ref="L3:L4" r:id="rId86" display="4. Seminarinio pobūdžio (15+mokytojas) darbo vieta" xr:uid="{00000000-0004-0000-1000-000055000000}"/>
    <hyperlink ref="L31" r:id="rId87" xr:uid="{00000000-0004-0000-1000-000056000000}"/>
    <hyperlink ref="L45" r:id="rId88" xr:uid="{00000000-0004-0000-1000-000057000000}"/>
    <hyperlink ref="L48" r:id="rId89" xr:uid="{00000000-0004-0000-1000-000058000000}"/>
    <hyperlink ref="L5" r:id="rId90" display="-" xr:uid="{00000000-0004-0000-1000-000059000000}"/>
    <hyperlink ref="L12" r:id="rId91" display="-" xr:uid="{00000000-0004-0000-1000-00005A000000}"/>
    <hyperlink ref="L9" r:id="rId92" xr:uid="{00000000-0004-0000-1000-00005B000000}"/>
    <hyperlink ref="L10" r:id="rId93" xr:uid="{00000000-0004-0000-1000-00005C000000}"/>
    <hyperlink ref="L17" r:id="rId94" xr:uid="{00000000-0004-0000-1000-00005D000000}"/>
    <hyperlink ref="L20" r:id="rId95" xr:uid="{00000000-0004-0000-1000-00005E000000}"/>
    <hyperlink ref="P3:P4" r:id="rId96" display="6. Mokymo(si) erdvių klasteris (artimų funkcijų kabinetų sugretinimas ir jų įrangos, įrankių bei medžiagų dalijimosi galimybių sukūrimas)" xr:uid="{00000000-0004-0000-1000-00005F000000}"/>
    <hyperlink ref="P5" r:id="rId97" xr:uid="{00000000-0004-0000-1000-000060000000}"/>
    <hyperlink ref="P12" r:id="rId98" xr:uid="{00000000-0004-0000-1000-000061000000}"/>
    <hyperlink ref="P16" r:id="rId99" xr:uid="{00000000-0004-0000-1000-000062000000}"/>
    <hyperlink ref="P17" r:id="rId100" xr:uid="{00000000-0004-0000-1000-000063000000}"/>
    <hyperlink ref="P20" r:id="rId101" xr:uid="{00000000-0004-0000-1000-000064000000}"/>
    <hyperlink ref="P21" r:id="rId102" xr:uid="{00000000-0004-0000-1000-000065000000}"/>
    <hyperlink ref="P10" r:id="rId103" xr:uid="{00000000-0004-0000-1000-000066000000}"/>
    <hyperlink ref="P9" r:id="rId104" xr:uid="{00000000-0004-0000-1000-000067000000}"/>
    <hyperlink ref="P23" r:id="rId105" xr:uid="{00000000-0004-0000-1000-000068000000}"/>
    <hyperlink ref="P24" r:id="rId106" xr:uid="{00000000-0004-0000-1000-000069000000}"/>
    <hyperlink ref="P25" r:id="rId107" xr:uid="{00000000-0004-0000-1000-00006A000000}"/>
    <hyperlink ref="P26" r:id="rId108" xr:uid="{00000000-0004-0000-1000-00006B000000}"/>
    <hyperlink ref="P27" r:id="rId109" xr:uid="{00000000-0004-0000-1000-00006C000000}"/>
    <hyperlink ref="P48" r:id="rId110" xr:uid="{00000000-0004-0000-1000-00006D000000}"/>
    <hyperlink ref="Q3:Q4" r:id="rId111" display="7. Mokyklos tapatumas, estetizavimas (konkrečiai mokyklai būdingos savitos veiklos vystymui) " xr:uid="{00000000-0004-0000-1000-00006E000000}"/>
    <hyperlink ref="Q45" r:id="rId112" xr:uid="{00000000-0004-0000-1000-00006F000000}"/>
    <hyperlink ref="Q44" r:id="rId113" xr:uid="{00000000-0004-0000-1000-000070000000}"/>
    <hyperlink ref="Q46" r:id="rId114" xr:uid="{00000000-0004-0000-1000-000071000000}"/>
    <hyperlink ref="Q49" r:id="rId115" xr:uid="{00000000-0004-0000-1000-000072000000}"/>
    <hyperlink ref="Q23" r:id="rId116" xr:uid="{00000000-0004-0000-1000-000073000000}"/>
    <hyperlink ref="Q24" r:id="rId117" xr:uid="{00000000-0004-0000-1000-000074000000}"/>
    <hyperlink ref="Q25" r:id="rId118" xr:uid="{00000000-0004-0000-1000-000075000000}"/>
    <hyperlink ref="Q26" r:id="rId119" xr:uid="{00000000-0004-0000-1000-000076000000}"/>
    <hyperlink ref="Q27" r:id="rId120" xr:uid="{00000000-0004-0000-1000-000077000000}"/>
    <hyperlink ref="Q5" r:id="rId121" xr:uid="{00000000-0004-0000-1000-000078000000}"/>
    <hyperlink ref="Q6" r:id="rId122" xr:uid="{00000000-0004-0000-1000-000079000000}"/>
    <hyperlink ref="Q7" r:id="rId123" xr:uid="{00000000-0004-0000-1000-00007A000000}"/>
    <hyperlink ref="Q8" r:id="rId124" xr:uid="{00000000-0004-0000-1000-00007B000000}"/>
    <hyperlink ref="Q12" r:id="rId125" xr:uid="{00000000-0004-0000-1000-00007C000000}"/>
    <hyperlink ref="Q13" r:id="rId126" xr:uid="{00000000-0004-0000-1000-00007D000000}"/>
    <hyperlink ref="Q14" r:id="rId127" xr:uid="{00000000-0004-0000-1000-00007E000000}"/>
    <hyperlink ref="Q15" r:id="rId128" xr:uid="{00000000-0004-0000-1000-00007F000000}"/>
    <hyperlink ref="R3:R4" r:id="rId129" display="8. Biblioteka ir skaitykla, mokyklinis kic" xr:uid="{00000000-0004-0000-1000-000080000000}"/>
    <hyperlink ref="R49" r:id="rId130" xr:uid="{00000000-0004-0000-1000-000081000000}"/>
    <hyperlink ref="R48" r:id="rId131" xr:uid="{00000000-0004-0000-1000-000082000000}"/>
    <hyperlink ref="S3:S4" r:id="rId132" display="9. Išteklių pasiekiamumas po pamokų" xr:uid="{00000000-0004-0000-1000-000083000000}"/>
    <hyperlink ref="S39" r:id="rId133" xr:uid="{00000000-0004-0000-1000-000084000000}"/>
    <hyperlink ref="S40" r:id="rId134" xr:uid="{00000000-0004-0000-1000-000085000000}"/>
    <hyperlink ref="U3:U4" r:id="rId135" display="11. Universalusis dizainas" xr:uid="{00000000-0004-0000-1000-000086000000}"/>
    <hyperlink ref="U45" r:id="rId136" xr:uid="{00000000-0004-0000-1000-000087000000}"/>
    <hyperlink ref="U44" r:id="rId137" xr:uid="{00000000-0004-0000-1000-000088000000}"/>
    <hyperlink ref="U28" r:id="rId138" xr:uid="{00000000-0004-0000-1000-000089000000}"/>
    <hyperlink ref="U23" r:id="rId139" xr:uid="{00000000-0004-0000-1000-00008A000000}"/>
    <hyperlink ref="V3:V4" r:id="rId140" display="12. Edukacinis kraštovaizdis: įvairovė, skaidrumas, orientavimasis, visos dienos mokykla" xr:uid="{00000000-0004-0000-1000-00008B000000}"/>
    <hyperlink ref="V46" r:id="rId141" xr:uid="{00000000-0004-0000-1000-00008C000000}"/>
    <hyperlink ref="V45" r:id="rId142" xr:uid="{00000000-0004-0000-1000-00008D000000}"/>
    <hyperlink ref="V48" r:id="rId143" xr:uid="{00000000-0004-0000-1000-00008E000000}"/>
    <hyperlink ref="V7" r:id="rId144" xr:uid="{00000000-0004-0000-1000-00008F000000}"/>
    <hyperlink ref="V14" r:id="rId145" xr:uid="{00000000-0004-0000-1000-000090000000}"/>
    <hyperlink ref="V5" r:id="rId146" xr:uid="{00000000-0004-0000-1000-000091000000}"/>
    <hyperlink ref="V12" r:id="rId147" xr:uid="{00000000-0004-0000-1000-000092000000}"/>
    <hyperlink ref="V44" r:id="rId148" xr:uid="{00000000-0004-0000-1000-000093000000}"/>
    <hyperlink ref="M5" r:id="rId149" xr:uid="{00000000-0004-0000-1000-000094000000}"/>
    <hyperlink ref="N5" r:id="rId150" xr:uid="{00000000-0004-0000-1000-000095000000}"/>
    <hyperlink ref="M12" r:id="rId151" xr:uid="{00000000-0004-0000-1000-000096000000}"/>
    <hyperlink ref="N12" r:id="rId152" xr:uid="{00000000-0004-0000-1000-000097000000}"/>
    <hyperlink ref="M3:O3" r:id="rId153" display="5.Transformuojamos erdvės" xr:uid="{00000000-0004-0000-1000-000098000000}"/>
    <hyperlink ref="M46" r:id="rId154" xr:uid="{00000000-0004-0000-1000-000099000000}"/>
    <hyperlink ref="N46" r:id="rId155" xr:uid="{00000000-0004-0000-1000-00009A000000}"/>
    <hyperlink ref="M8" r:id="rId156" xr:uid="{00000000-0004-0000-1000-00009B000000}"/>
    <hyperlink ref="N8" r:id="rId157" xr:uid="{00000000-0004-0000-1000-00009C000000}"/>
    <hyperlink ref="M15" r:id="rId158" xr:uid="{00000000-0004-0000-1000-00009D000000}"/>
    <hyperlink ref="M48" r:id="rId159" xr:uid="{00000000-0004-0000-1000-00009E000000}"/>
    <hyperlink ref="N48" r:id="rId160" xr:uid="{00000000-0004-0000-1000-00009F000000}"/>
    <hyperlink ref="N22" r:id="rId161" xr:uid="{00000000-0004-0000-1000-0000A0000000}"/>
    <hyperlink ref="O22" r:id="rId162" xr:uid="{00000000-0004-0000-1000-0000A1000000}"/>
    <hyperlink ref="O11" r:id="rId163" xr:uid="{00000000-0004-0000-1000-0000A2000000}"/>
    <hyperlink ref="N11" r:id="rId164" xr:uid="{00000000-0004-0000-1000-0000A3000000}"/>
    <hyperlink ref="N21" r:id="rId165" xr:uid="{00000000-0004-0000-1000-0000A4000000}"/>
    <hyperlink ref="M47" r:id="rId166" xr:uid="{00000000-0004-0000-1000-0000A5000000}"/>
    <hyperlink ref="N47" r:id="rId167" xr:uid="{00000000-0004-0000-1000-0000A6000000}"/>
    <hyperlink ref="N15" r:id="rId168" xr:uid="{00000000-0004-0000-1000-0000A7000000}"/>
  </hyperlinks>
  <pageMargins left="0.7" right="0.7" top="0.75" bottom="0.75" header="0.3" footer="0.3"/>
  <pageSetup orientation="portrait" horizontalDpi="1200" verticalDpi="1200" r:id="rId16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309</v>
      </c>
      <c r="L3" s="347" t="s">
        <v>276</v>
      </c>
      <c r="M3" s="347" t="s">
        <v>318</v>
      </c>
      <c r="N3" s="347"/>
      <c r="O3" s="347"/>
      <c r="P3" s="346" t="s">
        <v>298</v>
      </c>
      <c r="Q3" s="346" t="s">
        <v>279</v>
      </c>
      <c r="R3" s="346" t="s">
        <v>319</v>
      </c>
      <c r="S3" s="346" t="s">
        <v>281</v>
      </c>
      <c r="T3" s="354" t="s">
        <v>320</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s="187" customFormat="1" ht="14.45" customHeight="1" x14ac:dyDescent="0.45">
      <c r="A12" s="310"/>
      <c r="B12" s="315" t="s">
        <v>74</v>
      </c>
      <c r="C12" s="368"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s="187" customFormat="1" ht="30.75" x14ac:dyDescent="0.45">
      <c r="A13" s="310"/>
      <c r="B13" s="313"/>
      <c r="C13" s="369"/>
      <c r="D13" s="192" t="s">
        <v>188</v>
      </c>
      <c r="E13" s="189">
        <f>'4. Mokyklos erdvės'!H11</f>
        <v>1.3333333333333333</v>
      </c>
      <c r="F13" s="189" t="str">
        <f>'4. Mokyklos erdvės'!I12</f>
        <v>-</v>
      </c>
      <c r="G13" s="190" t="str">
        <f>'4. Mokyklos erdvės'!J12</f>
        <v>&gt; 2</v>
      </c>
      <c r="H13" s="233"/>
      <c r="I13" s="191" t="s">
        <v>2</v>
      </c>
      <c r="J13" s="191" t="s">
        <v>2</v>
      </c>
      <c r="K13" s="191" t="s">
        <v>2</v>
      </c>
      <c r="L13" s="191" t="s">
        <v>2</v>
      </c>
      <c r="M13" s="191" t="s">
        <v>2</v>
      </c>
      <c r="N13" s="191" t="s">
        <v>2</v>
      </c>
      <c r="O13" s="191" t="s">
        <v>2</v>
      </c>
      <c r="P13" s="191" t="s">
        <v>2</v>
      </c>
      <c r="Q13" s="178" t="s">
        <v>142</v>
      </c>
      <c r="R13" s="191" t="s">
        <v>2</v>
      </c>
      <c r="S13" s="191" t="s">
        <v>2</v>
      </c>
      <c r="T13" s="191" t="s">
        <v>2</v>
      </c>
      <c r="U13" s="191" t="s">
        <v>2</v>
      </c>
      <c r="V13" s="191" t="s">
        <v>2</v>
      </c>
    </row>
    <row r="14" spans="1:23" s="187" customFormat="1" ht="30.75" x14ac:dyDescent="0.45">
      <c r="A14" s="310"/>
      <c r="B14" s="313"/>
      <c r="C14" s="369"/>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10"/>
      <c r="B15" s="313"/>
      <c r="C15" s="370"/>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s="187" customFormat="1" ht="30.75" x14ac:dyDescent="0.45">
      <c r="A48" s="331"/>
      <c r="B48" s="332"/>
      <c r="C48" s="333"/>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2" priority="3" operator="lessThan">
      <formula>$F$5</formula>
    </cfRule>
  </conditionalFormatting>
  <hyperlinks>
    <hyperlink ref="T46" r:id="rId1" xr:uid="{00000000-0004-0000-1100-000000000000}"/>
    <hyperlink ref="T44" r:id="rId2" xr:uid="{00000000-0004-0000-1100-000001000000}"/>
    <hyperlink ref="T31" r:id="rId3" xr:uid="{00000000-0004-0000-1100-000002000000}"/>
    <hyperlink ref="T49" r:id="rId4" xr:uid="{00000000-0004-0000-1100-000003000000}"/>
    <hyperlink ref="T10" r:id="rId5" xr:uid="{00000000-0004-0000-1100-000004000000}"/>
    <hyperlink ref="T16" r:id="rId6" xr:uid="{00000000-0004-0000-1100-000005000000}"/>
    <hyperlink ref="T17" r:id="rId7" xr:uid="{00000000-0004-0000-1100-000006000000}"/>
    <hyperlink ref="T18" r:id="rId8" xr:uid="{00000000-0004-0000-1100-000007000000}"/>
    <hyperlink ref="T19" r:id="rId9" xr:uid="{00000000-0004-0000-1100-000008000000}"/>
    <hyperlink ref="T20" r:id="rId10" xr:uid="{00000000-0004-0000-1100-000009000000}"/>
    <hyperlink ref="T21" r:id="rId11" xr:uid="{00000000-0004-0000-1100-00000A000000}"/>
    <hyperlink ref="D49" r:id="rId12" display="Lauko poilsio erdvės" xr:uid="{00000000-0004-0000-1100-00000B000000}"/>
    <hyperlink ref="D48" r:id="rId13" xr:uid="{00000000-0004-0000-1100-00000C000000}"/>
    <hyperlink ref="D47" r:id="rId14" xr:uid="{00000000-0004-0000-1100-00000D000000}"/>
    <hyperlink ref="D46" r:id="rId15" xr:uid="{00000000-0004-0000-1100-00000E000000}"/>
    <hyperlink ref="D45" r:id="rId16" xr:uid="{00000000-0004-0000-1100-00000F000000}"/>
    <hyperlink ref="A45:C49" r:id="rId17" display="Bendrosios erdvės mokykloje" xr:uid="{00000000-0004-0000-1100-000010000000}"/>
    <hyperlink ref="C44:D44" r:id="rId18" display="Koridorius" xr:uid="{00000000-0004-0000-1100-000011000000}"/>
    <hyperlink ref="C43:D43" r:id="rId19" display="Pagalbinės patalpos (ūkinės erdvės lauke)" xr:uid="{00000000-0004-0000-1100-000012000000}"/>
    <hyperlink ref="C42:D42" r:id="rId20" display="Sandėliavimo erdvės" xr:uid="{00000000-0004-0000-1100-000013000000}"/>
    <hyperlink ref="C41:D41" r:id="rId21" display="Pastatų technologijos ir priežiūros zonos" xr:uid="{00000000-0004-0000-1100-000014000000}"/>
    <hyperlink ref="A41:B44" r:id="rId22" display="Kitos patalpos" xr:uid="{00000000-0004-0000-1100-000015000000}"/>
    <hyperlink ref="C39:C40" r:id="rId23" display="Drabužinės ir asmeninių daiktų laikymo vieta" xr:uid="{00000000-0004-0000-1100-000016000000}"/>
    <hyperlink ref="C38:D38" r:id="rId24" display=" Persirengimo patalpos" xr:uid="{00000000-0004-0000-1100-000017000000}"/>
    <hyperlink ref="C36:C37" r:id="rId25" display="Sanitariniai mazgai" xr:uid="{00000000-0004-0000-1100-000018000000}"/>
    <hyperlink ref="A36:B40" r:id="rId26" display="Higienos ir asmeninio naudojimo erdvės" xr:uid="{00000000-0004-0000-1100-000019000000}"/>
    <hyperlink ref="D35" r:id="rId27" xr:uid="{00000000-0004-0000-1100-00001A000000}"/>
    <hyperlink ref="D34" r:id="rId28" xr:uid="{00000000-0004-0000-1100-00001B000000}"/>
    <hyperlink ref="D33" r:id="rId29" xr:uid="{00000000-0004-0000-1100-00001C000000}"/>
    <hyperlink ref="D32" r:id="rId30" display="Administracijos darbo vietos" xr:uid="{00000000-0004-0000-1100-00001D000000}"/>
    <hyperlink ref="D31" r:id="rId31" display="Mokytojų darbo vietos" xr:uid="{00000000-0004-0000-1100-00001E000000}"/>
    <hyperlink ref="A31:C35" r:id="rId32" display="Mokyklos personalo erdvės" xr:uid="{00000000-0004-0000-1100-00001F000000}"/>
    <hyperlink ref="D30" r:id="rId33" xr:uid="{00000000-0004-0000-1100-000020000000}"/>
    <hyperlink ref="D29" r:id="rId34" xr:uid="{00000000-0004-0000-1100-000021000000}"/>
    <hyperlink ref="D28" r:id="rId35" xr:uid="{00000000-0004-0000-1100-000022000000}"/>
    <hyperlink ref="C28:C30" r:id="rId36" display="Buvimo erdvės" xr:uid="{00000000-0004-0000-1100-000023000000}"/>
    <hyperlink ref="C23:C27" r:id="rId37" display="Pagalbos specialistų konsultacinės erdvės" xr:uid="{00000000-0004-0000-1100-000024000000}"/>
    <hyperlink ref="A23:B30" r:id="rId38" display="Mokinio gerovės mokykla" xr:uid="{00000000-0004-0000-1100-000025000000}"/>
    <hyperlink ref="D22" r:id="rId39" display="sporto ir fizinio ugdymo erdvė" xr:uid="{00000000-0004-0000-1100-000026000000}"/>
    <hyperlink ref="D21" r:id="rId40" display="technologijų (darbų) mokymosi erdvė" xr:uid="{00000000-0004-0000-1100-000027000000}"/>
    <hyperlink ref="D10" r:id="rId41" display="dailės mokymosi erdvė" xr:uid="{00000000-0004-0000-1100-000028000000}"/>
    <hyperlink ref="D20" r:id="rId42" display="dailės mokymosi erdvė" xr:uid="{00000000-0004-0000-1100-000029000000}"/>
    <hyperlink ref="D19" r:id="rId43" display="teatro erdvė" xr:uid="{00000000-0004-0000-1100-00002A000000}"/>
    <hyperlink ref="D18" r:id="rId44" display="šokių ir judesio salė " xr:uid="{00000000-0004-0000-1100-00002B000000}"/>
    <hyperlink ref="D17" r:id="rId45" display="nuorodos\Mokyklos erdvės\Mokyklos erdvių grupės_mokykla mokymuisi_1.2. SPECIALIZUOTO MOKYMOSI ERDVĖS_1.2.B. MUZIKOS MOKYMO ERDVĖ.pdf" xr:uid="{00000000-0004-0000-1100-00002C000000}"/>
    <hyperlink ref="D9" r:id="rId46" display="muzikos mokymo erdvė" xr:uid="{00000000-0004-0000-1100-00002D000000}"/>
    <hyperlink ref="D16" r:id="rId47" display="gamtos mokslų erdvės" xr:uid="{00000000-0004-0000-1100-00002E000000}"/>
    <hyperlink ref="C16:C22" r:id="rId48" display="Specializuoto mokymosi erdvės" xr:uid="{00000000-0004-0000-1100-00002F000000}"/>
    <hyperlink ref="C9:C10" r:id="rId49" display="Specializuoto mokymosi erdvės" xr:uid="{00000000-0004-0000-1100-000030000000}"/>
    <hyperlink ref="D15" r:id="rId50" display="bendros poilsio erdvės" xr:uid="{00000000-0004-0000-1100-000031000000}"/>
    <hyperlink ref="D8" r:id="rId51" display="bendros poilsio erdvės" xr:uid="{00000000-0004-0000-1100-000032000000}"/>
    <hyperlink ref="D14" r:id="rId52" display="daugiafunkcinės erdvės (decentralizuotos visos dienos erdvės)" xr:uid="{00000000-0004-0000-1100-000033000000}"/>
    <hyperlink ref="D7" r:id="rId53" display="daugiafunkcinės erdvės (decentralizuotos visos dienos erdvės)" xr:uid="{00000000-0004-0000-1100-000034000000}"/>
    <hyperlink ref="D6" r:id="rId54" display=" grupinio darbo erdvė " xr:uid="{00000000-0004-0000-1100-000035000000}"/>
    <hyperlink ref="D11" r:id="rId55" display="sporto ir fizinio ugdymo erdvė" xr:uid="{00000000-0004-0000-1100-000036000000}"/>
    <hyperlink ref="D5" r:id="rId56" display="klasė" xr:uid="{00000000-0004-0000-1100-000037000000}"/>
    <hyperlink ref="C12:C15" r:id="rId57" display="Bendrosios mokymosi erdvės" xr:uid="{00000000-0004-0000-1100-000038000000}"/>
    <hyperlink ref="C5:C8" r:id="rId58" display="Bendrosios mokymosi erdvės" xr:uid="{00000000-0004-0000-1100-000039000000}"/>
    <hyperlink ref="A5:A22" r:id="rId59" display="Mokykla mokymuisi" xr:uid="{00000000-0004-0000-1100-00003A000000}"/>
    <hyperlink ref="D13" r:id="rId60" display="grupinio darbo erdvė " xr:uid="{00000000-0004-0000-1100-00003B000000}"/>
    <hyperlink ref="T11" r:id="rId61" xr:uid="{00000000-0004-0000-1100-00003C000000}"/>
    <hyperlink ref="T3:T4" r:id="rId62" display="10. Lauko-vidaus integracija" xr:uid="{00000000-0004-0000-1100-00003D000000}"/>
    <hyperlink ref="I3:I4" r:id="rId63" display="1.Bendruomenės apjungimas (mokyklos šerdis)" xr:uid="{00000000-0004-0000-1100-00003E000000}"/>
    <hyperlink ref="I48" r:id="rId64" xr:uid="{00000000-0004-0000-1100-00003F000000}"/>
    <hyperlink ref="I47" r:id="rId65" xr:uid="{00000000-0004-0000-1100-000040000000}"/>
    <hyperlink ref="I46" r:id="rId66" xr:uid="{00000000-0004-0000-1100-000041000000}"/>
    <hyperlink ref="I45" r:id="rId67" xr:uid="{00000000-0004-0000-1100-000042000000}"/>
    <hyperlink ref="J3:J4" r:id="rId68" display="2. Individuali savarankiško darbo vieta  (mokiniui ir mokytojui)" xr:uid="{00000000-0004-0000-1100-000043000000}"/>
    <hyperlink ref="J7" r:id="rId69" xr:uid="{00000000-0004-0000-1100-000044000000}"/>
    <hyperlink ref="J8" r:id="rId70" xr:uid="{00000000-0004-0000-1100-000045000000}"/>
    <hyperlink ref="J14" r:id="rId71" xr:uid="{00000000-0004-0000-1100-000046000000}"/>
    <hyperlink ref="J15" r:id="rId72" xr:uid="{00000000-0004-0000-1100-000047000000}"/>
    <hyperlink ref="J31" r:id="rId73" xr:uid="{00000000-0004-0000-1100-000048000000}"/>
    <hyperlink ref="J32" r:id="rId74" xr:uid="{00000000-0004-0000-1100-000049000000}"/>
    <hyperlink ref="J48" r:id="rId75" xr:uid="{00000000-0004-0000-1100-00004A000000}"/>
    <hyperlink ref="J44" r:id="rId76" xr:uid="{00000000-0004-0000-1100-00004B000000}"/>
    <hyperlink ref="K3:K4" r:id="rId77" display="3. Mažų grupių (5) savarankiško darbo vieta ir individualaus konsultavimo (mokinys+mokytojas) vieta" xr:uid="{00000000-0004-0000-1100-00004C000000}"/>
    <hyperlink ref="K5" r:id="rId78" xr:uid="{00000000-0004-0000-1100-00004D000000}"/>
    <hyperlink ref="K12" r:id="rId79" xr:uid="{00000000-0004-0000-1100-00004E000000}"/>
    <hyperlink ref="K7" r:id="rId80" xr:uid="{00000000-0004-0000-1100-00004F000000}"/>
    <hyperlink ref="K14" r:id="rId81" xr:uid="{00000000-0004-0000-1100-000050000000}"/>
    <hyperlink ref="K8" r:id="rId82" xr:uid="{00000000-0004-0000-1100-000051000000}"/>
    <hyperlink ref="K15" r:id="rId83" xr:uid="{00000000-0004-0000-1100-000052000000}"/>
    <hyperlink ref="K31" r:id="rId84" xr:uid="{00000000-0004-0000-1100-000053000000}"/>
    <hyperlink ref="K48" r:id="rId85" xr:uid="{00000000-0004-0000-1100-000054000000}"/>
    <hyperlink ref="L3:L4" r:id="rId86" display="4. Seminarinio pobūdžio (15+mokytojas) darbo vieta" xr:uid="{00000000-0004-0000-1100-000055000000}"/>
    <hyperlink ref="L31" r:id="rId87" xr:uid="{00000000-0004-0000-1100-000056000000}"/>
    <hyperlink ref="L45" r:id="rId88" xr:uid="{00000000-0004-0000-1100-000057000000}"/>
    <hyperlink ref="L48" r:id="rId89" xr:uid="{00000000-0004-0000-1100-000058000000}"/>
    <hyperlink ref="L5" r:id="rId90" display="-" xr:uid="{00000000-0004-0000-1100-000059000000}"/>
    <hyperlink ref="L12" r:id="rId91" display="-" xr:uid="{00000000-0004-0000-1100-00005A000000}"/>
    <hyperlink ref="L9" r:id="rId92" xr:uid="{00000000-0004-0000-1100-00005B000000}"/>
    <hyperlink ref="L10" r:id="rId93" xr:uid="{00000000-0004-0000-1100-00005C000000}"/>
    <hyperlink ref="L17" r:id="rId94" xr:uid="{00000000-0004-0000-1100-00005D000000}"/>
    <hyperlink ref="L20" r:id="rId95" xr:uid="{00000000-0004-0000-1100-00005E000000}"/>
    <hyperlink ref="P3:P4" r:id="rId96" display="6. Mokymo(si) erdvių klasteris (artimų funkcijų kabinetų sugretinimas ir jų įrangos, įrankių bei medžiagų dalijimosi galimybių sukūrimas)" xr:uid="{00000000-0004-0000-1100-00005F000000}"/>
    <hyperlink ref="P5" r:id="rId97" xr:uid="{00000000-0004-0000-1100-000060000000}"/>
    <hyperlink ref="P12" r:id="rId98" xr:uid="{00000000-0004-0000-1100-000061000000}"/>
    <hyperlink ref="P16" r:id="rId99" xr:uid="{00000000-0004-0000-1100-000062000000}"/>
    <hyperlink ref="P17" r:id="rId100" xr:uid="{00000000-0004-0000-1100-000063000000}"/>
    <hyperlink ref="P20" r:id="rId101" xr:uid="{00000000-0004-0000-1100-000064000000}"/>
    <hyperlink ref="P21" r:id="rId102" xr:uid="{00000000-0004-0000-1100-000065000000}"/>
    <hyperlink ref="P10" r:id="rId103" xr:uid="{00000000-0004-0000-1100-000066000000}"/>
    <hyperlink ref="P9" r:id="rId104" xr:uid="{00000000-0004-0000-1100-000067000000}"/>
    <hyperlink ref="P23" r:id="rId105" xr:uid="{00000000-0004-0000-1100-000068000000}"/>
    <hyperlink ref="P24" r:id="rId106" xr:uid="{00000000-0004-0000-1100-000069000000}"/>
    <hyperlink ref="P25" r:id="rId107" xr:uid="{00000000-0004-0000-1100-00006A000000}"/>
    <hyperlink ref="P26" r:id="rId108" xr:uid="{00000000-0004-0000-1100-00006B000000}"/>
    <hyperlink ref="P27" r:id="rId109" xr:uid="{00000000-0004-0000-1100-00006C000000}"/>
    <hyperlink ref="P48" r:id="rId110" xr:uid="{00000000-0004-0000-1100-00006D000000}"/>
    <hyperlink ref="Q3:Q4" r:id="rId111" display="7. Mokyklos tapatumas, estetizavimas (konkrečiai mokyklai būdingos savitos veiklos vystymui) " xr:uid="{00000000-0004-0000-1100-00006E000000}"/>
    <hyperlink ref="Q45" r:id="rId112" xr:uid="{00000000-0004-0000-1100-00006F000000}"/>
    <hyperlink ref="Q44" r:id="rId113" xr:uid="{00000000-0004-0000-1100-000070000000}"/>
    <hyperlink ref="Q46" r:id="rId114" xr:uid="{00000000-0004-0000-1100-000071000000}"/>
    <hyperlink ref="Q49" r:id="rId115" xr:uid="{00000000-0004-0000-1100-000072000000}"/>
    <hyperlink ref="Q23" r:id="rId116" xr:uid="{00000000-0004-0000-1100-000073000000}"/>
    <hyperlink ref="Q24" r:id="rId117" xr:uid="{00000000-0004-0000-1100-000074000000}"/>
    <hyperlink ref="Q25" r:id="rId118" xr:uid="{00000000-0004-0000-1100-000075000000}"/>
    <hyperlink ref="Q26" r:id="rId119" xr:uid="{00000000-0004-0000-1100-000076000000}"/>
    <hyperlink ref="Q27" r:id="rId120" xr:uid="{00000000-0004-0000-1100-000077000000}"/>
    <hyperlink ref="Q5" r:id="rId121" xr:uid="{00000000-0004-0000-1100-000078000000}"/>
    <hyperlink ref="Q6" r:id="rId122" xr:uid="{00000000-0004-0000-1100-000079000000}"/>
    <hyperlink ref="Q7" r:id="rId123" xr:uid="{00000000-0004-0000-1100-00007A000000}"/>
    <hyperlink ref="Q8" r:id="rId124" xr:uid="{00000000-0004-0000-1100-00007B000000}"/>
    <hyperlink ref="Q12" r:id="rId125" xr:uid="{00000000-0004-0000-1100-00007C000000}"/>
    <hyperlink ref="Q13" r:id="rId126" xr:uid="{00000000-0004-0000-1100-00007D000000}"/>
    <hyperlink ref="Q14" r:id="rId127" xr:uid="{00000000-0004-0000-1100-00007E000000}"/>
    <hyperlink ref="Q15" r:id="rId128" xr:uid="{00000000-0004-0000-1100-00007F000000}"/>
    <hyperlink ref="R3:R4" r:id="rId129" display="8. Biblioteka ir skaitykla, mokyklinis kic" xr:uid="{00000000-0004-0000-1100-000080000000}"/>
    <hyperlink ref="R49" r:id="rId130" xr:uid="{00000000-0004-0000-1100-000081000000}"/>
    <hyperlink ref="R48" r:id="rId131" xr:uid="{00000000-0004-0000-1100-000082000000}"/>
    <hyperlink ref="S3:S4" r:id="rId132" display="9. Išteklių pasiekiamumas po pamokų" xr:uid="{00000000-0004-0000-1100-000083000000}"/>
    <hyperlink ref="S39" r:id="rId133" xr:uid="{00000000-0004-0000-1100-000084000000}"/>
    <hyperlink ref="S40" r:id="rId134" xr:uid="{00000000-0004-0000-1100-000085000000}"/>
    <hyperlink ref="U3:U4" r:id="rId135" display="11. Universalusis dizainas" xr:uid="{00000000-0004-0000-1100-000086000000}"/>
    <hyperlink ref="U45" r:id="rId136" xr:uid="{00000000-0004-0000-1100-000087000000}"/>
    <hyperlink ref="U44" r:id="rId137" xr:uid="{00000000-0004-0000-1100-000088000000}"/>
    <hyperlink ref="U28" r:id="rId138" xr:uid="{00000000-0004-0000-1100-000089000000}"/>
    <hyperlink ref="U23" r:id="rId139" xr:uid="{00000000-0004-0000-1100-00008A000000}"/>
    <hyperlink ref="V3:V4" r:id="rId140" display="12. Edukacinis kraštovaizdis: įvairovė, skaidrumas, orientavimasis, visos dienos mokykla" xr:uid="{00000000-0004-0000-1100-00008B000000}"/>
    <hyperlink ref="V46" r:id="rId141" xr:uid="{00000000-0004-0000-1100-00008C000000}"/>
    <hyperlink ref="V45" r:id="rId142" xr:uid="{00000000-0004-0000-1100-00008D000000}"/>
    <hyperlink ref="V48" r:id="rId143" xr:uid="{00000000-0004-0000-1100-00008E000000}"/>
    <hyperlink ref="V7" r:id="rId144" xr:uid="{00000000-0004-0000-1100-00008F000000}"/>
    <hyperlink ref="V14" r:id="rId145" xr:uid="{00000000-0004-0000-1100-000090000000}"/>
    <hyperlink ref="V5" r:id="rId146" xr:uid="{00000000-0004-0000-1100-000091000000}"/>
    <hyperlink ref="V12" r:id="rId147" xr:uid="{00000000-0004-0000-1100-000092000000}"/>
    <hyperlink ref="V44" r:id="rId148" xr:uid="{00000000-0004-0000-1100-000093000000}"/>
    <hyperlink ref="M5" r:id="rId149" xr:uid="{00000000-0004-0000-1100-000094000000}"/>
    <hyperlink ref="N5" r:id="rId150" xr:uid="{00000000-0004-0000-1100-000095000000}"/>
    <hyperlink ref="M12" r:id="rId151" xr:uid="{00000000-0004-0000-1100-000096000000}"/>
    <hyperlink ref="N12" r:id="rId152" xr:uid="{00000000-0004-0000-1100-000097000000}"/>
    <hyperlink ref="M3:O3" r:id="rId153" display="5.Transformuojamos erdvės" xr:uid="{00000000-0004-0000-1100-000098000000}"/>
    <hyperlink ref="M46" r:id="rId154" xr:uid="{00000000-0004-0000-1100-000099000000}"/>
    <hyperlink ref="N46" r:id="rId155" xr:uid="{00000000-0004-0000-1100-00009A000000}"/>
    <hyperlink ref="M8" r:id="rId156" xr:uid="{00000000-0004-0000-1100-00009B000000}"/>
    <hyperlink ref="N8" r:id="rId157" xr:uid="{00000000-0004-0000-1100-00009C000000}"/>
    <hyperlink ref="M15" r:id="rId158" xr:uid="{00000000-0004-0000-1100-00009D000000}"/>
    <hyperlink ref="M48" r:id="rId159" xr:uid="{00000000-0004-0000-1100-00009E000000}"/>
    <hyperlink ref="N48" r:id="rId160" xr:uid="{00000000-0004-0000-1100-00009F000000}"/>
    <hyperlink ref="N22" r:id="rId161" xr:uid="{00000000-0004-0000-1100-0000A0000000}"/>
    <hyperlink ref="O22" r:id="rId162" xr:uid="{00000000-0004-0000-1100-0000A1000000}"/>
    <hyperlink ref="O11" r:id="rId163" xr:uid="{00000000-0004-0000-1100-0000A2000000}"/>
    <hyperlink ref="N11" r:id="rId164" xr:uid="{00000000-0004-0000-1100-0000A3000000}"/>
    <hyperlink ref="N21" r:id="rId165" xr:uid="{00000000-0004-0000-1100-0000A4000000}"/>
    <hyperlink ref="M47" r:id="rId166" xr:uid="{00000000-0004-0000-1100-0000A5000000}"/>
    <hyperlink ref="N47" r:id="rId167" xr:uid="{00000000-0004-0000-1100-0000A6000000}"/>
    <hyperlink ref="N15" r:id="rId168" xr:uid="{00000000-0004-0000-1100-0000A7000000}"/>
  </hyperlinks>
  <pageMargins left="0.7" right="0.7" top="0.75" bottom="0.75" header="0.3" footer="0.3"/>
  <pageSetup orientation="portrait" horizontalDpi="1200" verticalDpi="1200" r:id="rId16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52"/>
  <sheetViews>
    <sheetView topLeftCell="B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321</v>
      </c>
      <c r="J3" s="355" t="s">
        <v>274</v>
      </c>
      <c r="K3" s="347" t="s">
        <v>322</v>
      </c>
      <c r="L3" s="347" t="s">
        <v>276</v>
      </c>
      <c r="M3" s="347" t="s">
        <v>277</v>
      </c>
      <c r="N3" s="347"/>
      <c r="O3" s="347"/>
      <c r="P3" s="346" t="s">
        <v>298</v>
      </c>
      <c r="Q3" s="346" t="s">
        <v>295</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s="187" customFormat="1" ht="30.75" x14ac:dyDescent="0.45">
      <c r="A10" s="310"/>
      <c r="B10" s="313"/>
      <c r="C10" s="310"/>
      <c r="D10" s="188" t="s">
        <v>227</v>
      </c>
      <c r="E10" s="189">
        <f>'4. Mokyklos erdvės'!H8</f>
        <v>0</v>
      </c>
      <c r="F10" s="189" t="str">
        <f>'4. Mokyklos erdvės'!I8</f>
        <v>-</v>
      </c>
      <c r="G10" s="190">
        <f>'4. Mokyklos erdvės'!J8</f>
        <v>2.4</v>
      </c>
      <c r="H10" s="233"/>
      <c r="I10" s="191" t="s">
        <v>2</v>
      </c>
      <c r="J10" s="191" t="s">
        <v>2</v>
      </c>
      <c r="K10" s="191" t="s">
        <v>2</v>
      </c>
      <c r="L10" s="178" t="s">
        <v>142</v>
      </c>
      <c r="M10" s="191" t="s">
        <v>2</v>
      </c>
      <c r="N10" s="191" t="s">
        <v>2</v>
      </c>
      <c r="O10" s="191" t="s">
        <v>2</v>
      </c>
      <c r="P10" s="178" t="s">
        <v>142</v>
      </c>
      <c r="Q10" s="191" t="s">
        <v>2</v>
      </c>
      <c r="R10" s="191" t="s">
        <v>2</v>
      </c>
      <c r="S10" s="191" t="s">
        <v>2</v>
      </c>
      <c r="T10" s="177" t="s">
        <v>142</v>
      </c>
      <c r="U10" s="191" t="s">
        <v>2</v>
      </c>
      <c r="V10" s="191"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s="187" customFormat="1" ht="14.45" customHeight="1" x14ac:dyDescent="0.45">
      <c r="A12" s="310"/>
      <c r="B12" s="315" t="s">
        <v>74</v>
      </c>
      <c r="C12" s="306"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s="187" customFormat="1" ht="30.75" x14ac:dyDescent="0.45">
      <c r="A14" s="310"/>
      <c r="B14" s="313"/>
      <c r="C14" s="310"/>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10"/>
      <c r="B15" s="313"/>
      <c r="C15" s="311"/>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s="187" customFormat="1" ht="30.75" x14ac:dyDescent="0.45">
      <c r="A20" s="310"/>
      <c r="B20" s="313"/>
      <c r="C20" s="310"/>
      <c r="D20" s="188" t="s">
        <v>227</v>
      </c>
      <c r="E20" s="189">
        <f>'4. Mokyklos erdvės'!H19</f>
        <v>0</v>
      </c>
      <c r="F20" s="189" t="str">
        <f>'4. Mokyklos erdvės'!I19</f>
        <v>-</v>
      </c>
      <c r="G20" s="190">
        <f>'4. Mokyklos erdvės'!J19</f>
        <v>2.4</v>
      </c>
      <c r="H20" s="233"/>
      <c r="I20" s="191" t="s">
        <v>2</v>
      </c>
      <c r="J20" s="191" t="s">
        <v>2</v>
      </c>
      <c r="K20" s="191" t="s">
        <v>2</v>
      </c>
      <c r="L20" s="178" t="s">
        <v>142</v>
      </c>
      <c r="M20" s="191" t="s">
        <v>2</v>
      </c>
      <c r="N20" s="191" t="s">
        <v>2</v>
      </c>
      <c r="O20" s="191" t="s">
        <v>2</v>
      </c>
      <c r="P20" s="178" t="s">
        <v>142</v>
      </c>
      <c r="Q20" s="191" t="s">
        <v>2</v>
      </c>
      <c r="R20" s="191" t="s">
        <v>2</v>
      </c>
      <c r="S20" s="191" t="s">
        <v>2</v>
      </c>
      <c r="T20" s="177" t="s">
        <v>142</v>
      </c>
      <c r="U20" s="191" t="s">
        <v>2</v>
      </c>
      <c r="V20" s="191"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28" t="s">
        <v>112</v>
      </c>
      <c r="B45" s="329"/>
      <c r="C45" s="330"/>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1" priority="3" operator="lessThan">
      <formula>$F$5</formula>
    </cfRule>
  </conditionalFormatting>
  <hyperlinks>
    <hyperlink ref="T46" r:id="rId1" xr:uid="{00000000-0004-0000-1200-000000000000}"/>
    <hyperlink ref="T44" r:id="rId2" xr:uid="{00000000-0004-0000-1200-000001000000}"/>
    <hyperlink ref="T31" r:id="rId3" xr:uid="{00000000-0004-0000-1200-000002000000}"/>
    <hyperlink ref="T49" r:id="rId4" xr:uid="{00000000-0004-0000-1200-000003000000}"/>
    <hyperlink ref="T10" r:id="rId5" xr:uid="{00000000-0004-0000-1200-000004000000}"/>
    <hyperlink ref="T16" r:id="rId6" xr:uid="{00000000-0004-0000-1200-000005000000}"/>
    <hyperlink ref="T17" r:id="rId7" xr:uid="{00000000-0004-0000-1200-000006000000}"/>
    <hyperlink ref="T18" r:id="rId8" xr:uid="{00000000-0004-0000-1200-000007000000}"/>
    <hyperlink ref="T19" r:id="rId9" xr:uid="{00000000-0004-0000-1200-000008000000}"/>
    <hyperlink ref="T20" r:id="rId10" xr:uid="{00000000-0004-0000-1200-000009000000}"/>
    <hyperlink ref="T21" r:id="rId11" xr:uid="{00000000-0004-0000-1200-00000A000000}"/>
    <hyperlink ref="D49" r:id="rId12" display="Lauko poilsio erdvės" xr:uid="{00000000-0004-0000-1200-00000B000000}"/>
    <hyperlink ref="D48" r:id="rId13" xr:uid="{00000000-0004-0000-1200-00000C000000}"/>
    <hyperlink ref="D47" r:id="rId14" xr:uid="{00000000-0004-0000-1200-00000D000000}"/>
    <hyperlink ref="D46" r:id="rId15" xr:uid="{00000000-0004-0000-1200-00000E000000}"/>
    <hyperlink ref="D45" r:id="rId16" xr:uid="{00000000-0004-0000-1200-00000F000000}"/>
    <hyperlink ref="A45:C49" r:id="rId17" display="Bendrosios erdvės mokykloje" xr:uid="{00000000-0004-0000-1200-000010000000}"/>
    <hyperlink ref="C44:D44" r:id="rId18" display="Koridorius" xr:uid="{00000000-0004-0000-1200-000011000000}"/>
    <hyperlink ref="C43:D43" r:id="rId19" display="Pagalbinės patalpos (ūkinės erdvės lauke)" xr:uid="{00000000-0004-0000-1200-000012000000}"/>
    <hyperlink ref="C42:D42" r:id="rId20" display="Sandėliavimo erdvės" xr:uid="{00000000-0004-0000-1200-000013000000}"/>
    <hyperlink ref="C41:D41" r:id="rId21" display="Pastatų technologijos ir priežiūros zonos" xr:uid="{00000000-0004-0000-1200-000014000000}"/>
    <hyperlink ref="A41:B44" r:id="rId22" display="Kitos patalpos" xr:uid="{00000000-0004-0000-1200-000015000000}"/>
    <hyperlink ref="C39:C40" r:id="rId23" display="Drabužinės ir asmeninių daiktų laikymo vieta" xr:uid="{00000000-0004-0000-1200-000016000000}"/>
    <hyperlink ref="C38:D38" r:id="rId24" display=" Persirengimo patalpos" xr:uid="{00000000-0004-0000-1200-000017000000}"/>
    <hyperlink ref="C36:C37" r:id="rId25" display="Sanitariniai mazgai" xr:uid="{00000000-0004-0000-1200-000018000000}"/>
    <hyperlink ref="A36:B40" r:id="rId26" display="Higienos ir asmeninio naudojimo erdvės" xr:uid="{00000000-0004-0000-1200-000019000000}"/>
    <hyperlink ref="D35" r:id="rId27" xr:uid="{00000000-0004-0000-1200-00001A000000}"/>
    <hyperlink ref="D34" r:id="rId28" xr:uid="{00000000-0004-0000-1200-00001B000000}"/>
    <hyperlink ref="D33" r:id="rId29" xr:uid="{00000000-0004-0000-1200-00001C000000}"/>
    <hyperlink ref="D32" r:id="rId30" display="Administracijos darbo vietos" xr:uid="{00000000-0004-0000-1200-00001D000000}"/>
    <hyperlink ref="D31" r:id="rId31" display="Mokytojų darbo vietos" xr:uid="{00000000-0004-0000-1200-00001E000000}"/>
    <hyperlink ref="A31:C35" r:id="rId32" display="Mokyklos personalo erdvės" xr:uid="{00000000-0004-0000-1200-00001F000000}"/>
    <hyperlink ref="D30" r:id="rId33" xr:uid="{00000000-0004-0000-1200-000020000000}"/>
    <hyperlink ref="D29" r:id="rId34" xr:uid="{00000000-0004-0000-1200-000021000000}"/>
    <hyperlink ref="D28" r:id="rId35" xr:uid="{00000000-0004-0000-1200-000022000000}"/>
    <hyperlink ref="C28:C30" r:id="rId36" display="Buvimo erdvės" xr:uid="{00000000-0004-0000-1200-000023000000}"/>
    <hyperlink ref="C23:C27" r:id="rId37" display="Pagalbos specialistų konsultacinės erdvės" xr:uid="{00000000-0004-0000-1200-000024000000}"/>
    <hyperlink ref="A23:B30" r:id="rId38" display="Mokinio gerovės mokykla" xr:uid="{00000000-0004-0000-1200-000025000000}"/>
    <hyperlink ref="D22" r:id="rId39" display="sporto ir fizinio ugdymo erdvė" xr:uid="{00000000-0004-0000-1200-000026000000}"/>
    <hyperlink ref="D21" r:id="rId40" display="technologijų (darbų) mokymosi erdvė" xr:uid="{00000000-0004-0000-1200-000027000000}"/>
    <hyperlink ref="D10" r:id="rId41" display="dailės mokymosi erdvė" xr:uid="{00000000-0004-0000-1200-000028000000}"/>
    <hyperlink ref="D20" r:id="rId42" display="dailės mokymosi erdvė" xr:uid="{00000000-0004-0000-1200-000029000000}"/>
    <hyperlink ref="D19" r:id="rId43" display="teatro erdvė" xr:uid="{00000000-0004-0000-1200-00002A000000}"/>
    <hyperlink ref="D18" r:id="rId44" display="šokių ir judesio salė " xr:uid="{00000000-0004-0000-1200-00002B000000}"/>
    <hyperlink ref="D17" r:id="rId45" display="nuorodos\Mokyklos erdvės\Mokyklos erdvių grupės_mokykla mokymuisi_1.2. SPECIALIZUOTO MOKYMOSI ERDVĖS_1.2.B. MUZIKOS MOKYMO ERDVĖ.pdf" xr:uid="{00000000-0004-0000-1200-00002C000000}"/>
    <hyperlink ref="D9" r:id="rId46" display="muzikos mokymo erdvė" xr:uid="{00000000-0004-0000-1200-00002D000000}"/>
    <hyperlink ref="D16" r:id="rId47" display="gamtos mokslų erdvės" xr:uid="{00000000-0004-0000-1200-00002E000000}"/>
    <hyperlink ref="C16:C22" r:id="rId48" display="Specializuoto mokymosi erdvės" xr:uid="{00000000-0004-0000-1200-00002F000000}"/>
    <hyperlink ref="C9:C10" r:id="rId49" display="Specializuoto mokymosi erdvės" xr:uid="{00000000-0004-0000-1200-000030000000}"/>
    <hyperlink ref="D15" r:id="rId50" display="bendros poilsio erdvės" xr:uid="{00000000-0004-0000-1200-000031000000}"/>
    <hyperlink ref="D8" r:id="rId51" display="bendros poilsio erdvės" xr:uid="{00000000-0004-0000-1200-000032000000}"/>
    <hyperlink ref="D14" r:id="rId52" display="daugiafunkcinės erdvės (decentralizuotos visos dienos erdvės)" xr:uid="{00000000-0004-0000-1200-000033000000}"/>
    <hyperlink ref="D7" r:id="rId53" display="daugiafunkcinės erdvės (decentralizuotos visos dienos erdvės)" xr:uid="{00000000-0004-0000-1200-000034000000}"/>
    <hyperlink ref="D6" r:id="rId54" display=" grupinio darbo erdvė " xr:uid="{00000000-0004-0000-1200-000035000000}"/>
    <hyperlink ref="D11" r:id="rId55" display="sporto ir fizinio ugdymo erdvė" xr:uid="{00000000-0004-0000-1200-000036000000}"/>
    <hyperlink ref="D5" r:id="rId56" display="klasė" xr:uid="{00000000-0004-0000-1200-000037000000}"/>
    <hyperlink ref="C12:C15" r:id="rId57" display="Bendrosios mokymosi erdvės" xr:uid="{00000000-0004-0000-1200-000038000000}"/>
    <hyperlink ref="C5:C8" r:id="rId58" display="Bendrosios mokymosi erdvės" xr:uid="{00000000-0004-0000-1200-000039000000}"/>
    <hyperlink ref="A5:A22" r:id="rId59" display="Mokykla mokymuisi" xr:uid="{00000000-0004-0000-1200-00003A000000}"/>
    <hyperlink ref="D13" r:id="rId60" display="grupinio darbo erdvė " xr:uid="{00000000-0004-0000-1200-00003B000000}"/>
    <hyperlink ref="T11" r:id="rId61" xr:uid="{00000000-0004-0000-1200-00003C000000}"/>
    <hyperlink ref="T3:T4" r:id="rId62" display="10. Lauko-vidaus integracija" xr:uid="{00000000-0004-0000-1200-00003D000000}"/>
    <hyperlink ref="I3:I4" r:id="rId63" display="1.Bendruomenės apjungimas (mokyklos šerdis)" xr:uid="{00000000-0004-0000-1200-00003E000000}"/>
    <hyperlink ref="I48" r:id="rId64" xr:uid="{00000000-0004-0000-1200-00003F000000}"/>
    <hyperlink ref="I47" r:id="rId65" xr:uid="{00000000-0004-0000-1200-000040000000}"/>
    <hyperlink ref="I46" r:id="rId66" xr:uid="{00000000-0004-0000-1200-000041000000}"/>
    <hyperlink ref="I45" r:id="rId67" xr:uid="{00000000-0004-0000-1200-000042000000}"/>
    <hyperlink ref="J3:J4" r:id="rId68" display="2. Individuali savarankiško darbo vieta  (mokiniui ir mokytojui)" xr:uid="{00000000-0004-0000-1200-000043000000}"/>
    <hyperlink ref="J7" r:id="rId69" xr:uid="{00000000-0004-0000-1200-000044000000}"/>
    <hyperlink ref="J8" r:id="rId70" xr:uid="{00000000-0004-0000-1200-000045000000}"/>
    <hyperlink ref="J14" r:id="rId71" xr:uid="{00000000-0004-0000-1200-000046000000}"/>
    <hyperlink ref="J15" r:id="rId72" xr:uid="{00000000-0004-0000-1200-000047000000}"/>
    <hyperlink ref="J31" r:id="rId73" xr:uid="{00000000-0004-0000-1200-000048000000}"/>
    <hyperlink ref="J32" r:id="rId74" xr:uid="{00000000-0004-0000-1200-000049000000}"/>
    <hyperlink ref="J48" r:id="rId75" xr:uid="{00000000-0004-0000-1200-00004A000000}"/>
    <hyperlink ref="J44" r:id="rId76" xr:uid="{00000000-0004-0000-1200-00004B000000}"/>
    <hyperlink ref="K3:K4" r:id="rId77" display="3. Mažų grupių (5) savarankiško darbo vieta ir individualaus konsultavimo (mokinys+mokytojas) vieta" xr:uid="{00000000-0004-0000-1200-00004C000000}"/>
    <hyperlink ref="K5" r:id="rId78" xr:uid="{00000000-0004-0000-1200-00004D000000}"/>
    <hyperlink ref="K12" r:id="rId79" xr:uid="{00000000-0004-0000-1200-00004E000000}"/>
    <hyperlink ref="K7" r:id="rId80" xr:uid="{00000000-0004-0000-1200-00004F000000}"/>
    <hyperlink ref="K14" r:id="rId81" xr:uid="{00000000-0004-0000-1200-000050000000}"/>
    <hyperlink ref="K8" r:id="rId82" xr:uid="{00000000-0004-0000-1200-000051000000}"/>
    <hyperlink ref="K15" r:id="rId83" xr:uid="{00000000-0004-0000-1200-000052000000}"/>
    <hyperlink ref="K31" r:id="rId84" xr:uid="{00000000-0004-0000-1200-000053000000}"/>
    <hyperlink ref="K48" r:id="rId85" xr:uid="{00000000-0004-0000-1200-000054000000}"/>
    <hyperlink ref="L3:L4" r:id="rId86" display="4. Seminarinio pobūdžio (15+mokytojas) darbo vieta" xr:uid="{00000000-0004-0000-1200-000055000000}"/>
    <hyperlink ref="L31" r:id="rId87" xr:uid="{00000000-0004-0000-1200-000056000000}"/>
    <hyperlink ref="L45" r:id="rId88" xr:uid="{00000000-0004-0000-1200-000057000000}"/>
    <hyperlink ref="L48" r:id="rId89" xr:uid="{00000000-0004-0000-1200-000058000000}"/>
    <hyperlink ref="L5" r:id="rId90" display="-" xr:uid="{00000000-0004-0000-1200-000059000000}"/>
    <hyperlink ref="L12" r:id="rId91" display="-" xr:uid="{00000000-0004-0000-1200-00005A000000}"/>
    <hyperlink ref="L9" r:id="rId92" xr:uid="{00000000-0004-0000-1200-00005B000000}"/>
    <hyperlink ref="L10" r:id="rId93" xr:uid="{00000000-0004-0000-1200-00005C000000}"/>
    <hyperlink ref="L17" r:id="rId94" xr:uid="{00000000-0004-0000-1200-00005D000000}"/>
    <hyperlink ref="L20" r:id="rId95" xr:uid="{00000000-0004-0000-1200-00005E000000}"/>
    <hyperlink ref="P3:P4" r:id="rId96" display="6. Mokymo(si) erdvių klasteris (artimų funkcijų kabinetų sugretinimas ir jų įrangos, įrankių bei medžiagų dalijimosi galimybių sukūrimas)" xr:uid="{00000000-0004-0000-1200-00005F000000}"/>
    <hyperlink ref="P5" r:id="rId97" xr:uid="{00000000-0004-0000-1200-000060000000}"/>
    <hyperlink ref="P12" r:id="rId98" xr:uid="{00000000-0004-0000-1200-000061000000}"/>
    <hyperlink ref="P16" r:id="rId99" xr:uid="{00000000-0004-0000-1200-000062000000}"/>
    <hyperlink ref="P17" r:id="rId100" xr:uid="{00000000-0004-0000-1200-000063000000}"/>
    <hyperlink ref="P20" r:id="rId101" xr:uid="{00000000-0004-0000-1200-000064000000}"/>
    <hyperlink ref="P21" r:id="rId102" xr:uid="{00000000-0004-0000-1200-000065000000}"/>
    <hyperlink ref="P10" r:id="rId103" xr:uid="{00000000-0004-0000-1200-000066000000}"/>
    <hyperlink ref="P9" r:id="rId104" xr:uid="{00000000-0004-0000-1200-000067000000}"/>
    <hyperlink ref="P23" r:id="rId105" xr:uid="{00000000-0004-0000-1200-000068000000}"/>
    <hyperlink ref="P24" r:id="rId106" xr:uid="{00000000-0004-0000-1200-000069000000}"/>
    <hyperlink ref="P25" r:id="rId107" xr:uid="{00000000-0004-0000-1200-00006A000000}"/>
    <hyperlink ref="P26" r:id="rId108" xr:uid="{00000000-0004-0000-1200-00006B000000}"/>
    <hyperlink ref="P27" r:id="rId109" xr:uid="{00000000-0004-0000-1200-00006C000000}"/>
    <hyperlink ref="P48" r:id="rId110" xr:uid="{00000000-0004-0000-1200-00006D000000}"/>
    <hyperlink ref="Q3:Q4" r:id="rId111" display="7. Mokyklos tapatumas, estetizavimas (konkrečiai mokyklai būdingos savitos veiklos vystymui) " xr:uid="{00000000-0004-0000-1200-00006E000000}"/>
    <hyperlink ref="Q45" r:id="rId112" xr:uid="{00000000-0004-0000-1200-00006F000000}"/>
    <hyperlink ref="Q44" r:id="rId113" xr:uid="{00000000-0004-0000-1200-000070000000}"/>
    <hyperlink ref="Q46" r:id="rId114" xr:uid="{00000000-0004-0000-1200-000071000000}"/>
    <hyperlink ref="Q49" r:id="rId115" xr:uid="{00000000-0004-0000-1200-000072000000}"/>
    <hyperlink ref="Q23" r:id="rId116" xr:uid="{00000000-0004-0000-1200-000073000000}"/>
    <hyperlink ref="Q24" r:id="rId117" xr:uid="{00000000-0004-0000-1200-000074000000}"/>
    <hyperlink ref="Q25" r:id="rId118" xr:uid="{00000000-0004-0000-1200-000075000000}"/>
    <hyperlink ref="Q26" r:id="rId119" xr:uid="{00000000-0004-0000-1200-000076000000}"/>
    <hyperlink ref="Q27" r:id="rId120" xr:uid="{00000000-0004-0000-1200-000077000000}"/>
    <hyperlink ref="Q5" r:id="rId121" xr:uid="{00000000-0004-0000-1200-000078000000}"/>
    <hyperlink ref="Q6" r:id="rId122" xr:uid="{00000000-0004-0000-1200-000079000000}"/>
    <hyperlink ref="Q7" r:id="rId123" xr:uid="{00000000-0004-0000-1200-00007A000000}"/>
    <hyperlink ref="Q8" r:id="rId124" xr:uid="{00000000-0004-0000-1200-00007B000000}"/>
    <hyperlink ref="Q12" r:id="rId125" xr:uid="{00000000-0004-0000-1200-00007C000000}"/>
    <hyperlink ref="Q13" r:id="rId126" xr:uid="{00000000-0004-0000-1200-00007D000000}"/>
    <hyperlink ref="Q14" r:id="rId127" xr:uid="{00000000-0004-0000-1200-00007E000000}"/>
    <hyperlink ref="Q15" r:id="rId128" xr:uid="{00000000-0004-0000-1200-00007F000000}"/>
    <hyperlink ref="R3:R4" r:id="rId129" display="8. Biblioteka ir skaitykla, mokyklinis kic" xr:uid="{00000000-0004-0000-1200-000080000000}"/>
    <hyperlink ref="R49" r:id="rId130" xr:uid="{00000000-0004-0000-1200-000081000000}"/>
    <hyperlink ref="R48" r:id="rId131" xr:uid="{00000000-0004-0000-1200-000082000000}"/>
    <hyperlink ref="S3:S4" r:id="rId132" display="9. Išteklių pasiekiamumas po pamokų" xr:uid="{00000000-0004-0000-1200-000083000000}"/>
    <hyperlink ref="S39" r:id="rId133" xr:uid="{00000000-0004-0000-1200-000084000000}"/>
    <hyperlink ref="S40" r:id="rId134" xr:uid="{00000000-0004-0000-1200-000085000000}"/>
    <hyperlink ref="U3:U4" r:id="rId135" display="11. Universalusis dizainas" xr:uid="{00000000-0004-0000-1200-000086000000}"/>
    <hyperlink ref="U45" r:id="rId136" xr:uid="{00000000-0004-0000-1200-000087000000}"/>
    <hyperlink ref="U44" r:id="rId137" xr:uid="{00000000-0004-0000-1200-000088000000}"/>
    <hyperlink ref="U28" r:id="rId138" xr:uid="{00000000-0004-0000-1200-000089000000}"/>
    <hyperlink ref="U23" r:id="rId139" xr:uid="{00000000-0004-0000-1200-00008A000000}"/>
    <hyperlink ref="V3:V4" r:id="rId140" display="12. Edukacinis kraštovaizdis: įvairovė, skaidrumas, orientavimasis, visos dienos mokykla" xr:uid="{00000000-0004-0000-1200-00008B000000}"/>
    <hyperlink ref="V46" r:id="rId141" xr:uid="{00000000-0004-0000-1200-00008C000000}"/>
    <hyperlink ref="V45" r:id="rId142" xr:uid="{00000000-0004-0000-1200-00008D000000}"/>
    <hyperlink ref="V48" r:id="rId143" xr:uid="{00000000-0004-0000-1200-00008E000000}"/>
    <hyperlink ref="V7" r:id="rId144" xr:uid="{00000000-0004-0000-1200-00008F000000}"/>
    <hyperlink ref="V14" r:id="rId145" xr:uid="{00000000-0004-0000-1200-000090000000}"/>
    <hyperlink ref="V5" r:id="rId146" xr:uid="{00000000-0004-0000-1200-000091000000}"/>
    <hyperlink ref="V12" r:id="rId147" xr:uid="{00000000-0004-0000-1200-000092000000}"/>
    <hyperlink ref="V44" r:id="rId148" xr:uid="{00000000-0004-0000-1200-000093000000}"/>
    <hyperlink ref="M5" r:id="rId149" xr:uid="{00000000-0004-0000-1200-000094000000}"/>
    <hyperlink ref="N5" r:id="rId150" xr:uid="{00000000-0004-0000-1200-000095000000}"/>
    <hyperlink ref="M12" r:id="rId151" xr:uid="{00000000-0004-0000-1200-000096000000}"/>
    <hyperlink ref="N12" r:id="rId152" xr:uid="{00000000-0004-0000-1200-000097000000}"/>
    <hyperlink ref="M3:O3" r:id="rId153" display="5.Transformuojamos erdvės" xr:uid="{00000000-0004-0000-1200-000098000000}"/>
    <hyperlink ref="M46" r:id="rId154" xr:uid="{00000000-0004-0000-1200-000099000000}"/>
    <hyperlink ref="N46" r:id="rId155" xr:uid="{00000000-0004-0000-1200-00009A000000}"/>
    <hyperlink ref="M8" r:id="rId156" xr:uid="{00000000-0004-0000-1200-00009B000000}"/>
    <hyperlink ref="N8" r:id="rId157" xr:uid="{00000000-0004-0000-1200-00009C000000}"/>
    <hyperlink ref="M15" r:id="rId158" xr:uid="{00000000-0004-0000-1200-00009D000000}"/>
    <hyperlink ref="M48" r:id="rId159" xr:uid="{00000000-0004-0000-1200-00009E000000}"/>
    <hyperlink ref="N48" r:id="rId160" xr:uid="{00000000-0004-0000-1200-00009F000000}"/>
    <hyperlink ref="N22" r:id="rId161" xr:uid="{00000000-0004-0000-1200-0000A0000000}"/>
    <hyperlink ref="O22" r:id="rId162" xr:uid="{00000000-0004-0000-1200-0000A1000000}"/>
    <hyperlink ref="O11" r:id="rId163" xr:uid="{00000000-0004-0000-1200-0000A2000000}"/>
    <hyperlink ref="N11" r:id="rId164" xr:uid="{00000000-0004-0000-1200-0000A3000000}"/>
    <hyperlink ref="N21" r:id="rId165" xr:uid="{00000000-0004-0000-1200-0000A4000000}"/>
    <hyperlink ref="M47" r:id="rId166" xr:uid="{00000000-0004-0000-1200-0000A5000000}"/>
    <hyperlink ref="N47" r:id="rId167" xr:uid="{00000000-0004-0000-1200-0000A6000000}"/>
    <hyperlink ref="N15" r:id="rId168" xr:uid="{00000000-0004-0000-1200-0000A7000000}"/>
  </hyperlinks>
  <pageMargins left="0.7" right="0.7" top="0.75" bottom="0.75" header="0.3" footer="0.3"/>
  <pageSetup orientation="portrait" horizontalDpi="1200" verticalDpi="1200"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zoomScaleNormal="100" workbookViewId="0">
      <selection activeCell="A15" sqref="A15"/>
    </sheetView>
  </sheetViews>
  <sheetFormatPr defaultRowHeight="14.25" x14ac:dyDescent="0.45"/>
  <cols>
    <col min="1" max="1" width="66.59765625" customWidth="1"/>
    <col min="2" max="2" width="12.73046875" style="104" customWidth="1"/>
    <col min="3" max="3" width="13.265625" style="104" customWidth="1"/>
    <col min="4" max="4" width="8.3984375" style="104" customWidth="1"/>
    <col min="5" max="5" width="11.1328125" customWidth="1"/>
    <col min="6" max="6" width="11" customWidth="1"/>
    <col min="7" max="7" width="9.1328125" customWidth="1"/>
  </cols>
  <sheetData>
    <row r="1" spans="1:7" ht="48.6" customHeight="1" x14ac:dyDescent="0.45">
      <c r="A1" s="228" t="s">
        <v>334</v>
      </c>
      <c r="B1" s="229"/>
      <c r="C1" s="229"/>
      <c r="D1" s="229"/>
      <c r="E1" s="229"/>
      <c r="F1" s="229"/>
      <c r="G1" s="229"/>
    </row>
    <row r="2" spans="1:7" s="105" customFormat="1" ht="27" customHeight="1" thickBot="1" x14ac:dyDescent="0.5">
      <c r="A2" s="98" t="s">
        <v>170</v>
      </c>
      <c r="B2" s="226" t="s">
        <v>169</v>
      </c>
      <c r="C2" s="226"/>
      <c r="D2" s="226"/>
      <c r="E2" s="227" t="s">
        <v>173</v>
      </c>
      <c r="F2" s="227"/>
      <c r="G2" s="227"/>
    </row>
    <row r="3" spans="1:7" ht="28.5" x14ac:dyDescent="0.45">
      <c r="A3" s="107"/>
      <c r="B3" s="108" t="s">
        <v>134</v>
      </c>
      <c r="C3" s="108" t="s">
        <v>135</v>
      </c>
      <c r="D3" s="109" t="s">
        <v>136</v>
      </c>
      <c r="E3" s="136" t="s">
        <v>134</v>
      </c>
      <c r="F3" s="130" t="s">
        <v>135</v>
      </c>
      <c r="G3" s="130" t="s">
        <v>136</v>
      </c>
    </row>
    <row r="4" spans="1:7" ht="42.75" x14ac:dyDescent="0.45">
      <c r="A4" s="110" t="s">
        <v>166</v>
      </c>
      <c r="B4" s="199">
        <v>367</v>
      </c>
      <c r="C4" s="199">
        <v>403</v>
      </c>
      <c r="D4" s="115">
        <f>B4+C4</f>
        <v>770</v>
      </c>
      <c r="E4" s="137">
        <f>B4+(B4*B18%)</f>
        <v>440.4</v>
      </c>
      <c r="F4" s="131">
        <f>C4+(C4*C18%)</f>
        <v>624.65</v>
      </c>
      <c r="G4" s="131">
        <f>E4+F4</f>
        <v>1065.05</v>
      </c>
    </row>
    <row r="5" spans="1:7" ht="45.6" customHeight="1" x14ac:dyDescent="0.45">
      <c r="A5" s="110" t="s">
        <v>167</v>
      </c>
      <c r="B5" s="199">
        <v>16</v>
      </c>
      <c r="C5" s="199">
        <v>17</v>
      </c>
      <c r="D5" s="115">
        <f>B5+C5</f>
        <v>33</v>
      </c>
      <c r="E5" s="138"/>
      <c r="F5" s="132"/>
      <c r="G5" s="132"/>
    </row>
    <row r="6" spans="1:7" s="106" customFormat="1" x14ac:dyDescent="0.45">
      <c r="A6" s="110" t="s">
        <v>168</v>
      </c>
      <c r="B6" s="200">
        <v>24</v>
      </c>
      <c r="C6" s="200">
        <v>30</v>
      </c>
      <c r="D6" s="116"/>
      <c r="E6" s="139"/>
      <c r="F6" s="133"/>
      <c r="G6" s="133"/>
    </row>
    <row r="7" spans="1:7" s="102" customFormat="1" ht="28.5" x14ac:dyDescent="0.45">
      <c r="A7" s="111" t="s">
        <v>213</v>
      </c>
      <c r="B7" s="117">
        <v>24</v>
      </c>
      <c r="C7" s="117">
        <v>30</v>
      </c>
      <c r="D7" s="118"/>
      <c r="E7" s="140"/>
      <c r="F7" s="134"/>
      <c r="G7" s="134"/>
    </row>
    <row r="8" spans="1:7" ht="42.75" x14ac:dyDescent="0.45">
      <c r="A8" s="112" t="s">
        <v>175</v>
      </c>
      <c r="B8" s="199">
        <v>48</v>
      </c>
      <c r="C8" s="199">
        <v>60</v>
      </c>
      <c r="D8" s="119"/>
      <c r="E8" s="138"/>
      <c r="F8" s="132"/>
      <c r="G8" s="132"/>
    </row>
    <row r="9" spans="1:7" x14ac:dyDescent="0.45">
      <c r="A9" s="113" t="s">
        <v>171</v>
      </c>
      <c r="B9" s="145"/>
      <c r="C9" s="145"/>
      <c r="D9" s="202">
        <v>60</v>
      </c>
      <c r="E9" s="138"/>
      <c r="F9" s="132"/>
      <c r="G9" s="132"/>
    </row>
    <row r="10" spans="1:7" ht="71.25" x14ac:dyDescent="0.45">
      <c r="A10" s="112" t="s">
        <v>340</v>
      </c>
      <c r="B10" s="199">
        <v>16</v>
      </c>
      <c r="C10" s="201">
        <v>60</v>
      </c>
      <c r="D10" s="120">
        <f>B10+C10</f>
        <v>76</v>
      </c>
      <c r="E10" s="137">
        <f>B10+(B10*B19%)</f>
        <v>16</v>
      </c>
      <c r="F10" s="137">
        <f>C10+(C10*C19%)</f>
        <v>60</v>
      </c>
      <c r="G10" s="131">
        <f>E10+F10</f>
        <v>76</v>
      </c>
    </row>
    <row r="11" spans="1:7" ht="85.5" x14ac:dyDescent="0.45">
      <c r="A11" s="112" t="s">
        <v>339</v>
      </c>
      <c r="B11" s="121"/>
      <c r="C11" s="122"/>
      <c r="D11" s="203">
        <v>76</v>
      </c>
      <c r="E11" s="137"/>
      <c r="F11" s="132"/>
      <c r="G11" s="132"/>
    </row>
    <row r="12" spans="1:7" ht="57" x14ac:dyDescent="0.45">
      <c r="A12" s="112" t="s">
        <v>342</v>
      </c>
      <c r="B12" s="159"/>
      <c r="C12" s="159"/>
      <c r="D12" s="202">
        <v>7</v>
      </c>
      <c r="E12" s="138"/>
      <c r="F12" s="132"/>
      <c r="G12" s="137">
        <f>D12+(D12*D21%)</f>
        <v>7.7</v>
      </c>
    </row>
    <row r="13" spans="1:7" ht="46.35" customHeight="1" x14ac:dyDescent="0.45">
      <c r="A13" s="110" t="s">
        <v>341</v>
      </c>
      <c r="B13" s="121"/>
      <c r="C13" s="122"/>
      <c r="D13" s="203">
        <v>8</v>
      </c>
      <c r="E13" s="138"/>
      <c r="F13" s="132"/>
      <c r="G13" s="132"/>
    </row>
    <row r="14" spans="1:7" s="106" customFormat="1" ht="85.5" x14ac:dyDescent="0.45">
      <c r="A14" s="110" t="s">
        <v>343</v>
      </c>
      <c r="B14" s="123"/>
      <c r="C14" s="124"/>
      <c r="D14" s="204">
        <v>21</v>
      </c>
      <c r="E14" s="137"/>
      <c r="F14" s="137"/>
      <c r="G14" s="137">
        <f>D14+(D14*D22%)</f>
        <v>23.1</v>
      </c>
    </row>
    <row r="15" spans="1:7" s="106" customFormat="1" ht="42.75" x14ac:dyDescent="0.45">
      <c r="A15" s="114" t="s">
        <v>344</v>
      </c>
      <c r="B15" s="125"/>
      <c r="C15" s="126"/>
      <c r="D15" s="204">
        <v>5</v>
      </c>
      <c r="E15" s="137"/>
      <c r="F15" s="137"/>
      <c r="G15" s="137">
        <f>D15+(D15*D20%)</f>
        <v>6</v>
      </c>
    </row>
    <row r="16" spans="1:7" s="103" customFormat="1" ht="46.9" customHeight="1" thickBot="1" x14ac:dyDescent="0.5">
      <c r="A16" s="97" t="s">
        <v>338</v>
      </c>
      <c r="B16" s="127"/>
      <c r="C16" s="128"/>
      <c r="D16" s="129">
        <f>D4+D14+D15+D12+D10</f>
        <v>879</v>
      </c>
      <c r="E16" s="138"/>
      <c r="F16" s="135"/>
      <c r="G16" s="144">
        <f>G4+G10+G14+G15</f>
        <v>1170.1499999999999</v>
      </c>
    </row>
    <row r="17" spans="1:4" ht="33" customHeight="1" thickBot="1" x14ac:dyDescent="0.5">
      <c r="A17" s="98" t="s">
        <v>172</v>
      </c>
    </row>
    <row r="18" spans="1:4" ht="42.75" x14ac:dyDescent="0.45">
      <c r="A18" s="141" t="s">
        <v>214</v>
      </c>
      <c r="B18" s="205">
        <v>20</v>
      </c>
      <c r="C18" s="205">
        <v>55</v>
      </c>
      <c r="D18" s="147"/>
    </row>
    <row r="19" spans="1:4" ht="28.5" x14ac:dyDescent="0.45">
      <c r="A19" s="142" t="s">
        <v>335</v>
      </c>
      <c r="B19" s="206">
        <v>0</v>
      </c>
      <c r="C19" s="206">
        <v>0</v>
      </c>
      <c r="D19" s="148"/>
    </row>
    <row r="20" spans="1:4" ht="28.5" x14ac:dyDescent="0.45">
      <c r="A20" s="142" t="s">
        <v>336</v>
      </c>
      <c r="B20" s="149"/>
      <c r="C20" s="149"/>
      <c r="D20" s="207">
        <v>20</v>
      </c>
    </row>
    <row r="21" spans="1:4" ht="37.9" customHeight="1" x14ac:dyDescent="0.45">
      <c r="A21" s="146" t="s">
        <v>215</v>
      </c>
      <c r="B21" s="150"/>
      <c r="C21" s="150"/>
      <c r="D21" s="208">
        <v>10</v>
      </c>
    </row>
    <row r="22" spans="1:4" ht="43.15" thickBot="1" x14ac:dyDescent="0.5">
      <c r="A22" s="143" t="s">
        <v>337</v>
      </c>
      <c r="B22" s="151"/>
      <c r="C22" s="151"/>
      <c r="D22" s="209">
        <v>10</v>
      </c>
    </row>
  </sheetData>
  <mergeCells count="3">
    <mergeCell ref="B2:D2"/>
    <mergeCell ref="E2:G2"/>
    <mergeCell ref="A1:G1"/>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52"/>
  <sheetViews>
    <sheetView topLeftCell="B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309</v>
      </c>
      <c r="L3" s="347" t="s">
        <v>276</v>
      </c>
      <c r="M3" s="347" t="s">
        <v>323</v>
      </c>
      <c r="N3" s="347"/>
      <c r="O3" s="347"/>
      <c r="P3" s="346" t="s">
        <v>298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s="187" customFormat="1" ht="14.45" customHeight="1" x14ac:dyDescent="0.45">
      <c r="A9" s="310"/>
      <c r="B9" s="313"/>
      <c r="C9" s="306" t="s">
        <v>70</v>
      </c>
      <c r="D9" s="192" t="s">
        <v>226</v>
      </c>
      <c r="E9" s="189">
        <f>'4. Mokyklos erdvės'!H7</f>
        <v>0</v>
      </c>
      <c r="F9" s="189" t="str">
        <f>'4. Mokyklos erdvės'!I7</f>
        <v>-</v>
      </c>
      <c r="G9" s="190">
        <f>'4. Mokyklos erdvės'!J7</f>
        <v>2.4</v>
      </c>
      <c r="H9" s="233"/>
      <c r="I9" s="191" t="s">
        <v>2</v>
      </c>
      <c r="J9" s="191" t="s">
        <v>2</v>
      </c>
      <c r="K9" s="191" t="s">
        <v>2</v>
      </c>
      <c r="L9" s="178" t="s">
        <v>142</v>
      </c>
      <c r="M9" s="191" t="s">
        <v>2</v>
      </c>
      <c r="N9" s="191" t="s">
        <v>2</v>
      </c>
      <c r="O9" s="191" t="s">
        <v>2</v>
      </c>
      <c r="P9" s="178" t="s">
        <v>142</v>
      </c>
      <c r="Q9" s="191" t="s">
        <v>2</v>
      </c>
      <c r="R9" s="191" t="s">
        <v>2</v>
      </c>
      <c r="S9" s="191" t="s">
        <v>2</v>
      </c>
      <c r="T9" s="191" t="s">
        <v>2</v>
      </c>
      <c r="U9" s="191" t="s">
        <v>2</v>
      </c>
      <c r="V9" s="191"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s="187" customFormat="1" ht="30.75" x14ac:dyDescent="0.45">
      <c r="A17" s="310"/>
      <c r="B17" s="313"/>
      <c r="C17" s="310"/>
      <c r="D17" s="188" t="s">
        <v>229</v>
      </c>
      <c r="E17" s="189">
        <f>'4. Mokyklos erdvės'!H15</f>
        <v>0</v>
      </c>
      <c r="F17" s="189" t="str">
        <f>'4. Mokyklos erdvės'!I16</f>
        <v>-</v>
      </c>
      <c r="G17" s="190">
        <f>'4. Mokyklos erdvės'!J16</f>
        <v>2.4</v>
      </c>
      <c r="H17" s="233"/>
      <c r="I17" s="191" t="s">
        <v>2</v>
      </c>
      <c r="J17" s="191" t="s">
        <v>2</v>
      </c>
      <c r="K17" s="191" t="s">
        <v>2</v>
      </c>
      <c r="L17" s="178" t="s">
        <v>142</v>
      </c>
      <c r="M17" s="191" t="s">
        <v>2</v>
      </c>
      <c r="N17" s="191" t="s">
        <v>2</v>
      </c>
      <c r="O17" s="191" t="s">
        <v>2</v>
      </c>
      <c r="P17" s="178" t="s">
        <v>142</v>
      </c>
      <c r="Q17" s="191" t="s">
        <v>2</v>
      </c>
      <c r="R17" s="191" t="s">
        <v>2</v>
      </c>
      <c r="S17" s="191" t="s">
        <v>2</v>
      </c>
      <c r="T17" s="177" t="s">
        <v>142</v>
      </c>
      <c r="U17" s="191" t="s">
        <v>2</v>
      </c>
      <c r="V17" s="191" t="s">
        <v>2</v>
      </c>
    </row>
    <row r="18" spans="1:22" s="187" customFormat="1" ht="30.75" x14ac:dyDescent="0.45">
      <c r="A18" s="310"/>
      <c r="B18" s="313"/>
      <c r="C18" s="310"/>
      <c r="D18" s="188" t="s">
        <v>231</v>
      </c>
      <c r="E18" s="189">
        <f>'4. Mokyklos erdvės'!H16</f>
        <v>0</v>
      </c>
      <c r="F18" s="189" t="str">
        <f>'4. Mokyklos erdvės'!I17</f>
        <v>-</v>
      </c>
      <c r="G18" s="190">
        <f>'4. Mokyklos erdvės'!J17</f>
        <v>8.5</v>
      </c>
      <c r="H18" s="233"/>
      <c r="I18" s="191" t="s">
        <v>2</v>
      </c>
      <c r="J18" s="191" t="s">
        <v>2</v>
      </c>
      <c r="K18" s="191" t="s">
        <v>2</v>
      </c>
      <c r="L18" s="191" t="s">
        <v>2</v>
      </c>
      <c r="M18" s="191" t="s">
        <v>2</v>
      </c>
      <c r="N18" s="191" t="s">
        <v>2</v>
      </c>
      <c r="O18" s="191" t="s">
        <v>2</v>
      </c>
      <c r="P18" s="191" t="s">
        <v>2</v>
      </c>
      <c r="Q18" s="191" t="s">
        <v>2</v>
      </c>
      <c r="R18" s="191" t="s">
        <v>2</v>
      </c>
      <c r="S18" s="191" t="s">
        <v>2</v>
      </c>
      <c r="T18" s="177" t="s">
        <v>142</v>
      </c>
      <c r="U18" s="191" t="s">
        <v>2</v>
      </c>
      <c r="V18" s="191" t="s">
        <v>2</v>
      </c>
    </row>
    <row r="19" spans="1:22" s="187" customFormat="1" ht="30.75" x14ac:dyDescent="0.45">
      <c r="A19" s="310"/>
      <c r="B19" s="313"/>
      <c r="C19" s="310"/>
      <c r="D19" s="188" t="s">
        <v>232</v>
      </c>
      <c r="E19" s="189">
        <f>'4. Mokyklos erdvės'!H18</f>
        <v>0</v>
      </c>
      <c r="F19" s="189" t="str">
        <f>'4. Mokyklos erdvės'!I18</f>
        <v>-</v>
      </c>
      <c r="G19" s="190">
        <f>'4. Mokyklos erdvės'!J18</f>
        <v>8.5</v>
      </c>
      <c r="H19" s="233"/>
      <c r="I19" s="191" t="s">
        <v>2</v>
      </c>
      <c r="J19" s="191" t="s">
        <v>2</v>
      </c>
      <c r="K19" s="191" t="s">
        <v>2</v>
      </c>
      <c r="L19" s="191" t="s">
        <v>2</v>
      </c>
      <c r="M19" s="191" t="s">
        <v>2</v>
      </c>
      <c r="N19" s="191" t="s">
        <v>2</v>
      </c>
      <c r="O19" s="191" t="s">
        <v>2</v>
      </c>
      <c r="P19" s="191" t="s">
        <v>2</v>
      </c>
      <c r="Q19" s="191" t="s">
        <v>2</v>
      </c>
      <c r="R19" s="191" t="s">
        <v>2</v>
      </c>
      <c r="S19" s="191" t="s">
        <v>2</v>
      </c>
      <c r="T19" s="177" t="s">
        <v>142</v>
      </c>
      <c r="U19" s="191" t="s">
        <v>2</v>
      </c>
      <c r="V19" s="191"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28" t="s">
        <v>112</v>
      </c>
      <c r="B45" s="329"/>
      <c r="C45" s="330"/>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0" priority="3" operator="lessThan">
      <formula>$F$5</formula>
    </cfRule>
  </conditionalFormatting>
  <hyperlinks>
    <hyperlink ref="T46" r:id="rId1" xr:uid="{00000000-0004-0000-1300-000000000000}"/>
    <hyperlink ref="T44" r:id="rId2" xr:uid="{00000000-0004-0000-1300-000001000000}"/>
    <hyperlink ref="T31" r:id="rId3" xr:uid="{00000000-0004-0000-1300-000002000000}"/>
    <hyperlink ref="T49" r:id="rId4" xr:uid="{00000000-0004-0000-1300-000003000000}"/>
    <hyperlink ref="T10" r:id="rId5" xr:uid="{00000000-0004-0000-1300-000004000000}"/>
    <hyperlink ref="T16" r:id="rId6" xr:uid="{00000000-0004-0000-1300-000005000000}"/>
    <hyperlink ref="T17" r:id="rId7" xr:uid="{00000000-0004-0000-1300-000006000000}"/>
    <hyperlink ref="T18" r:id="rId8" xr:uid="{00000000-0004-0000-1300-000007000000}"/>
    <hyperlink ref="T19" r:id="rId9" xr:uid="{00000000-0004-0000-1300-000008000000}"/>
    <hyperlink ref="T20" r:id="rId10" xr:uid="{00000000-0004-0000-1300-000009000000}"/>
    <hyperlink ref="T21" r:id="rId11" xr:uid="{00000000-0004-0000-1300-00000A000000}"/>
    <hyperlink ref="D49" r:id="rId12" display="Lauko poilsio erdvės" xr:uid="{00000000-0004-0000-1300-00000B000000}"/>
    <hyperlink ref="D48" r:id="rId13" xr:uid="{00000000-0004-0000-1300-00000C000000}"/>
    <hyperlink ref="D47" r:id="rId14" xr:uid="{00000000-0004-0000-1300-00000D000000}"/>
    <hyperlink ref="D46" r:id="rId15" xr:uid="{00000000-0004-0000-1300-00000E000000}"/>
    <hyperlink ref="D45" r:id="rId16" xr:uid="{00000000-0004-0000-1300-00000F000000}"/>
    <hyperlink ref="A45:C49" r:id="rId17" display="Bendrosios erdvės mokykloje" xr:uid="{00000000-0004-0000-1300-000010000000}"/>
    <hyperlink ref="C44:D44" r:id="rId18" display="Koridorius" xr:uid="{00000000-0004-0000-1300-000011000000}"/>
    <hyperlink ref="C43:D43" r:id="rId19" display="Pagalbinės patalpos (ūkinės erdvės lauke)" xr:uid="{00000000-0004-0000-1300-000012000000}"/>
    <hyperlink ref="C42:D42" r:id="rId20" display="Sandėliavimo erdvės" xr:uid="{00000000-0004-0000-1300-000013000000}"/>
    <hyperlink ref="C41:D41" r:id="rId21" display="Pastatų technologijos ir priežiūros zonos" xr:uid="{00000000-0004-0000-1300-000014000000}"/>
    <hyperlink ref="A41:B44" r:id="rId22" display="Kitos patalpos" xr:uid="{00000000-0004-0000-1300-000015000000}"/>
    <hyperlink ref="C39:C40" r:id="rId23" display="Drabužinės ir asmeninių daiktų laikymo vieta" xr:uid="{00000000-0004-0000-1300-000016000000}"/>
    <hyperlink ref="C38:D38" r:id="rId24" display=" Persirengimo patalpos" xr:uid="{00000000-0004-0000-1300-000017000000}"/>
    <hyperlink ref="C36:C37" r:id="rId25" display="Sanitariniai mazgai" xr:uid="{00000000-0004-0000-1300-000018000000}"/>
    <hyperlink ref="A36:B40" r:id="rId26" display="Higienos ir asmeninio naudojimo erdvės" xr:uid="{00000000-0004-0000-1300-000019000000}"/>
    <hyperlink ref="D35" r:id="rId27" xr:uid="{00000000-0004-0000-1300-00001A000000}"/>
    <hyperlink ref="D34" r:id="rId28" xr:uid="{00000000-0004-0000-1300-00001B000000}"/>
    <hyperlink ref="D33" r:id="rId29" xr:uid="{00000000-0004-0000-1300-00001C000000}"/>
    <hyperlink ref="D32" r:id="rId30" display="Administracijos darbo vietos" xr:uid="{00000000-0004-0000-1300-00001D000000}"/>
    <hyperlink ref="D31" r:id="rId31" display="Mokytojų darbo vietos" xr:uid="{00000000-0004-0000-1300-00001E000000}"/>
    <hyperlink ref="A31:C35" r:id="rId32" display="Mokyklos personalo erdvės" xr:uid="{00000000-0004-0000-1300-00001F000000}"/>
    <hyperlink ref="D30" r:id="rId33" xr:uid="{00000000-0004-0000-1300-000020000000}"/>
    <hyperlink ref="D29" r:id="rId34" xr:uid="{00000000-0004-0000-1300-000021000000}"/>
    <hyperlink ref="D28" r:id="rId35" xr:uid="{00000000-0004-0000-1300-000022000000}"/>
    <hyperlink ref="C28:C30" r:id="rId36" display="Buvimo erdvės" xr:uid="{00000000-0004-0000-1300-000023000000}"/>
    <hyperlink ref="C23:C27" r:id="rId37" display="Pagalbos specialistų konsultacinės erdvės" xr:uid="{00000000-0004-0000-1300-000024000000}"/>
    <hyperlink ref="A23:B30" r:id="rId38" display="Mokinio gerovės mokykla" xr:uid="{00000000-0004-0000-1300-000025000000}"/>
    <hyperlink ref="D22" r:id="rId39" display="sporto ir fizinio ugdymo erdvė" xr:uid="{00000000-0004-0000-1300-000026000000}"/>
    <hyperlink ref="D21" r:id="rId40" display="technologijų (darbų) mokymosi erdvė" xr:uid="{00000000-0004-0000-1300-000027000000}"/>
    <hyperlink ref="D10" r:id="rId41" display="dailės mokymosi erdvė" xr:uid="{00000000-0004-0000-1300-000028000000}"/>
    <hyperlink ref="D20" r:id="rId42" display="dailės mokymosi erdvė" xr:uid="{00000000-0004-0000-1300-000029000000}"/>
    <hyperlink ref="D19" r:id="rId43" display="teatro erdvė" xr:uid="{00000000-0004-0000-1300-00002A000000}"/>
    <hyperlink ref="D18" r:id="rId44" display="šokių ir judesio salė " xr:uid="{00000000-0004-0000-1300-00002B000000}"/>
    <hyperlink ref="D17" r:id="rId45" display="nuorodos\Mokyklos erdvės\Mokyklos erdvių grupės_mokykla mokymuisi_1.2. SPECIALIZUOTO MOKYMOSI ERDVĖS_1.2.B. MUZIKOS MOKYMO ERDVĖ.pdf" xr:uid="{00000000-0004-0000-1300-00002C000000}"/>
    <hyperlink ref="D9" r:id="rId46" display="muzikos mokymo erdvė" xr:uid="{00000000-0004-0000-1300-00002D000000}"/>
    <hyperlink ref="D16" r:id="rId47" display="gamtos mokslų erdvės" xr:uid="{00000000-0004-0000-1300-00002E000000}"/>
    <hyperlink ref="C16:C22" r:id="rId48" display="Specializuoto mokymosi erdvės" xr:uid="{00000000-0004-0000-1300-00002F000000}"/>
    <hyperlink ref="C9:C10" r:id="rId49" display="Specializuoto mokymosi erdvės" xr:uid="{00000000-0004-0000-1300-000030000000}"/>
    <hyperlink ref="D15" r:id="rId50" display="bendros poilsio erdvės" xr:uid="{00000000-0004-0000-1300-000031000000}"/>
    <hyperlink ref="D8" r:id="rId51" display="bendros poilsio erdvės" xr:uid="{00000000-0004-0000-1300-000032000000}"/>
    <hyperlink ref="D14" r:id="rId52" display="daugiafunkcinės erdvės (decentralizuotos visos dienos erdvės)" xr:uid="{00000000-0004-0000-1300-000033000000}"/>
    <hyperlink ref="D7" r:id="rId53" display="daugiafunkcinės erdvės (decentralizuotos visos dienos erdvės)" xr:uid="{00000000-0004-0000-1300-000034000000}"/>
    <hyperlink ref="D6" r:id="rId54" display=" grupinio darbo erdvė " xr:uid="{00000000-0004-0000-1300-000035000000}"/>
    <hyperlink ref="D11" r:id="rId55" display="sporto ir fizinio ugdymo erdvė" xr:uid="{00000000-0004-0000-1300-000036000000}"/>
    <hyperlink ref="D5" r:id="rId56" display="klasė" xr:uid="{00000000-0004-0000-1300-000037000000}"/>
    <hyperlink ref="C12:C15" r:id="rId57" display="Bendrosios mokymosi erdvės" xr:uid="{00000000-0004-0000-1300-000038000000}"/>
    <hyperlink ref="C5:C8" r:id="rId58" display="Bendrosios mokymosi erdvės" xr:uid="{00000000-0004-0000-1300-000039000000}"/>
    <hyperlink ref="A5:A22" r:id="rId59" display="Mokykla mokymuisi" xr:uid="{00000000-0004-0000-1300-00003A000000}"/>
    <hyperlink ref="D13" r:id="rId60" display="grupinio darbo erdvė " xr:uid="{00000000-0004-0000-1300-00003B000000}"/>
    <hyperlink ref="T11" r:id="rId61" xr:uid="{00000000-0004-0000-1300-00003C000000}"/>
    <hyperlink ref="T3:T4" r:id="rId62" display="10. Lauko-vidaus integracija" xr:uid="{00000000-0004-0000-1300-00003D000000}"/>
    <hyperlink ref="I3:I4" r:id="rId63" display="1.Bendruomenės apjungimas (mokyklos šerdis)" xr:uid="{00000000-0004-0000-1300-00003E000000}"/>
    <hyperlink ref="I48" r:id="rId64" xr:uid="{00000000-0004-0000-1300-00003F000000}"/>
    <hyperlink ref="I47" r:id="rId65" xr:uid="{00000000-0004-0000-1300-000040000000}"/>
    <hyperlink ref="I46" r:id="rId66" xr:uid="{00000000-0004-0000-1300-000041000000}"/>
    <hyperlink ref="I45" r:id="rId67" xr:uid="{00000000-0004-0000-1300-000042000000}"/>
    <hyperlink ref="J3:J4" r:id="rId68" display="2. Individuali savarankiško darbo vieta  (mokiniui ir mokytojui)" xr:uid="{00000000-0004-0000-1300-000043000000}"/>
    <hyperlink ref="J7" r:id="rId69" xr:uid="{00000000-0004-0000-1300-000044000000}"/>
    <hyperlink ref="J8" r:id="rId70" xr:uid="{00000000-0004-0000-1300-000045000000}"/>
    <hyperlink ref="J14" r:id="rId71" xr:uid="{00000000-0004-0000-1300-000046000000}"/>
    <hyperlink ref="J15" r:id="rId72" xr:uid="{00000000-0004-0000-1300-000047000000}"/>
    <hyperlink ref="J31" r:id="rId73" xr:uid="{00000000-0004-0000-1300-000048000000}"/>
    <hyperlink ref="J32" r:id="rId74" xr:uid="{00000000-0004-0000-1300-000049000000}"/>
    <hyperlink ref="J48" r:id="rId75" xr:uid="{00000000-0004-0000-1300-00004A000000}"/>
    <hyperlink ref="J44" r:id="rId76" xr:uid="{00000000-0004-0000-1300-00004B000000}"/>
    <hyperlink ref="K3:K4" r:id="rId77" display="3. Mažų grupių (5) savarankiško darbo vieta ir individualaus konsultavimo (mokinys+mokytojas) vieta" xr:uid="{00000000-0004-0000-1300-00004C000000}"/>
    <hyperlink ref="K5" r:id="rId78" xr:uid="{00000000-0004-0000-1300-00004D000000}"/>
    <hyperlink ref="K12" r:id="rId79" xr:uid="{00000000-0004-0000-1300-00004E000000}"/>
    <hyperlink ref="K7" r:id="rId80" xr:uid="{00000000-0004-0000-1300-00004F000000}"/>
    <hyperlink ref="K14" r:id="rId81" xr:uid="{00000000-0004-0000-1300-000050000000}"/>
    <hyperlink ref="K8" r:id="rId82" xr:uid="{00000000-0004-0000-1300-000051000000}"/>
    <hyperlink ref="K15" r:id="rId83" xr:uid="{00000000-0004-0000-1300-000052000000}"/>
    <hyperlink ref="K31" r:id="rId84" xr:uid="{00000000-0004-0000-1300-000053000000}"/>
    <hyperlink ref="K48" r:id="rId85" xr:uid="{00000000-0004-0000-1300-000054000000}"/>
    <hyperlink ref="L3:L4" r:id="rId86" display="4. Seminarinio pobūdžio (15+mokytojas) darbo vieta" xr:uid="{00000000-0004-0000-1300-000055000000}"/>
    <hyperlink ref="L31" r:id="rId87" xr:uid="{00000000-0004-0000-1300-000056000000}"/>
    <hyperlink ref="L45" r:id="rId88" xr:uid="{00000000-0004-0000-1300-000057000000}"/>
    <hyperlink ref="L48" r:id="rId89" xr:uid="{00000000-0004-0000-1300-000058000000}"/>
    <hyperlink ref="L5" r:id="rId90" display="-" xr:uid="{00000000-0004-0000-1300-000059000000}"/>
    <hyperlink ref="L12" r:id="rId91" display="-" xr:uid="{00000000-0004-0000-1300-00005A000000}"/>
    <hyperlink ref="L9" r:id="rId92" xr:uid="{00000000-0004-0000-1300-00005B000000}"/>
    <hyperlink ref="L10" r:id="rId93" xr:uid="{00000000-0004-0000-1300-00005C000000}"/>
    <hyperlink ref="L17" r:id="rId94" xr:uid="{00000000-0004-0000-1300-00005D000000}"/>
    <hyperlink ref="L20" r:id="rId95" xr:uid="{00000000-0004-0000-1300-00005E000000}"/>
    <hyperlink ref="P3:P4" r:id="rId96" display="6. Mokymo(si) erdvių klasteris (artimų funkcijų kabinetų sugretinimas ir jų įrangos, įrankių bei medžiagų dalijimosi galimybių sukūrimas)" xr:uid="{00000000-0004-0000-1300-00005F000000}"/>
    <hyperlink ref="P5" r:id="rId97" xr:uid="{00000000-0004-0000-1300-000060000000}"/>
    <hyperlink ref="P12" r:id="rId98" xr:uid="{00000000-0004-0000-1300-000061000000}"/>
    <hyperlink ref="P16" r:id="rId99" xr:uid="{00000000-0004-0000-1300-000062000000}"/>
    <hyperlink ref="P17" r:id="rId100" xr:uid="{00000000-0004-0000-1300-000063000000}"/>
    <hyperlink ref="P20" r:id="rId101" xr:uid="{00000000-0004-0000-1300-000064000000}"/>
    <hyperlink ref="P21" r:id="rId102" xr:uid="{00000000-0004-0000-1300-000065000000}"/>
    <hyperlink ref="P10" r:id="rId103" xr:uid="{00000000-0004-0000-1300-000066000000}"/>
    <hyperlink ref="P9" r:id="rId104" xr:uid="{00000000-0004-0000-1300-000067000000}"/>
    <hyperlink ref="P23" r:id="rId105" xr:uid="{00000000-0004-0000-1300-000068000000}"/>
    <hyperlink ref="P24" r:id="rId106" xr:uid="{00000000-0004-0000-1300-000069000000}"/>
    <hyperlink ref="P25" r:id="rId107" xr:uid="{00000000-0004-0000-1300-00006A000000}"/>
    <hyperlink ref="P26" r:id="rId108" xr:uid="{00000000-0004-0000-1300-00006B000000}"/>
    <hyperlink ref="P27" r:id="rId109" xr:uid="{00000000-0004-0000-1300-00006C000000}"/>
    <hyperlink ref="P48" r:id="rId110" xr:uid="{00000000-0004-0000-1300-00006D000000}"/>
    <hyperlink ref="Q3:Q4" r:id="rId111" display="7. Mokyklos tapatumas, estetizavimas (konkrečiai mokyklai būdingos savitos veiklos vystymui) " xr:uid="{00000000-0004-0000-1300-00006E000000}"/>
    <hyperlink ref="Q45" r:id="rId112" xr:uid="{00000000-0004-0000-1300-00006F000000}"/>
    <hyperlink ref="Q44" r:id="rId113" xr:uid="{00000000-0004-0000-1300-000070000000}"/>
    <hyperlink ref="Q46" r:id="rId114" xr:uid="{00000000-0004-0000-1300-000071000000}"/>
    <hyperlink ref="Q49" r:id="rId115" xr:uid="{00000000-0004-0000-1300-000072000000}"/>
    <hyperlink ref="Q23" r:id="rId116" xr:uid="{00000000-0004-0000-1300-000073000000}"/>
    <hyperlink ref="Q24" r:id="rId117" xr:uid="{00000000-0004-0000-1300-000074000000}"/>
    <hyperlink ref="Q25" r:id="rId118" xr:uid="{00000000-0004-0000-1300-000075000000}"/>
    <hyperlink ref="Q26" r:id="rId119" xr:uid="{00000000-0004-0000-1300-000076000000}"/>
    <hyperlink ref="Q27" r:id="rId120" xr:uid="{00000000-0004-0000-1300-000077000000}"/>
    <hyperlink ref="Q5" r:id="rId121" xr:uid="{00000000-0004-0000-1300-000078000000}"/>
    <hyperlink ref="Q6" r:id="rId122" xr:uid="{00000000-0004-0000-1300-000079000000}"/>
    <hyperlink ref="Q7" r:id="rId123" xr:uid="{00000000-0004-0000-1300-00007A000000}"/>
    <hyperlink ref="Q8" r:id="rId124" xr:uid="{00000000-0004-0000-1300-00007B000000}"/>
    <hyperlink ref="Q12" r:id="rId125" xr:uid="{00000000-0004-0000-1300-00007C000000}"/>
    <hyperlink ref="Q13" r:id="rId126" xr:uid="{00000000-0004-0000-1300-00007D000000}"/>
    <hyperlink ref="Q14" r:id="rId127" xr:uid="{00000000-0004-0000-1300-00007E000000}"/>
    <hyperlink ref="Q15" r:id="rId128" xr:uid="{00000000-0004-0000-1300-00007F000000}"/>
    <hyperlink ref="R3:R4" r:id="rId129" display="8. Biblioteka ir skaitykla, mokyklinis kic" xr:uid="{00000000-0004-0000-1300-000080000000}"/>
    <hyperlink ref="R49" r:id="rId130" xr:uid="{00000000-0004-0000-1300-000081000000}"/>
    <hyperlink ref="R48" r:id="rId131" xr:uid="{00000000-0004-0000-1300-000082000000}"/>
    <hyperlink ref="S3:S4" r:id="rId132" display="9. Išteklių pasiekiamumas po pamokų" xr:uid="{00000000-0004-0000-1300-000083000000}"/>
    <hyperlink ref="S39" r:id="rId133" xr:uid="{00000000-0004-0000-1300-000084000000}"/>
    <hyperlink ref="S40" r:id="rId134" xr:uid="{00000000-0004-0000-1300-000085000000}"/>
    <hyperlink ref="U3:U4" r:id="rId135" display="11. Universalusis dizainas" xr:uid="{00000000-0004-0000-1300-000086000000}"/>
    <hyperlink ref="U45" r:id="rId136" xr:uid="{00000000-0004-0000-1300-000087000000}"/>
    <hyperlink ref="U44" r:id="rId137" xr:uid="{00000000-0004-0000-1300-000088000000}"/>
    <hyperlink ref="U28" r:id="rId138" xr:uid="{00000000-0004-0000-1300-000089000000}"/>
    <hyperlink ref="U23" r:id="rId139" xr:uid="{00000000-0004-0000-1300-00008A000000}"/>
    <hyperlink ref="V3:V4" r:id="rId140" display="12. Edukacinis kraštovaizdis: įvairovė, skaidrumas, orientavimasis, visos dienos mokykla" xr:uid="{00000000-0004-0000-1300-00008B000000}"/>
    <hyperlink ref="V46" r:id="rId141" xr:uid="{00000000-0004-0000-1300-00008C000000}"/>
    <hyperlink ref="V45" r:id="rId142" xr:uid="{00000000-0004-0000-1300-00008D000000}"/>
    <hyperlink ref="V48" r:id="rId143" xr:uid="{00000000-0004-0000-1300-00008E000000}"/>
    <hyperlink ref="V7" r:id="rId144" xr:uid="{00000000-0004-0000-1300-00008F000000}"/>
    <hyperlink ref="V14" r:id="rId145" xr:uid="{00000000-0004-0000-1300-000090000000}"/>
    <hyperlink ref="V5" r:id="rId146" xr:uid="{00000000-0004-0000-1300-000091000000}"/>
    <hyperlink ref="V12" r:id="rId147" xr:uid="{00000000-0004-0000-1300-000092000000}"/>
    <hyperlink ref="V44" r:id="rId148" xr:uid="{00000000-0004-0000-1300-000093000000}"/>
    <hyperlink ref="M5" r:id="rId149" xr:uid="{00000000-0004-0000-1300-000094000000}"/>
    <hyperlink ref="N5" r:id="rId150" xr:uid="{00000000-0004-0000-1300-000095000000}"/>
    <hyperlink ref="M12" r:id="rId151" xr:uid="{00000000-0004-0000-1300-000096000000}"/>
    <hyperlink ref="N12" r:id="rId152" xr:uid="{00000000-0004-0000-1300-000097000000}"/>
    <hyperlink ref="M3:O3" r:id="rId153" display="5.Transformuojamos erdvės" xr:uid="{00000000-0004-0000-1300-000098000000}"/>
    <hyperlink ref="M46" r:id="rId154" xr:uid="{00000000-0004-0000-1300-000099000000}"/>
    <hyperlink ref="N46" r:id="rId155" xr:uid="{00000000-0004-0000-1300-00009A000000}"/>
    <hyperlink ref="M8" r:id="rId156" xr:uid="{00000000-0004-0000-1300-00009B000000}"/>
    <hyperlink ref="N8" r:id="rId157" xr:uid="{00000000-0004-0000-1300-00009C000000}"/>
    <hyperlink ref="M15" r:id="rId158" xr:uid="{00000000-0004-0000-1300-00009D000000}"/>
    <hyperlink ref="M48" r:id="rId159" xr:uid="{00000000-0004-0000-1300-00009E000000}"/>
    <hyperlink ref="N48" r:id="rId160" xr:uid="{00000000-0004-0000-1300-00009F000000}"/>
    <hyperlink ref="N22" r:id="rId161" xr:uid="{00000000-0004-0000-1300-0000A0000000}"/>
    <hyperlink ref="O22" r:id="rId162" xr:uid="{00000000-0004-0000-1300-0000A1000000}"/>
    <hyperlink ref="O11" r:id="rId163" xr:uid="{00000000-0004-0000-1300-0000A2000000}"/>
    <hyperlink ref="N11" r:id="rId164" xr:uid="{00000000-0004-0000-1300-0000A3000000}"/>
    <hyperlink ref="N21" r:id="rId165" xr:uid="{00000000-0004-0000-1300-0000A4000000}"/>
    <hyperlink ref="M47" r:id="rId166" xr:uid="{00000000-0004-0000-1300-0000A5000000}"/>
    <hyperlink ref="N47" r:id="rId167" xr:uid="{00000000-0004-0000-1300-0000A6000000}"/>
    <hyperlink ref="N15" r:id="rId168" xr:uid="{00000000-0004-0000-1300-0000A7000000}"/>
  </hyperlinks>
  <pageMargins left="0.7" right="0.7" top="0.75" bottom="0.75" header="0.3" footer="0.3"/>
  <pageSetup orientation="portrait" horizontalDpi="1200" verticalDpi="1200" r:id="rId16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322</v>
      </c>
      <c r="L3" s="347" t="s">
        <v>276</v>
      </c>
      <c r="M3" s="347" t="s">
        <v>277</v>
      </c>
      <c r="N3" s="347"/>
      <c r="O3" s="347"/>
      <c r="P3" s="346" t="s">
        <v>298</v>
      </c>
      <c r="Q3" s="346" t="s">
        <v>295</v>
      </c>
      <c r="R3" s="346" t="s">
        <v>287</v>
      </c>
      <c r="S3" s="346" t="s">
        <v>324</v>
      </c>
      <c r="T3" s="354" t="s">
        <v>282</v>
      </c>
      <c r="U3" s="346" t="s">
        <v>325</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s="187" customFormat="1" ht="30.75" x14ac:dyDescent="0.45">
      <c r="A11" s="310"/>
      <c r="B11" s="314"/>
      <c r="C11" s="311"/>
      <c r="D11" s="192" t="s">
        <v>258</v>
      </c>
      <c r="E11" s="189">
        <f>'4. Mokyklos erdvės'!H9</f>
        <v>0</v>
      </c>
      <c r="F11" s="189">
        <f>'4. Mokyklos erdvės'!I9</f>
        <v>8.5</v>
      </c>
      <c r="G11" s="190" t="str">
        <f>'4. Mokyklos erdvės'!J9</f>
        <v>-</v>
      </c>
      <c r="H11" s="233"/>
      <c r="I11" s="191" t="s">
        <v>2</v>
      </c>
      <c r="J11" s="191" t="s">
        <v>2</v>
      </c>
      <c r="K11" s="191" t="s">
        <v>2</v>
      </c>
      <c r="L11" s="191" t="s">
        <v>2</v>
      </c>
      <c r="M11" s="191" t="s">
        <v>2</v>
      </c>
      <c r="N11" s="178" t="s">
        <v>142</v>
      </c>
      <c r="O11" s="178" t="s">
        <v>142</v>
      </c>
      <c r="P11" s="191" t="s">
        <v>2</v>
      </c>
      <c r="Q11" s="191" t="s">
        <v>2</v>
      </c>
      <c r="R11" s="191" t="s">
        <v>2</v>
      </c>
      <c r="S11" s="191" t="s">
        <v>2</v>
      </c>
      <c r="T11" s="177" t="s">
        <v>142</v>
      </c>
      <c r="U11" s="191" t="s">
        <v>2</v>
      </c>
      <c r="V11" s="191"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s="187" customFormat="1" ht="30.75" x14ac:dyDescent="0.45">
      <c r="A18" s="310"/>
      <c r="B18" s="313"/>
      <c r="C18" s="310"/>
      <c r="D18" s="188" t="s">
        <v>231</v>
      </c>
      <c r="E18" s="189">
        <f>'4. Mokyklos erdvės'!H16</f>
        <v>0</v>
      </c>
      <c r="F18" s="189" t="str">
        <f>'4. Mokyklos erdvės'!I17</f>
        <v>-</v>
      </c>
      <c r="G18" s="190">
        <f>'4. Mokyklos erdvės'!J17</f>
        <v>8.5</v>
      </c>
      <c r="H18" s="233"/>
      <c r="I18" s="191" t="s">
        <v>2</v>
      </c>
      <c r="J18" s="191" t="s">
        <v>2</v>
      </c>
      <c r="K18" s="191" t="s">
        <v>2</v>
      </c>
      <c r="L18" s="191" t="s">
        <v>2</v>
      </c>
      <c r="M18" s="191" t="s">
        <v>2</v>
      </c>
      <c r="N18" s="191" t="s">
        <v>2</v>
      </c>
      <c r="O18" s="191" t="s">
        <v>2</v>
      </c>
      <c r="P18" s="191" t="s">
        <v>2</v>
      </c>
      <c r="Q18" s="191" t="s">
        <v>2</v>
      </c>
      <c r="R18" s="191" t="s">
        <v>2</v>
      </c>
      <c r="S18" s="191" t="s">
        <v>2</v>
      </c>
      <c r="T18" s="177" t="s">
        <v>142</v>
      </c>
      <c r="U18" s="191" t="s">
        <v>2</v>
      </c>
      <c r="V18" s="191"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s="187" customFormat="1" ht="30.75" x14ac:dyDescent="0.45">
      <c r="A22" s="311"/>
      <c r="B22" s="314"/>
      <c r="C22" s="311"/>
      <c r="D22" s="192" t="s">
        <v>258</v>
      </c>
      <c r="E22" s="189">
        <f>'4. Mokyklos erdvės'!H22</f>
        <v>7.4</v>
      </c>
      <c r="F22" s="189">
        <f>'4. Mokyklos erdvės'!I22</f>
        <v>0.9</v>
      </c>
      <c r="G22" s="190" t="str">
        <f>'4. Mokyklos erdvės'!J22</f>
        <v>-</v>
      </c>
      <c r="H22" s="233"/>
      <c r="I22" s="191" t="s">
        <v>2</v>
      </c>
      <c r="J22" s="191" t="s">
        <v>2</v>
      </c>
      <c r="K22" s="191" t="s">
        <v>2</v>
      </c>
      <c r="L22" s="191" t="s">
        <v>2</v>
      </c>
      <c r="M22" s="191" t="s">
        <v>2</v>
      </c>
      <c r="N22" s="178" t="s">
        <v>142</v>
      </c>
      <c r="O22" s="178" t="s">
        <v>142</v>
      </c>
      <c r="P22" s="191" t="s">
        <v>2</v>
      </c>
      <c r="Q22" s="191" t="s">
        <v>2</v>
      </c>
      <c r="R22" s="191" t="s">
        <v>2</v>
      </c>
      <c r="S22" s="191" t="s">
        <v>2</v>
      </c>
      <c r="T22" s="191" t="s">
        <v>2</v>
      </c>
      <c r="U22" s="191" t="s">
        <v>2</v>
      </c>
      <c r="V22" s="191"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28" t="s">
        <v>112</v>
      </c>
      <c r="B45" s="329"/>
      <c r="C45" s="330"/>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9" priority="3" operator="lessThan">
      <formula>$F$5</formula>
    </cfRule>
  </conditionalFormatting>
  <hyperlinks>
    <hyperlink ref="T46" r:id="rId1" xr:uid="{00000000-0004-0000-1400-000000000000}"/>
    <hyperlink ref="T44" r:id="rId2" xr:uid="{00000000-0004-0000-1400-000001000000}"/>
    <hyperlink ref="T31" r:id="rId3" xr:uid="{00000000-0004-0000-1400-000002000000}"/>
    <hyperlink ref="T49" r:id="rId4" xr:uid="{00000000-0004-0000-1400-000003000000}"/>
    <hyperlink ref="T10" r:id="rId5" xr:uid="{00000000-0004-0000-1400-000004000000}"/>
    <hyperlink ref="T16" r:id="rId6" xr:uid="{00000000-0004-0000-1400-000005000000}"/>
    <hyperlink ref="T17" r:id="rId7" xr:uid="{00000000-0004-0000-1400-000006000000}"/>
    <hyperlink ref="T18" r:id="rId8" xr:uid="{00000000-0004-0000-1400-000007000000}"/>
    <hyperlink ref="T19" r:id="rId9" xr:uid="{00000000-0004-0000-1400-000008000000}"/>
    <hyperlink ref="T20" r:id="rId10" xr:uid="{00000000-0004-0000-1400-000009000000}"/>
    <hyperlink ref="T21" r:id="rId11" xr:uid="{00000000-0004-0000-1400-00000A000000}"/>
    <hyperlink ref="D49" r:id="rId12" display="Lauko poilsio erdvės" xr:uid="{00000000-0004-0000-1400-00000B000000}"/>
    <hyperlink ref="D48" r:id="rId13" xr:uid="{00000000-0004-0000-1400-00000C000000}"/>
    <hyperlink ref="D47" r:id="rId14" xr:uid="{00000000-0004-0000-1400-00000D000000}"/>
    <hyperlink ref="D46" r:id="rId15" xr:uid="{00000000-0004-0000-1400-00000E000000}"/>
    <hyperlink ref="D45" r:id="rId16" xr:uid="{00000000-0004-0000-1400-00000F000000}"/>
    <hyperlink ref="A45:C49" r:id="rId17" display="Bendrosios erdvės mokykloje" xr:uid="{00000000-0004-0000-1400-000010000000}"/>
    <hyperlink ref="C44:D44" r:id="rId18" display="Koridorius" xr:uid="{00000000-0004-0000-1400-000011000000}"/>
    <hyperlink ref="C43:D43" r:id="rId19" display="Pagalbinės patalpos (ūkinės erdvės lauke)" xr:uid="{00000000-0004-0000-1400-000012000000}"/>
    <hyperlink ref="C42:D42" r:id="rId20" display="Sandėliavimo erdvės" xr:uid="{00000000-0004-0000-1400-000013000000}"/>
    <hyperlink ref="C41:D41" r:id="rId21" display="Pastatų technologijos ir priežiūros zonos" xr:uid="{00000000-0004-0000-1400-000014000000}"/>
    <hyperlink ref="A41:B44" r:id="rId22" display="Kitos patalpos" xr:uid="{00000000-0004-0000-1400-000015000000}"/>
    <hyperlink ref="C39:C40" r:id="rId23" display="Drabužinės ir asmeninių daiktų laikymo vieta" xr:uid="{00000000-0004-0000-1400-000016000000}"/>
    <hyperlink ref="C38:D38" r:id="rId24" display=" Persirengimo patalpos" xr:uid="{00000000-0004-0000-1400-000017000000}"/>
    <hyperlink ref="C36:C37" r:id="rId25" display="Sanitariniai mazgai" xr:uid="{00000000-0004-0000-1400-000018000000}"/>
    <hyperlink ref="A36:B40" r:id="rId26" display="Higienos ir asmeninio naudojimo erdvės" xr:uid="{00000000-0004-0000-1400-000019000000}"/>
    <hyperlink ref="D35" r:id="rId27" xr:uid="{00000000-0004-0000-1400-00001A000000}"/>
    <hyperlink ref="D34" r:id="rId28" xr:uid="{00000000-0004-0000-1400-00001B000000}"/>
    <hyperlink ref="D33" r:id="rId29" xr:uid="{00000000-0004-0000-1400-00001C000000}"/>
    <hyperlink ref="D32" r:id="rId30" display="Administracijos darbo vietos" xr:uid="{00000000-0004-0000-1400-00001D000000}"/>
    <hyperlink ref="D31" r:id="rId31" display="Mokytojų darbo vietos" xr:uid="{00000000-0004-0000-1400-00001E000000}"/>
    <hyperlink ref="A31:C35" r:id="rId32" display="Mokyklos personalo erdvės" xr:uid="{00000000-0004-0000-1400-00001F000000}"/>
    <hyperlink ref="D30" r:id="rId33" xr:uid="{00000000-0004-0000-1400-000020000000}"/>
    <hyperlink ref="D29" r:id="rId34" xr:uid="{00000000-0004-0000-1400-000021000000}"/>
    <hyperlink ref="D28" r:id="rId35" xr:uid="{00000000-0004-0000-1400-000022000000}"/>
    <hyperlink ref="C28:C30" r:id="rId36" display="Buvimo erdvės" xr:uid="{00000000-0004-0000-1400-000023000000}"/>
    <hyperlink ref="C23:C27" r:id="rId37" display="Pagalbos specialistų konsultacinės erdvės" xr:uid="{00000000-0004-0000-1400-000024000000}"/>
    <hyperlink ref="A23:B30" r:id="rId38" display="Mokinio gerovės mokykla" xr:uid="{00000000-0004-0000-1400-000025000000}"/>
    <hyperlink ref="D22" r:id="rId39" display="sporto ir fizinio ugdymo erdvė" xr:uid="{00000000-0004-0000-1400-000026000000}"/>
    <hyperlink ref="D21" r:id="rId40" display="technologijų (darbų) mokymosi erdvė" xr:uid="{00000000-0004-0000-1400-000027000000}"/>
    <hyperlink ref="D10" r:id="rId41" display="dailės mokymosi erdvė" xr:uid="{00000000-0004-0000-1400-000028000000}"/>
    <hyperlink ref="D20" r:id="rId42" display="dailės mokymosi erdvė" xr:uid="{00000000-0004-0000-1400-000029000000}"/>
    <hyperlink ref="D19" r:id="rId43" display="teatro erdvė" xr:uid="{00000000-0004-0000-1400-00002A000000}"/>
    <hyperlink ref="D18" r:id="rId44" display="šokių ir judesio salė " xr:uid="{00000000-0004-0000-1400-00002B000000}"/>
    <hyperlink ref="D17" r:id="rId45" display="nuorodos\Mokyklos erdvės\Mokyklos erdvių grupės_mokykla mokymuisi_1.2. SPECIALIZUOTO MOKYMOSI ERDVĖS_1.2.B. MUZIKOS MOKYMO ERDVĖ.pdf" xr:uid="{00000000-0004-0000-1400-00002C000000}"/>
    <hyperlink ref="D9" r:id="rId46" display="muzikos mokymo erdvė" xr:uid="{00000000-0004-0000-1400-00002D000000}"/>
    <hyperlink ref="D16" r:id="rId47" display="gamtos mokslų erdvės" xr:uid="{00000000-0004-0000-1400-00002E000000}"/>
    <hyperlink ref="C16:C22" r:id="rId48" display="Specializuoto mokymosi erdvės" xr:uid="{00000000-0004-0000-1400-00002F000000}"/>
    <hyperlink ref="C9:C10" r:id="rId49" display="Specializuoto mokymosi erdvės" xr:uid="{00000000-0004-0000-1400-000030000000}"/>
    <hyperlink ref="D15" r:id="rId50" display="bendros poilsio erdvės" xr:uid="{00000000-0004-0000-1400-000031000000}"/>
    <hyperlink ref="D8" r:id="rId51" display="bendros poilsio erdvės" xr:uid="{00000000-0004-0000-1400-000032000000}"/>
    <hyperlink ref="D14" r:id="rId52" display="daugiafunkcinės erdvės (decentralizuotos visos dienos erdvės)" xr:uid="{00000000-0004-0000-1400-000033000000}"/>
    <hyperlink ref="D7" r:id="rId53" display="daugiafunkcinės erdvės (decentralizuotos visos dienos erdvės)" xr:uid="{00000000-0004-0000-1400-000034000000}"/>
    <hyperlink ref="D6" r:id="rId54" display=" grupinio darbo erdvė " xr:uid="{00000000-0004-0000-1400-000035000000}"/>
    <hyperlink ref="D11" r:id="rId55" display="sporto ir fizinio ugdymo erdvė" xr:uid="{00000000-0004-0000-1400-000036000000}"/>
    <hyperlink ref="D5" r:id="rId56" display="klasė" xr:uid="{00000000-0004-0000-1400-000037000000}"/>
    <hyperlink ref="C12:C15" r:id="rId57" display="Bendrosios mokymosi erdvės" xr:uid="{00000000-0004-0000-1400-000038000000}"/>
    <hyperlink ref="C5:C8" r:id="rId58" display="Bendrosios mokymosi erdvės" xr:uid="{00000000-0004-0000-1400-000039000000}"/>
    <hyperlink ref="A5:A22" r:id="rId59" display="Mokykla mokymuisi" xr:uid="{00000000-0004-0000-1400-00003A000000}"/>
    <hyperlink ref="D13" r:id="rId60" display="grupinio darbo erdvė " xr:uid="{00000000-0004-0000-1400-00003B000000}"/>
    <hyperlink ref="T11" r:id="rId61" xr:uid="{00000000-0004-0000-1400-00003C000000}"/>
    <hyperlink ref="T3:T4" r:id="rId62" display="10. Lauko-vidaus integracija" xr:uid="{00000000-0004-0000-1400-00003D000000}"/>
    <hyperlink ref="I3:I4" r:id="rId63" display="1.Bendruomenės apjungimas (mokyklos šerdis)" xr:uid="{00000000-0004-0000-1400-00003E000000}"/>
    <hyperlink ref="I48" r:id="rId64" xr:uid="{00000000-0004-0000-1400-00003F000000}"/>
    <hyperlink ref="I47" r:id="rId65" xr:uid="{00000000-0004-0000-1400-000040000000}"/>
    <hyperlink ref="I46" r:id="rId66" xr:uid="{00000000-0004-0000-1400-000041000000}"/>
    <hyperlink ref="I45" r:id="rId67" xr:uid="{00000000-0004-0000-1400-000042000000}"/>
    <hyperlink ref="J3:J4" r:id="rId68" display="2. Individuali savarankiško darbo vieta  (mokiniui ir mokytojui)" xr:uid="{00000000-0004-0000-1400-000043000000}"/>
    <hyperlink ref="J7" r:id="rId69" xr:uid="{00000000-0004-0000-1400-000044000000}"/>
    <hyperlink ref="J8" r:id="rId70" xr:uid="{00000000-0004-0000-1400-000045000000}"/>
    <hyperlink ref="J14" r:id="rId71" xr:uid="{00000000-0004-0000-1400-000046000000}"/>
    <hyperlink ref="J15" r:id="rId72" xr:uid="{00000000-0004-0000-1400-000047000000}"/>
    <hyperlink ref="J31" r:id="rId73" xr:uid="{00000000-0004-0000-1400-000048000000}"/>
    <hyperlink ref="J32" r:id="rId74" xr:uid="{00000000-0004-0000-1400-000049000000}"/>
    <hyperlink ref="J48" r:id="rId75" xr:uid="{00000000-0004-0000-1400-00004A000000}"/>
    <hyperlink ref="J44" r:id="rId76" xr:uid="{00000000-0004-0000-1400-00004B000000}"/>
    <hyperlink ref="K3:K4" r:id="rId77" display="3. Mažų grupių (5) savarankiško darbo vieta ir individualaus konsultavimo (mokinys+mokytojas) vieta" xr:uid="{00000000-0004-0000-1400-00004C000000}"/>
    <hyperlink ref="K5" r:id="rId78" xr:uid="{00000000-0004-0000-1400-00004D000000}"/>
    <hyperlink ref="K12" r:id="rId79" xr:uid="{00000000-0004-0000-1400-00004E000000}"/>
    <hyperlink ref="K7" r:id="rId80" xr:uid="{00000000-0004-0000-1400-00004F000000}"/>
    <hyperlink ref="K14" r:id="rId81" xr:uid="{00000000-0004-0000-1400-000050000000}"/>
    <hyperlink ref="K8" r:id="rId82" xr:uid="{00000000-0004-0000-1400-000051000000}"/>
    <hyperlink ref="K15" r:id="rId83" xr:uid="{00000000-0004-0000-1400-000052000000}"/>
    <hyperlink ref="K31" r:id="rId84" xr:uid="{00000000-0004-0000-1400-000053000000}"/>
    <hyperlink ref="K48" r:id="rId85" xr:uid="{00000000-0004-0000-1400-000054000000}"/>
    <hyperlink ref="L3:L4" r:id="rId86" display="4. Seminarinio pobūdžio (15+mokytojas) darbo vieta" xr:uid="{00000000-0004-0000-1400-000055000000}"/>
    <hyperlink ref="L31" r:id="rId87" xr:uid="{00000000-0004-0000-1400-000056000000}"/>
    <hyperlink ref="L45" r:id="rId88" xr:uid="{00000000-0004-0000-1400-000057000000}"/>
    <hyperlink ref="L48" r:id="rId89" xr:uid="{00000000-0004-0000-1400-000058000000}"/>
    <hyperlink ref="L5" r:id="rId90" display="-" xr:uid="{00000000-0004-0000-1400-000059000000}"/>
    <hyperlink ref="L12" r:id="rId91" display="-" xr:uid="{00000000-0004-0000-1400-00005A000000}"/>
    <hyperlink ref="L9" r:id="rId92" xr:uid="{00000000-0004-0000-1400-00005B000000}"/>
    <hyperlink ref="L10" r:id="rId93" xr:uid="{00000000-0004-0000-1400-00005C000000}"/>
    <hyperlink ref="L17" r:id="rId94" xr:uid="{00000000-0004-0000-1400-00005D000000}"/>
    <hyperlink ref="L20" r:id="rId95" xr:uid="{00000000-0004-0000-1400-00005E000000}"/>
    <hyperlink ref="P3:P4" r:id="rId96" display="6. Mokymo(si) erdvių klasteris (artimų funkcijų kabinetų sugretinimas ir jų įrangos, įrankių bei medžiagų dalijimosi galimybių sukūrimas)" xr:uid="{00000000-0004-0000-1400-00005F000000}"/>
    <hyperlink ref="P5" r:id="rId97" xr:uid="{00000000-0004-0000-1400-000060000000}"/>
    <hyperlink ref="P12" r:id="rId98" xr:uid="{00000000-0004-0000-1400-000061000000}"/>
    <hyperlink ref="P16" r:id="rId99" xr:uid="{00000000-0004-0000-1400-000062000000}"/>
    <hyperlink ref="P17" r:id="rId100" xr:uid="{00000000-0004-0000-1400-000063000000}"/>
    <hyperlink ref="P20" r:id="rId101" xr:uid="{00000000-0004-0000-1400-000064000000}"/>
    <hyperlink ref="P21" r:id="rId102" xr:uid="{00000000-0004-0000-1400-000065000000}"/>
    <hyperlink ref="P10" r:id="rId103" xr:uid="{00000000-0004-0000-1400-000066000000}"/>
    <hyperlink ref="P9" r:id="rId104" xr:uid="{00000000-0004-0000-1400-000067000000}"/>
    <hyperlink ref="P23" r:id="rId105" xr:uid="{00000000-0004-0000-1400-000068000000}"/>
    <hyperlink ref="P24" r:id="rId106" xr:uid="{00000000-0004-0000-1400-000069000000}"/>
    <hyperlink ref="P25" r:id="rId107" xr:uid="{00000000-0004-0000-1400-00006A000000}"/>
    <hyperlink ref="P26" r:id="rId108" xr:uid="{00000000-0004-0000-1400-00006B000000}"/>
    <hyperlink ref="P27" r:id="rId109" xr:uid="{00000000-0004-0000-1400-00006C000000}"/>
    <hyperlink ref="P48" r:id="rId110" xr:uid="{00000000-0004-0000-1400-00006D000000}"/>
    <hyperlink ref="Q3:Q4" r:id="rId111" display="7. Mokyklos tapatumas, estetizavimas (konkrečiai mokyklai būdingos savitos veiklos vystymui) " xr:uid="{00000000-0004-0000-1400-00006E000000}"/>
    <hyperlink ref="Q45" r:id="rId112" xr:uid="{00000000-0004-0000-1400-00006F000000}"/>
    <hyperlink ref="Q44" r:id="rId113" xr:uid="{00000000-0004-0000-1400-000070000000}"/>
    <hyperlink ref="Q46" r:id="rId114" xr:uid="{00000000-0004-0000-1400-000071000000}"/>
    <hyperlink ref="Q49" r:id="rId115" xr:uid="{00000000-0004-0000-1400-000072000000}"/>
    <hyperlink ref="Q23" r:id="rId116" xr:uid="{00000000-0004-0000-1400-000073000000}"/>
    <hyperlink ref="Q24" r:id="rId117" xr:uid="{00000000-0004-0000-1400-000074000000}"/>
    <hyperlink ref="Q25" r:id="rId118" xr:uid="{00000000-0004-0000-1400-000075000000}"/>
    <hyperlink ref="Q26" r:id="rId119" xr:uid="{00000000-0004-0000-1400-000076000000}"/>
    <hyperlink ref="Q27" r:id="rId120" xr:uid="{00000000-0004-0000-1400-000077000000}"/>
    <hyperlink ref="Q5" r:id="rId121" xr:uid="{00000000-0004-0000-1400-000078000000}"/>
    <hyperlink ref="Q6" r:id="rId122" xr:uid="{00000000-0004-0000-1400-000079000000}"/>
    <hyperlink ref="Q7" r:id="rId123" xr:uid="{00000000-0004-0000-1400-00007A000000}"/>
    <hyperlink ref="Q8" r:id="rId124" xr:uid="{00000000-0004-0000-1400-00007B000000}"/>
    <hyperlink ref="Q12" r:id="rId125" xr:uid="{00000000-0004-0000-1400-00007C000000}"/>
    <hyperlink ref="Q13" r:id="rId126" xr:uid="{00000000-0004-0000-1400-00007D000000}"/>
    <hyperlink ref="Q14" r:id="rId127" xr:uid="{00000000-0004-0000-1400-00007E000000}"/>
    <hyperlink ref="Q15" r:id="rId128" xr:uid="{00000000-0004-0000-1400-00007F000000}"/>
    <hyperlink ref="R3:R4" r:id="rId129" display="8. Biblioteka ir skaitykla, mokyklinis kic" xr:uid="{00000000-0004-0000-1400-000080000000}"/>
    <hyperlink ref="R49" r:id="rId130" xr:uid="{00000000-0004-0000-1400-000081000000}"/>
    <hyperlink ref="R48" r:id="rId131" xr:uid="{00000000-0004-0000-1400-000082000000}"/>
    <hyperlink ref="S3:S4" r:id="rId132" display="9. Išteklių pasiekiamumas po pamokų" xr:uid="{00000000-0004-0000-1400-000083000000}"/>
    <hyperlink ref="S39" r:id="rId133" xr:uid="{00000000-0004-0000-1400-000084000000}"/>
    <hyperlink ref="S40" r:id="rId134" xr:uid="{00000000-0004-0000-1400-000085000000}"/>
    <hyperlink ref="U3:U4" r:id="rId135" display="11. Universalusis dizainas" xr:uid="{00000000-0004-0000-1400-000086000000}"/>
    <hyperlink ref="U45" r:id="rId136" xr:uid="{00000000-0004-0000-1400-000087000000}"/>
    <hyperlink ref="U44" r:id="rId137" xr:uid="{00000000-0004-0000-1400-000088000000}"/>
    <hyperlink ref="U28" r:id="rId138" xr:uid="{00000000-0004-0000-1400-000089000000}"/>
    <hyperlink ref="U23" r:id="rId139" xr:uid="{00000000-0004-0000-1400-00008A000000}"/>
    <hyperlink ref="V3:V4" r:id="rId140" display="12. Edukacinis kraštovaizdis: įvairovė, skaidrumas, orientavimasis, visos dienos mokykla" xr:uid="{00000000-0004-0000-1400-00008B000000}"/>
    <hyperlink ref="V46" r:id="rId141" xr:uid="{00000000-0004-0000-1400-00008C000000}"/>
    <hyperlink ref="V45" r:id="rId142" xr:uid="{00000000-0004-0000-1400-00008D000000}"/>
    <hyperlink ref="V48" r:id="rId143" xr:uid="{00000000-0004-0000-1400-00008E000000}"/>
    <hyperlink ref="V7" r:id="rId144" xr:uid="{00000000-0004-0000-1400-00008F000000}"/>
    <hyperlink ref="V14" r:id="rId145" xr:uid="{00000000-0004-0000-1400-000090000000}"/>
    <hyperlink ref="V5" r:id="rId146" xr:uid="{00000000-0004-0000-1400-000091000000}"/>
    <hyperlink ref="V12" r:id="rId147" xr:uid="{00000000-0004-0000-1400-000092000000}"/>
    <hyperlink ref="V44" r:id="rId148" xr:uid="{00000000-0004-0000-1400-000093000000}"/>
    <hyperlink ref="M5" r:id="rId149" xr:uid="{00000000-0004-0000-1400-000094000000}"/>
    <hyperlink ref="N5" r:id="rId150" xr:uid="{00000000-0004-0000-1400-000095000000}"/>
    <hyperlink ref="M12" r:id="rId151" xr:uid="{00000000-0004-0000-1400-000096000000}"/>
    <hyperlink ref="N12" r:id="rId152" xr:uid="{00000000-0004-0000-1400-000097000000}"/>
    <hyperlink ref="M3:O3" r:id="rId153" display="5.Transformuojamos erdvės" xr:uid="{00000000-0004-0000-1400-000098000000}"/>
    <hyperlink ref="M46" r:id="rId154" xr:uid="{00000000-0004-0000-1400-000099000000}"/>
    <hyperlink ref="N46" r:id="rId155" xr:uid="{00000000-0004-0000-1400-00009A000000}"/>
    <hyperlink ref="M8" r:id="rId156" xr:uid="{00000000-0004-0000-1400-00009B000000}"/>
    <hyperlink ref="N8" r:id="rId157" xr:uid="{00000000-0004-0000-1400-00009C000000}"/>
    <hyperlink ref="M15" r:id="rId158" xr:uid="{00000000-0004-0000-1400-00009D000000}"/>
    <hyperlink ref="M48" r:id="rId159" xr:uid="{00000000-0004-0000-1400-00009E000000}"/>
    <hyperlink ref="N48" r:id="rId160" xr:uid="{00000000-0004-0000-1400-00009F000000}"/>
    <hyperlink ref="N22" r:id="rId161" xr:uid="{00000000-0004-0000-1400-0000A0000000}"/>
    <hyperlink ref="O22" r:id="rId162" xr:uid="{00000000-0004-0000-1400-0000A1000000}"/>
    <hyperlink ref="O11" r:id="rId163" xr:uid="{00000000-0004-0000-1400-0000A2000000}"/>
    <hyperlink ref="N11" r:id="rId164" xr:uid="{00000000-0004-0000-1400-0000A3000000}"/>
    <hyperlink ref="N21" r:id="rId165" xr:uid="{00000000-0004-0000-1400-0000A4000000}"/>
    <hyperlink ref="M47" r:id="rId166" xr:uid="{00000000-0004-0000-1400-0000A5000000}"/>
    <hyperlink ref="N47" r:id="rId167" xr:uid="{00000000-0004-0000-1400-0000A6000000}"/>
    <hyperlink ref="N15" r:id="rId168" xr:uid="{00000000-0004-0000-1400-0000A7000000}"/>
  </hyperlinks>
  <pageMargins left="0.7" right="0.7" top="0.75" bottom="0.75" header="0.3" footer="0.3"/>
  <pageSetup orientation="portrait" horizontalDpi="1200" verticalDpi="1200" r:id="rId16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52"/>
  <sheetViews>
    <sheetView topLeftCell="B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326</v>
      </c>
      <c r="J3" s="355" t="s">
        <v>274</v>
      </c>
      <c r="K3" s="347" t="s">
        <v>309</v>
      </c>
      <c r="L3" s="347" t="s">
        <v>276</v>
      </c>
      <c r="M3" s="347" t="s">
        <v>323</v>
      </c>
      <c r="N3" s="347"/>
      <c r="O3" s="347"/>
      <c r="P3" s="346" t="s">
        <v>298</v>
      </c>
      <c r="Q3" s="346" t="s">
        <v>295</v>
      </c>
      <c r="R3" s="346" t="s">
        <v>327</v>
      </c>
      <c r="S3" s="346" t="s">
        <v>281</v>
      </c>
      <c r="T3" s="354" t="s">
        <v>282</v>
      </c>
      <c r="U3" s="346" t="s">
        <v>328</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68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76</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69</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71</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72</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73</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75</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76</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69</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77</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78</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79</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s="187" customFormat="1" ht="30.75" x14ac:dyDescent="0.45">
      <c r="A19" s="310"/>
      <c r="B19" s="313"/>
      <c r="C19" s="310"/>
      <c r="D19" s="188" t="s">
        <v>80</v>
      </c>
      <c r="E19" s="189">
        <f>'4. Mokyklos erdvės'!H18</f>
        <v>0</v>
      </c>
      <c r="F19" s="189" t="str">
        <f>'4. Mokyklos erdvės'!I18</f>
        <v>-</v>
      </c>
      <c r="G19" s="190">
        <f>'4. Mokyklos erdvės'!J18</f>
        <v>8.5</v>
      </c>
      <c r="H19" s="233"/>
      <c r="I19" s="191" t="s">
        <v>2</v>
      </c>
      <c r="J19" s="191" t="s">
        <v>2</v>
      </c>
      <c r="K19" s="191" t="s">
        <v>2</v>
      </c>
      <c r="L19" s="191" t="s">
        <v>2</v>
      </c>
      <c r="M19" s="191" t="s">
        <v>2</v>
      </c>
      <c r="N19" s="191" t="s">
        <v>2</v>
      </c>
      <c r="O19" s="191" t="s">
        <v>2</v>
      </c>
      <c r="P19" s="191" t="s">
        <v>2</v>
      </c>
      <c r="Q19" s="191" t="s">
        <v>2</v>
      </c>
      <c r="R19" s="191" t="s">
        <v>2</v>
      </c>
      <c r="S19" s="191" t="s">
        <v>2</v>
      </c>
      <c r="T19" s="177" t="s">
        <v>142</v>
      </c>
      <c r="U19" s="191" t="s">
        <v>2</v>
      </c>
      <c r="V19" s="191" t="s">
        <v>2</v>
      </c>
    </row>
    <row r="20" spans="1:22" ht="30.75" x14ac:dyDescent="0.45">
      <c r="A20" s="310"/>
      <c r="B20" s="313"/>
      <c r="C20" s="310"/>
      <c r="D20" s="65" t="s">
        <v>72</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81</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s="187" customFormat="1" ht="30.75" x14ac:dyDescent="0.45">
      <c r="A22" s="311"/>
      <c r="B22" s="314"/>
      <c r="C22" s="311"/>
      <c r="D22" s="192" t="s">
        <v>73</v>
      </c>
      <c r="E22" s="189">
        <f>'4. Mokyklos erdvės'!H22</f>
        <v>7.4</v>
      </c>
      <c r="F22" s="189">
        <f>'4. Mokyklos erdvės'!I22</f>
        <v>0.9</v>
      </c>
      <c r="G22" s="190" t="str">
        <f>'4. Mokyklos erdvės'!J22</f>
        <v>-</v>
      </c>
      <c r="H22" s="233"/>
      <c r="I22" s="191" t="s">
        <v>2</v>
      </c>
      <c r="J22" s="191" t="s">
        <v>2</v>
      </c>
      <c r="K22" s="191" t="s">
        <v>2</v>
      </c>
      <c r="L22" s="191" t="s">
        <v>2</v>
      </c>
      <c r="M22" s="191" t="s">
        <v>2</v>
      </c>
      <c r="N22" s="178" t="s">
        <v>142</v>
      </c>
      <c r="O22" s="178" t="s">
        <v>142</v>
      </c>
      <c r="P22" s="191" t="s">
        <v>2</v>
      </c>
      <c r="Q22" s="191" t="s">
        <v>2</v>
      </c>
      <c r="R22" s="191" t="s">
        <v>2</v>
      </c>
      <c r="S22" s="191" t="s">
        <v>2</v>
      </c>
      <c r="T22" s="191" t="s">
        <v>2</v>
      </c>
      <c r="U22" s="191" t="s">
        <v>2</v>
      </c>
      <c r="V22" s="191" t="s">
        <v>2</v>
      </c>
    </row>
    <row r="23" spans="1:22" ht="24" customHeight="1" x14ac:dyDescent="0.45">
      <c r="A23" s="337" t="s">
        <v>82</v>
      </c>
      <c r="B23" s="320"/>
      <c r="C23" s="306" t="s">
        <v>83</v>
      </c>
      <c r="D23" s="45" t="s">
        <v>84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85</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86</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87</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88</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94</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95</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28" t="s">
        <v>112</v>
      </c>
      <c r="B45" s="329"/>
      <c r="C45" s="330"/>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8" priority="3" operator="lessThan">
      <formula>$F$5</formula>
    </cfRule>
  </conditionalFormatting>
  <hyperlinks>
    <hyperlink ref="T46" r:id="rId1" xr:uid="{00000000-0004-0000-1500-000000000000}"/>
    <hyperlink ref="T44" r:id="rId2" xr:uid="{00000000-0004-0000-1500-000001000000}"/>
    <hyperlink ref="T31" r:id="rId3" xr:uid="{00000000-0004-0000-1500-000002000000}"/>
    <hyperlink ref="T49" r:id="rId4" xr:uid="{00000000-0004-0000-1500-000003000000}"/>
    <hyperlink ref="T10" r:id="rId5" xr:uid="{00000000-0004-0000-1500-000004000000}"/>
    <hyperlink ref="T16" r:id="rId6" xr:uid="{00000000-0004-0000-1500-000005000000}"/>
    <hyperlink ref="T17" r:id="rId7" xr:uid="{00000000-0004-0000-1500-000006000000}"/>
    <hyperlink ref="T18" r:id="rId8" xr:uid="{00000000-0004-0000-1500-000007000000}"/>
    <hyperlink ref="T19" r:id="rId9" xr:uid="{00000000-0004-0000-1500-000008000000}"/>
    <hyperlink ref="T20" r:id="rId10" xr:uid="{00000000-0004-0000-1500-000009000000}"/>
    <hyperlink ref="T21" r:id="rId11" xr:uid="{00000000-0004-0000-1500-00000A000000}"/>
    <hyperlink ref="D49" r:id="rId12" display="Lauko poilsio erdvės" xr:uid="{00000000-0004-0000-1500-00000B000000}"/>
    <hyperlink ref="D48" r:id="rId13" xr:uid="{00000000-0004-0000-1500-00000C000000}"/>
    <hyperlink ref="D47" r:id="rId14" xr:uid="{00000000-0004-0000-1500-00000D000000}"/>
    <hyperlink ref="D46" r:id="rId15" xr:uid="{00000000-0004-0000-1500-00000E000000}"/>
    <hyperlink ref="D45" r:id="rId16" xr:uid="{00000000-0004-0000-1500-00000F000000}"/>
    <hyperlink ref="A45:C49" r:id="rId17" display="Bendrosios erdvės mokykloje" xr:uid="{00000000-0004-0000-1500-000010000000}"/>
    <hyperlink ref="C44:D44" r:id="rId18" display="Koridorius" xr:uid="{00000000-0004-0000-1500-000011000000}"/>
    <hyperlink ref="C43:D43" r:id="rId19" display="Pagalbinės patalpos (ūkinės erdvės lauke)" xr:uid="{00000000-0004-0000-1500-000012000000}"/>
    <hyperlink ref="C42:D42" r:id="rId20" display="Sandėliavimo erdvės" xr:uid="{00000000-0004-0000-1500-000013000000}"/>
    <hyperlink ref="C41:D41" r:id="rId21" display="Pastatų technologijos ir priežiūros zonos" xr:uid="{00000000-0004-0000-1500-000014000000}"/>
    <hyperlink ref="A41:B44" r:id="rId22" display="Kitos patalpos" xr:uid="{00000000-0004-0000-1500-000015000000}"/>
    <hyperlink ref="C39:C40" r:id="rId23" display="Drabužinės ir asmeninių daiktų laikymo vieta" xr:uid="{00000000-0004-0000-1500-000016000000}"/>
    <hyperlink ref="C38:D38" r:id="rId24" display=" Persirengimo patalpos" xr:uid="{00000000-0004-0000-1500-000017000000}"/>
    <hyperlink ref="C36:C37" r:id="rId25" display="Sanitariniai mazgai" xr:uid="{00000000-0004-0000-1500-000018000000}"/>
    <hyperlink ref="A36:B40" r:id="rId26" display="Higienos ir asmeninio naudojimo erdvės" xr:uid="{00000000-0004-0000-1500-000019000000}"/>
    <hyperlink ref="D35" r:id="rId27" xr:uid="{00000000-0004-0000-1500-00001A000000}"/>
    <hyperlink ref="D34" r:id="rId28" xr:uid="{00000000-0004-0000-1500-00001B000000}"/>
    <hyperlink ref="D33" r:id="rId29" xr:uid="{00000000-0004-0000-1500-00001C000000}"/>
    <hyperlink ref="D32" r:id="rId30" xr:uid="{00000000-0004-0000-1500-00001D000000}"/>
    <hyperlink ref="D31" r:id="rId31" xr:uid="{00000000-0004-0000-1500-00001E000000}"/>
    <hyperlink ref="A31:C35" r:id="rId32" display="Mokyklos personalo erdvės" xr:uid="{00000000-0004-0000-1500-00001F000000}"/>
    <hyperlink ref="D30" r:id="rId33" xr:uid="{00000000-0004-0000-1500-000020000000}"/>
    <hyperlink ref="D29" r:id="rId34" xr:uid="{00000000-0004-0000-1500-000021000000}"/>
    <hyperlink ref="D28" r:id="rId35" xr:uid="{00000000-0004-0000-1500-000022000000}"/>
    <hyperlink ref="C28:C30" r:id="rId36" display="Buvimo erdvės" xr:uid="{00000000-0004-0000-1500-000023000000}"/>
    <hyperlink ref="C23:C27" r:id="rId37" display="Pagalbos specialistų konsultacinės erdvės" xr:uid="{00000000-0004-0000-1500-000024000000}"/>
    <hyperlink ref="A23:B30" r:id="rId38" display="Mokinio gerovės mokykla" xr:uid="{00000000-0004-0000-1500-000025000000}"/>
    <hyperlink ref="D22" r:id="rId39" xr:uid="{00000000-0004-0000-1500-000026000000}"/>
    <hyperlink ref="D21" r:id="rId40" xr:uid="{00000000-0004-0000-1500-000027000000}"/>
    <hyperlink ref="D10" r:id="rId41" xr:uid="{00000000-0004-0000-1500-000028000000}"/>
    <hyperlink ref="D20" r:id="rId42" xr:uid="{00000000-0004-0000-1500-000029000000}"/>
    <hyperlink ref="D19" r:id="rId43" xr:uid="{00000000-0004-0000-1500-00002A000000}"/>
    <hyperlink ref="D18" r:id="rId44" xr:uid="{00000000-0004-0000-1500-00002B000000}"/>
    <hyperlink ref="D17" r:id="rId45" display="nuorodos\Mokyklos erdvės\Mokyklos erdvių grupės_mokykla mokymuisi_1.2. SPECIALIZUOTO MOKYMOSI ERDVĖS_1.2.B. MUZIKOS MOKYMO ERDVĖ.pdf" xr:uid="{00000000-0004-0000-1500-00002C000000}"/>
    <hyperlink ref="D9" r:id="rId46" xr:uid="{00000000-0004-0000-1500-00002D000000}"/>
    <hyperlink ref="D16" r:id="rId47" xr:uid="{00000000-0004-0000-1500-00002E000000}"/>
    <hyperlink ref="C16:C22" r:id="rId48" display="Specializuoto mokymosi erdvės" xr:uid="{00000000-0004-0000-1500-00002F000000}"/>
    <hyperlink ref="C9:C10" r:id="rId49" display="Specializuoto mokymosi erdvės" xr:uid="{00000000-0004-0000-1500-000030000000}"/>
    <hyperlink ref="D15" r:id="rId50" xr:uid="{00000000-0004-0000-1500-000031000000}"/>
    <hyperlink ref="D8" r:id="rId51" xr:uid="{00000000-0004-0000-1500-000032000000}"/>
    <hyperlink ref="D14" r:id="rId52" xr:uid="{00000000-0004-0000-1500-000033000000}"/>
    <hyperlink ref="D7" r:id="rId53" xr:uid="{00000000-0004-0000-1500-000034000000}"/>
    <hyperlink ref="D6" r:id="rId54" xr:uid="{00000000-0004-0000-1500-000035000000}"/>
    <hyperlink ref="D11" r:id="rId55" xr:uid="{00000000-0004-0000-1500-000036000000}"/>
    <hyperlink ref="D5" r:id="rId56" display="klasė" xr:uid="{00000000-0004-0000-1500-000037000000}"/>
    <hyperlink ref="C12:C15" r:id="rId57" display="Bendrosios mokymosi erdvės" xr:uid="{00000000-0004-0000-1500-000038000000}"/>
    <hyperlink ref="C5:C8" r:id="rId58" display="Bendrosios mokymosi erdvės" xr:uid="{00000000-0004-0000-1500-000039000000}"/>
    <hyperlink ref="A5:A22" r:id="rId59" display="Mokykla mokymuisi" xr:uid="{00000000-0004-0000-1500-00003A000000}"/>
    <hyperlink ref="D13" r:id="rId60" xr:uid="{00000000-0004-0000-1500-00003B000000}"/>
    <hyperlink ref="T11" r:id="rId61" xr:uid="{00000000-0004-0000-1500-00003C000000}"/>
    <hyperlink ref="T3:T4" r:id="rId62" display="10. Lauko-vidaus integracija" xr:uid="{00000000-0004-0000-1500-00003D000000}"/>
    <hyperlink ref="I3:I4" r:id="rId63" display="1.Bendruomenės apjungimas (mokyklos šerdis)" xr:uid="{00000000-0004-0000-1500-00003E000000}"/>
    <hyperlink ref="I48" r:id="rId64" xr:uid="{00000000-0004-0000-1500-00003F000000}"/>
    <hyperlink ref="I47" r:id="rId65" xr:uid="{00000000-0004-0000-1500-000040000000}"/>
    <hyperlink ref="I46" r:id="rId66" xr:uid="{00000000-0004-0000-1500-000041000000}"/>
    <hyperlink ref="I45" r:id="rId67" xr:uid="{00000000-0004-0000-1500-000042000000}"/>
    <hyperlink ref="J3:J4" r:id="rId68" display="2. Individuali savarankiško darbo vieta  (mokiniui ir mokytojui)" xr:uid="{00000000-0004-0000-1500-000043000000}"/>
    <hyperlink ref="J7" r:id="rId69" xr:uid="{00000000-0004-0000-1500-000044000000}"/>
    <hyperlink ref="J8" r:id="rId70" xr:uid="{00000000-0004-0000-1500-000045000000}"/>
    <hyperlink ref="J14" r:id="rId71" xr:uid="{00000000-0004-0000-1500-000046000000}"/>
    <hyperlink ref="J15" r:id="rId72" xr:uid="{00000000-0004-0000-1500-000047000000}"/>
    <hyperlink ref="J31" r:id="rId73" xr:uid="{00000000-0004-0000-1500-000048000000}"/>
    <hyperlink ref="J32" r:id="rId74" xr:uid="{00000000-0004-0000-1500-000049000000}"/>
    <hyperlink ref="J48" r:id="rId75" xr:uid="{00000000-0004-0000-1500-00004A000000}"/>
    <hyperlink ref="J44" r:id="rId76" xr:uid="{00000000-0004-0000-1500-00004B000000}"/>
    <hyperlink ref="K3:K4" r:id="rId77" display="3. Mažų grupių (5) savarankiško darbo vieta ir individualaus konsultavimo (mokinys+mokytojas) vieta" xr:uid="{00000000-0004-0000-1500-00004C000000}"/>
    <hyperlink ref="K5" r:id="rId78" xr:uid="{00000000-0004-0000-1500-00004D000000}"/>
    <hyperlink ref="K12" r:id="rId79" xr:uid="{00000000-0004-0000-1500-00004E000000}"/>
    <hyperlink ref="K7" r:id="rId80" xr:uid="{00000000-0004-0000-1500-00004F000000}"/>
    <hyperlink ref="K14" r:id="rId81" xr:uid="{00000000-0004-0000-1500-000050000000}"/>
    <hyperlink ref="K8" r:id="rId82" xr:uid="{00000000-0004-0000-1500-000051000000}"/>
    <hyperlink ref="K15" r:id="rId83" xr:uid="{00000000-0004-0000-1500-000052000000}"/>
    <hyperlink ref="K31" r:id="rId84" xr:uid="{00000000-0004-0000-1500-000053000000}"/>
    <hyperlink ref="K48" r:id="rId85" xr:uid="{00000000-0004-0000-1500-000054000000}"/>
    <hyperlink ref="L3:L4" r:id="rId86" display="4. Seminarinio pobūdžio (15+mokytojas) darbo vieta" xr:uid="{00000000-0004-0000-1500-000055000000}"/>
    <hyperlink ref="L31" r:id="rId87" xr:uid="{00000000-0004-0000-1500-000056000000}"/>
    <hyperlink ref="L45" r:id="rId88" xr:uid="{00000000-0004-0000-1500-000057000000}"/>
    <hyperlink ref="L48" r:id="rId89" xr:uid="{00000000-0004-0000-1500-000058000000}"/>
    <hyperlink ref="L5" r:id="rId90" display="-" xr:uid="{00000000-0004-0000-1500-000059000000}"/>
    <hyperlink ref="L12" r:id="rId91" display="-" xr:uid="{00000000-0004-0000-1500-00005A000000}"/>
    <hyperlink ref="L9" r:id="rId92" xr:uid="{00000000-0004-0000-1500-00005B000000}"/>
    <hyperlink ref="L10" r:id="rId93" xr:uid="{00000000-0004-0000-1500-00005C000000}"/>
    <hyperlink ref="L17" r:id="rId94" xr:uid="{00000000-0004-0000-1500-00005D000000}"/>
    <hyperlink ref="L20" r:id="rId95" xr:uid="{00000000-0004-0000-1500-00005E000000}"/>
    <hyperlink ref="P3:P4" r:id="rId96" display="6. Mokymo(si) erdvių klasteris (artimų funkcijų kabinetų sugretinimas ir jų įrangos, įrankių bei medžiagų dalijimosi galimybių sukūrimas)" xr:uid="{00000000-0004-0000-1500-00005F000000}"/>
    <hyperlink ref="P5" r:id="rId97" xr:uid="{00000000-0004-0000-1500-000060000000}"/>
    <hyperlink ref="P12" r:id="rId98" xr:uid="{00000000-0004-0000-1500-000061000000}"/>
    <hyperlink ref="P16" r:id="rId99" xr:uid="{00000000-0004-0000-1500-000062000000}"/>
    <hyperlink ref="P17" r:id="rId100" xr:uid="{00000000-0004-0000-1500-000063000000}"/>
    <hyperlink ref="P20" r:id="rId101" xr:uid="{00000000-0004-0000-1500-000064000000}"/>
    <hyperlink ref="P21" r:id="rId102" xr:uid="{00000000-0004-0000-1500-000065000000}"/>
    <hyperlink ref="P10" r:id="rId103" xr:uid="{00000000-0004-0000-1500-000066000000}"/>
    <hyperlink ref="P9" r:id="rId104" xr:uid="{00000000-0004-0000-1500-000067000000}"/>
    <hyperlink ref="P23" r:id="rId105" xr:uid="{00000000-0004-0000-1500-000068000000}"/>
    <hyperlink ref="P24" r:id="rId106" xr:uid="{00000000-0004-0000-1500-000069000000}"/>
    <hyperlink ref="P25" r:id="rId107" xr:uid="{00000000-0004-0000-1500-00006A000000}"/>
    <hyperlink ref="P26" r:id="rId108" xr:uid="{00000000-0004-0000-1500-00006B000000}"/>
    <hyperlink ref="P27" r:id="rId109" xr:uid="{00000000-0004-0000-1500-00006C000000}"/>
    <hyperlink ref="P48" r:id="rId110" xr:uid="{00000000-0004-0000-1500-00006D000000}"/>
    <hyperlink ref="Q3:Q4" r:id="rId111" display="7. Mokyklos tapatumas, estetizavimas (konkrečiai mokyklai būdingos savitos veiklos vystymui) " xr:uid="{00000000-0004-0000-1500-00006E000000}"/>
    <hyperlink ref="Q45" r:id="rId112" xr:uid="{00000000-0004-0000-1500-00006F000000}"/>
    <hyperlink ref="Q44" r:id="rId113" xr:uid="{00000000-0004-0000-1500-000070000000}"/>
    <hyperlink ref="Q46" r:id="rId114" xr:uid="{00000000-0004-0000-1500-000071000000}"/>
    <hyperlink ref="Q49" r:id="rId115" xr:uid="{00000000-0004-0000-1500-000072000000}"/>
    <hyperlink ref="Q23" r:id="rId116" xr:uid="{00000000-0004-0000-1500-000073000000}"/>
    <hyperlink ref="Q24" r:id="rId117" xr:uid="{00000000-0004-0000-1500-000074000000}"/>
    <hyperlink ref="Q25" r:id="rId118" xr:uid="{00000000-0004-0000-1500-000075000000}"/>
    <hyperlink ref="Q26" r:id="rId119" xr:uid="{00000000-0004-0000-1500-000076000000}"/>
    <hyperlink ref="Q27" r:id="rId120" xr:uid="{00000000-0004-0000-1500-000077000000}"/>
    <hyperlink ref="Q5" r:id="rId121" xr:uid="{00000000-0004-0000-1500-000078000000}"/>
    <hyperlink ref="Q6" r:id="rId122" xr:uid="{00000000-0004-0000-1500-000079000000}"/>
    <hyperlink ref="Q7" r:id="rId123" xr:uid="{00000000-0004-0000-1500-00007A000000}"/>
    <hyperlink ref="Q8" r:id="rId124" xr:uid="{00000000-0004-0000-1500-00007B000000}"/>
    <hyperlink ref="Q12" r:id="rId125" xr:uid="{00000000-0004-0000-1500-00007C000000}"/>
    <hyperlink ref="Q13" r:id="rId126" xr:uid="{00000000-0004-0000-1500-00007D000000}"/>
    <hyperlink ref="Q14" r:id="rId127" xr:uid="{00000000-0004-0000-1500-00007E000000}"/>
    <hyperlink ref="Q15" r:id="rId128" xr:uid="{00000000-0004-0000-1500-00007F000000}"/>
    <hyperlink ref="R3:R4" r:id="rId129" display="8. Biblioteka ir skaitykla, mokyklinis kic" xr:uid="{00000000-0004-0000-1500-000080000000}"/>
    <hyperlink ref="R49" r:id="rId130" xr:uid="{00000000-0004-0000-1500-000081000000}"/>
    <hyperlink ref="R48" r:id="rId131" xr:uid="{00000000-0004-0000-1500-000082000000}"/>
    <hyperlink ref="S3:S4" r:id="rId132" display="9. Išteklių pasiekiamumas po pamokų" xr:uid="{00000000-0004-0000-1500-000083000000}"/>
    <hyperlink ref="S39" r:id="rId133" xr:uid="{00000000-0004-0000-1500-000084000000}"/>
    <hyperlink ref="S40" r:id="rId134" xr:uid="{00000000-0004-0000-1500-000085000000}"/>
    <hyperlink ref="U3:U4" r:id="rId135" display="11. Universalusis dizainas" xr:uid="{00000000-0004-0000-1500-000086000000}"/>
    <hyperlink ref="U45" r:id="rId136" xr:uid="{00000000-0004-0000-1500-000087000000}"/>
    <hyperlink ref="U44" r:id="rId137" xr:uid="{00000000-0004-0000-1500-000088000000}"/>
    <hyperlink ref="U28" r:id="rId138" xr:uid="{00000000-0004-0000-1500-000089000000}"/>
    <hyperlink ref="U23" r:id="rId139" xr:uid="{00000000-0004-0000-1500-00008A000000}"/>
    <hyperlink ref="V3:V4" r:id="rId140" display="12. Edukacinis kraštovaizdis: įvairovė, skaidrumas, orientavimasis, visos dienos mokykla" xr:uid="{00000000-0004-0000-1500-00008B000000}"/>
    <hyperlink ref="V46" r:id="rId141" xr:uid="{00000000-0004-0000-1500-00008C000000}"/>
    <hyperlink ref="V45" r:id="rId142" xr:uid="{00000000-0004-0000-1500-00008D000000}"/>
    <hyperlink ref="V48" r:id="rId143" xr:uid="{00000000-0004-0000-1500-00008E000000}"/>
    <hyperlink ref="V7" r:id="rId144" xr:uid="{00000000-0004-0000-1500-00008F000000}"/>
    <hyperlink ref="V14" r:id="rId145" xr:uid="{00000000-0004-0000-1500-000090000000}"/>
    <hyperlink ref="V5" r:id="rId146" xr:uid="{00000000-0004-0000-1500-000091000000}"/>
    <hyperlink ref="V12" r:id="rId147" xr:uid="{00000000-0004-0000-1500-000092000000}"/>
    <hyperlink ref="V44" r:id="rId148" xr:uid="{00000000-0004-0000-1500-000093000000}"/>
    <hyperlink ref="M5" r:id="rId149" xr:uid="{00000000-0004-0000-1500-000094000000}"/>
    <hyperlink ref="N5" r:id="rId150" xr:uid="{00000000-0004-0000-1500-000095000000}"/>
    <hyperlink ref="M12" r:id="rId151" xr:uid="{00000000-0004-0000-1500-000096000000}"/>
    <hyperlink ref="N12" r:id="rId152" xr:uid="{00000000-0004-0000-1500-000097000000}"/>
    <hyperlink ref="M3:O3" r:id="rId153" display="5.Transformuojamos erdvės" xr:uid="{00000000-0004-0000-1500-000098000000}"/>
    <hyperlink ref="M46" r:id="rId154" xr:uid="{00000000-0004-0000-1500-000099000000}"/>
    <hyperlink ref="N46" r:id="rId155" xr:uid="{00000000-0004-0000-1500-00009A000000}"/>
    <hyperlink ref="M8" r:id="rId156" xr:uid="{00000000-0004-0000-1500-00009B000000}"/>
    <hyperlink ref="N8" r:id="rId157" xr:uid="{00000000-0004-0000-1500-00009C000000}"/>
    <hyperlink ref="M15" r:id="rId158" xr:uid="{00000000-0004-0000-1500-00009D000000}"/>
    <hyperlink ref="M48" r:id="rId159" xr:uid="{00000000-0004-0000-1500-00009E000000}"/>
    <hyperlink ref="N48" r:id="rId160" xr:uid="{00000000-0004-0000-1500-00009F000000}"/>
    <hyperlink ref="N22" r:id="rId161" xr:uid="{00000000-0004-0000-1500-0000A0000000}"/>
    <hyperlink ref="O22" r:id="rId162" xr:uid="{00000000-0004-0000-1500-0000A1000000}"/>
    <hyperlink ref="O11" r:id="rId163" xr:uid="{00000000-0004-0000-1500-0000A2000000}"/>
    <hyperlink ref="N11" r:id="rId164" xr:uid="{00000000-0004-0000-1500-0000A3000000}"/>
    <hyperlink ref="N21" r:id="rId165" xr:uid="{00000000-0004-0000-1500-0000A4000000}"/>
    <hyperlink ref="M47" r:id="rId166" xr:uid="{00000000-0004-0000-1500-0000A5000000}"/>
    <hyperlink ref="N47" r:id="rId167" xr:uid="{00000000-0004-0000-1500-0000A6000000}"/>
    <hyperlink ref="N15" r:id="rId168" xr:uid="{00000000-0004-0000-1500-0000A7000000}"/>
  </hyperlinks>
  <pageMargins left="0.7" right="0.7" top="0.75" bottom="0.75" header="0.3" footer="0.3"/>
  <pageSetup orientation="portrait" horizontalDpi="1200" verticalDpi="1200" r:id="rId16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52"/>
  <sheetViews>
    <sheetView topLeftCell="B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312</v>
      </c>
      <c r="J3" s="355" t="s">
        <v>274</v>
      </c>
      <c r="K3" s="347" t="s">
        <v>309</v>
      </c>
      <c r="L3" s="347" t="s">
        <v>276</v>
      </c>
      <c r="M3" s="347" t="s">
        <v>277</v>
      </c>
      <c r="N3" s="347"/>
      <c r="O3" s="347"/>
      <c r="P3" s="346" t="s">
        <v>298</v>
      </c>
      <c r="Q3" s="346" t="s">
        <v>279</v>
      </c>
      <c r="R3" s="346" t="s">
        <v>287</v>
      </c>
      <c r="S3" s="346" t="s">
        <v>296</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s="187" customFormat="1" ht="30.75" x14ac:dyDescent="0.45">
      <c r="A21" s="310"/>
      <c r="B21" s="313"/>
      <c r="C21" s="310"/>
      <c r="D21" s="188" t="s">
        <v>233</v>
      </c>
      <c r="E21" s="189">
        <f>'4. Mokyklos erdvės'!H20</f>
        <v>2.2000000000000002</v>
      </c>
      <c r="F21" s="189">
        <f>'4. Mokyklos erdvės'!I20</f>
        <v>3</v>
      </c>
      <c r="G21" s="190" t="str">
        <f>'4. Mokyklos erdvės'!J20</f>
        <v>-</v>
      </c>
      <c r="H21" s="233"/>
      <c r="I21" s="191" t="s">
        <v>2</v>
      </c>
      <c r="J21" s="191" t="s">
        <v>2</v>
      </c>
      <c r="K21" s="191" t="s">
        <v>2</v>
      </c>
      <c r="L21" s="191" t="s">
        <v>2</v>
      </c>
      <c r="M21" s="191" t="s">
        <v>2</v>
      </c>
      <c r="N21" s="178" t="s">
        <v>142</v>
      </c>
      <c r="O21" s="191" t="s">
        <v>2</v>
      </c>
      <c r="P21" s="178" t="s">
        <v>142</v>
      </c>
      <c r="Q21" s="191" t="s">
        <v>2</v>
      </c>
      <c r="R21" s="191" t="s">
        <v>2</v>
      </c>
      <c r="S21" s="191" t="s">
        <v>2</v>
      </c>
      <c r="T21" s="177" t="s">
        <v>142</v>
      </c>
      <c r="U21" s="191" t="s">
        <v>2</v>
      </c>
      <c r="V21" s="191"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7" priority="3" operator="lessThan">
      <formula>$F$5</formula>
    </cfRule>
  </conditionalFormatting>
  <hyperlinks>
    <hyperlink ref="T46" r:id="rId1" xr:uid="{00000000-0004-0000-1600-000000000000}"/>
    <hyperlink ref="T44" r:id="rId2" xr:uid="{00000000-0004-0000-1600-000001000000}"/>
    <hyperlink ref="T31" r:id="rId3" xr:uid="{00000000-0004-0000-1600-000002000000}"/>
    <hyperlink ref="T49" r:id="rId4" xr:uid="{00000000-0004-0000-1600-000003000000}"/>
    <hyperlink ref="T10" r:id="rId5" xr:uid="{00000000-0004-0000-1600-000004000000}"/>
    <hyperlink ref="T16" r:id="rId6" xr:uid="{00000000-0004-0000-1600-000005000000}"/>
    <hyperlink ref="T17" r:id="rId7" xr:uid="{00000000-0004-0000-1600-000006000000}"/>
    <hyperlink ref="T18" r:id="rId8" xr:uid="{00000000-0004-0000-1600-000007000000}"/>
    <hyperlink ref="T19" r:id="rId9" xr:uid="{00000000-0004-0000-1600-000008000000}"/>
    <hyperlink ref="T20" r:id="rId10" xr:uid="{00000000-0004-0000-1600-000009000000}"/>
    <hyperlink ref="T21" r:id="rId11" xr:uid="{00000000-0004-0000-1600-00000A000000}"/>
    <hyperlink ref="D49" r:id="rId12" display="Lauko poilsio erdvės" xr:uid="{00000000-0004-0000-1600-00000B000000}"/>
    <hyperlink ref="D48" r:id="rId13" xr:uid="{00000000-0004-0000-1600-00000C000000}"/>
    <hyperlink ref="D47" r:id="rId14" xr:uid="{00000000-0004-0000-1600-00000D000000}"/>
    <hyperlink ref="D46" r:id="rId15" xr:uid="{00000000-0004-0000-1600-00000E000000}"/>
    <hyperlink ref="D45" r:id="rId16" xr:uid="{00000000-0004-0000-1600-00000F000000}"/>
    <hyperlink ref="A45:C49" r:id="rId17" display="Bendrosios erdvės mokykloje" xr:uid="{00000000-0004-0000-1600-000010000000}"/>
    <hyperlink ref="C44:D44" r:id="rId18" display="Koridorius" xr:uid="{00000000-0004-0000-1600-000011000000}"/>
    <hyperlink ref="C43:D43" r:id="rId19" display="Pagalbinės patalpos (ūkinės erdvės lauke)" xr:uid="{00000000-0004-0000-1600-000012000000}"/>
    <hyperlink ref="C42:D42" r:id="rId20" display="Sandėliavimo erdvės" xr:uid="{00000000-0004-0000-1600-000013000000}"/>
    <hyperlink ref="C41:D41" r:id="rId21" display="Pastatų technologijos ir priežiūros zonos" xr:uid="{00000000-0004-0000-1600-000014000000}"/>
    <hyperlink ref="A41:B44" r:id="rId22" display="Kitos patalpos" xr:uid="{00000000-0004-0000-1600-000015000000}"/>
    <hyperlink ref="C39:C40" r:id="rId23" display="Drabužinės ir asmeninių daiktų laikymo vieta" xr:uid="{00000000-0004-0000-1600-000016000000}"/>
    <hyperlink ref="C38:D38" r:id="rId24" display=" Persirengimo patalpos" xr:uid="{00000000-0004-0000-1600-000017000000}"/>
    <hyperlink ref="C36:C37" r:id="rId25" display="Sanitariniai mazgai" xr:uid="{00000000-0004-0000-1600-000018000000}"/>
    <hyperlink ref="A36:B40" r:id="rId26" display="Higienos ir asmeninio naudojimo erdvės" xr:uid="{00000000-0004-0000-1600-000019000000}"/>
    <hyperlink ref="D35" r:id="rId27" xr:uid="{00000000-0004-0000-1600-00001A000000}"/>
    <hyperlink ref="D34" r:id="rId28" xr:uid="{00000000-0004-0000-1600-00001B000000}"/>
    <hyperlink ref="D33" r:id="rId29" xr:uid="{00000000-0004-0000-1600-00001C000000}"/>
    <hyperlink ref="D32" r:id="rId30" display="Administracijos darbo vietos" xr:uid="{00000000-0004-0000-1600-00001D000000}"/>
    <hyperlink ref="D31" r:id="rId31" display="Mokytojų darbo vietos" xr:uid="{00000000-0004-0000-1600-00001E000000}"/>
    <hyperlink ref="A31:C35" r:id="rId32" display="Mokyklos personalo erdvės" xr:uid="{00000000-0004-0000-1600-00001F000000}"/>
    <hyperlink ref="D30" r:id="rId33" xr:uid="{00000000-0004-0000-1600-000020000000}"/>
    <hyperlink ref="D29" r:id="rId34" xr:uid="{00000000-0004-0000-1600-000021000000}"/>
    <hyperlink ref="D28" r:id="rId35" xr:uid="{00000000-0004-0000-1600-000022000000}"/>
    <hyperlink ref="C28:C30" r:id="rId36" display="Buvimo erdvės" xr:uid="{00000000-0004-0000-1600-000023000000}"/>
    <hyperlink ref="C23:C27" r:id="rId37" display="Pagalbos specialistų konsultacinės erdvės" xr:uid="{00000000-0004-0000-1600-000024000000}"/>
    <hyperlink ref="A23:B30" r:id="rId38" display="Mokinio gerovės mokykla" xr:uid="{00000000-0004-0000-1600-000025000000}"/>
    <hyperlink ref="D22" r:id="rId39" display="sporto ir fizinio ugdymo erdvė" xr:uid="{00000000-0004-0000-1600-000026000000}"/>
    <hyperlink ref="D21" r:id="rId40" display="technologijų (darbų) mokymosi erdvė" xr:uid="{00000000-0004-0000-1600-000027000000}"/>
    <hyperlink ref="D10" r:id="rId41" display="dailės mokymosi erdvė" xr:uid="{00000000-0004-0000-1600-000028000000}"/>
    <hyperlink ref="D20" r:id="rId42" display="dailės mokymosi erdvė" xr:uid="{00000000-0004-0000-1600-000029000000}"/>
    <hyperlink ref="D19" r:id="rId43" display="teatro erdvė" xr:uid="{00000000-0004-0000-1600-00002A000000}"/>
    <hyperlink ref="D18" r:id="rId44" display="šokių ir judesio salė " xr:uid="{00000000-0004-0000-1600-00002B000000}"/>
    <hyperlink ref="D17" r:id="rId45" display="nuorodos\Mokyklos erdvės\Mokyklos erdvių grupės_mokykla mokymuisi_1.2. SPECIALIZUOTO MOKYMOSI ERDVĖS_1.2.B. MUZIKOS MOKYMO ERDVĖ.pdf" xr:uid="{00000000-0004-0000-1600-00002C000000}"/>
    <hyperlink ref="D9" r:id="rId46" display="muzikos mokymo erdvė" xr:uid="{00000000-0004-0000-1600-00002D000000}"/>
    <hyperlink ref="D16" r:id="rId47" display="gamtos mokslų erdvės" xr:uid="{00000000-0004-0000-1600-00002E000000}"/>
    <hyperlink ref="C16:C22" r:id="rId48" display="Specializuoto mokymosi erdvės" xr:uid="{00000000-0004-0000-1600-00002F000000}"/>
    <hyperlink ref="C9:C10" r:id="rId49" display="Specializuoto mokymosi erdvės" xr:uid="{00000000-0004-0000-1600-000030000000}"/>
    <hyperlink ref="D15" r:id="rId50" display="bendros poilsio erdvės" xr:uid="{00000000-0004-0000-1600-000031000000}"/>
    <hyperlink ref="D8" r:id="rId51" display="bendros poilsio erdvės" xr:uid="{00000000-0004-0000-1600-000032000000}"/>
    <hyperlink ref="D14" r:id="rId52" display="daugiafunkcinės erdvės (decentralizuotos visos dienos erdvės)" xr:uid="{00000000-0004-0000-1600-000033000000}"/>
    <hyperlink ref="D7" r:id="rId53" display="daugiafunkcinės erdvės (decentralizuotos visos dienos erdvės)" xr:uid="{00000000-0004-0000-1600-000034000000}"/>
    <hyperlink ref="D6" r:id="rId54" display=" grupinio darbo erdvė " xr:uid="{00000000-0004-0000-1600-000035000000}"/>
    <hyperlink ref="D11" r:id="rId55" display="sporto ir fizinio ugdymo erdvė" xr:uid="{00000000-0004-0000-1600-000036000000}"/>
    <hyperlink ref="D5" r:id="rId56" display="klasė" xr:uid="{00000000-0004-0000-1600-000037000000}"/>
    <hyperlink ref="C12:C15" r:id="rId57" display="Bendrosios mokymosi erdvės" xr:uid="{00000000-0004-0000-1600-000038000000}"/>
    <hyperlink ref="C5:C8" r:id="rId58" display="Bendrosios mokymosi erdvės" xr:uid="{00000000-0004-0000-1600-000039000000}"/>
    <hyperlink ref="A5:A22" r:id="rId59" display="Mokykla mokymuisi" xr:uid="{00000000-0004-0000-1600-00003A000000}"/>
    <hyperlink ref="D13" r:id="rId60" display="grupinio darbo erdvė " xr:uid="{00000000-0004-0000-1600-00003B000000}"/>
    <hyperlink ref="T11" r:id="rId61" xr:uid="{00000000-0004-0000-1600-00003C000000}"/>
    <hyperlink ref="T3:T4" r:id="rId62" display="10. Lauko-vidaus integracija" xr:uid="{00000000-0004-0000-1600-00003D000000}"/>
    <hyperlink ref="I3:I4" r:id="rId63" display="1.Bendruomenės apjungimas (mokyklos šerdis)" xr:uid="{00000000-0004-0000-1600-00003E000000}"/>
    <hyperlink ref="I48" r:id="rId64" xr:uid="{00000000-0004-0000-1600-00003F000000}"/>
    <hyperlink ref="I47" r:id="rId65" xr:uid="{00000000-0004-0000-1600-000040000000}"/>
    <hyperlink ref="I46" r:id="rId66" xr:uid="{00000000-0004-0000-1600-000041000000}"/>
    <hyperlink ref="I45" r:id="rId67" xr:uid="{00000000-0004-0000-1600-000042000000}"/>
    <hyperlink ref="J3:J4" r:id="rId68" display="2. Individuali savarankiško darbo vieta  (mokiniui ir mokytojui)" xr:uid="{00000000-0004-0000-1600-000043000000}"/>
    <hyperlink ref="J7" r:id="rId69" xr:uid="{00000000-0004-0000-1600-000044000000}"/>
    <hyperlink ref="J8" r:id="rId70" xr:uid="{00000000-0004-0000-1600-000045000000}"/>
    <hyperlink ref="J14" r:id="rId71" xr:uid="{00000000-0004-0000-1600-000046000000}"/>
    <hyperlink ref="J15" r:id="rId72" xr:uid="{00000000-0004-0000-1600-000047000000}"/>
    <hyperlink ref="J31" r:id="rId73" xr:uid="{00000000-0004-0000-1600-000048000000}"/>
    <hyperlink ref="J32" r:id="rId74" xr:uid="{00000000-0004-0000-1600-000049000000}"/>
    <hyperlink ref="J48" r:id="rId75" xr:uid="{00000000-0004-0000-1600-00004A000000}"/>
    <hyperlink ref="J44" r:id="rId76" xr:uid="{00000000-0004-0000-1600-00004B000000}"/>
    <hyperlink ref="K3:K4" r:id="rId77" display="3. Mažų grupių (5) savarankiško darbo vieta ir individualaus konsultavimo (mokinys+mokytojas) vieta" xr:uid="{00000000-0004-0000-1600-00004C000000}"/>
    <hyperlink ref="K5" r:id="rId78" xr:uid="{00000000-0004-0000-1600-00004D000000}"/>
    <hyperlink ref="K12" r:id="rId79" xr:uid="{00000000-0004-0000-1600-00004E000000}"/>
    <hyperlink ref="K7" r:id="rId80" xr:uid="{00000000-0004-0000-1600-00004F000000}"/>
    <hyperlink ref="K14" r:id="rId81" xr:uid="{00000000-0004-0000-1600-000050000000}"/>
    <hyperlink ref="K8" r:id="rId82" xr:uid="{00000000-0004-0000-1600-000051000000}"/>
    <hyperlink ref="K15" r:id="rId83" xr:uid="{00000000-0004-0000-1600-000052000000}"/>
    <hyperlink ref="K31" r:id="rId84" xr:uid="{00000000-0004-0000-1600-000053000000}"/>
    <hyperlink ref="K48" r:id="rId85" xr:uid="{00000000-0004-0000-1600-000054000000}"/>
    <hyperlink ref="L3:L4" r:id="rId86" display="4. Seminarinio pobūdžio (15+mokytojas) darbo vieta" xr:uid="{00000000-0004-0000-1600-000055000000}"/>
    <hyperlink ref="L31" r:id="rId87" xr:uid="{00000000-0004-0000-1600-000056000000}"/>
    <hyperlink ref="L45" r:id="rId88" xr:uid="{00000000-0004-0000-1600-000057000000}"/>
    <hyperlink ref="L48" r:id="rId89" xr:uid="{00000000-0004-0000-1600-000058000000}"/>
    <hyperlink ref="L5" r:id="rId90" display="-" xr:uid="{00000000-0004-0000-1600-000059000000}"/>
    <hyperlink ref="L12" r:id="rId91" display="-" xr:uid="{00000000-0004-0000-1600-00005A000000}"/>
    <hyperlink ref="L9" r:id="rId92" xr:uid="{00000000-0004-0000-1600-00005B000000}"/>
    <hyperlink ref="L10" r:id="rId93" xr:uid="{00000000-0004-0000-1600-00005C000000}"/>
    <hyperlink ref="L17" r:id="rId94" xr:uid="{00000000-0004-0000-1600-00005D000000}"/>
    <hyperlink ref="L20" r:id="rId95" xr:uid="{00000000-0004-0000-1600-00005E000000}"/>
    <hyperlink ref="P3:P4" r:id="rId96" display="6. Mokymo(si) erdvių klasteris (artimų funkcijų kabinetų sugretinimas ir jų įrangos, įrankių bei medžiagų dalijimosi galimybių sukūrimas)" xr:uid="{00000000-0004-0000-1600-00005F000000}"/>
    <hyperlink ref="P5" r:id="rId97" xr:uid="{00000000-0004-0000-1600-000060000000}"/>
    <hyperlink ref="P12" r:id="rId98" xr:uid="{00000000-0004-0000-1600-000061000000}"/>
    <hyperlink ref="P16" r:id="rId99" xr:uid="{00000000-0004-0000-1600-000062000000}"/>
    <hyperlink ref="P17" r:id="rId100" xr:uid="{00000000-0004-0000-1600-000063000000}"/>
    <hyperlink ref="P20" r:id="rId101" xr:uid="{00000000-0004-0000-1600-000064000000}"/>
    <hyperlink ref="P21" r:id="rId102" xr:uid="{00000000-0004-0000-1600-000065000000}"/>
    <hyperlink ref="P10" r:id="rId103" xr:uid="{00000000-0004-0000-1600-000066000000}"/>
    <hyperlink ref="P9" r:id="rId104" xr:uid="{00000000-0004-0000-1600-000067000000}"/>
    <hyperlink ref="P23" r:id="rId105" xr:uid="{00000000-0004-0000-1600-000068000000}"/>
    <hyperlink ref="P24" r:id="rId106" xr:uid="{00000000-0004-0000-1600-000069000000}"/>
    <hyperlink ref="P25" r:id="rId107" xr:uid="{00000000-0004-0000-1600-00006A000000}"/>
    <hyperlink ref="P26" r:id="rId108" xr:uid="{00000000-0004-0000-1600-00006B000000}"/>
    <hyperlink ref="P27" r:id="rId109" xr:uid="{00000000-0004-0000-1600-00006C000000}"/>
    <hyperlink ref="P48" r:id="rId110" xr:uid="{00000000-0004-0000-1600-00006D000000}"/>
    <hyperlink ref="Q3:Q4" r:id="rId111" display="7. Mokyklos tapatumas, estetizavimas (konkrečiai mokyklai būdingos savitos veiklos vystymui) " xr:uid="{00000000-0004-0000-1600-00006E000000}"/>
    <hyperlink ref="Q45" r:id="rId112" xr:uid="{00000000-0004-0000-1600-00006F000000}"/>
    <hyperlink ref="Q44" r:id="rId113" xr:uid="{00000000-0004-0000-1600-000070000000}"/>
    <hyperlink ref="Q46" r:id="rId114" xr:uid="{00000000-0004-0000-1600-000071000000}"/>
    <hyperlink ref="Q49" r:id="rId115" xr:uid="{00000000-0004-0000-1600-000072000000}"/>
    <hyperlink ref="Q23" r:id="rId116" xr:uid="{00000000-0004-0000-1600-000073000000}"/>
    <hyperlink ref="Q24" r:id="rId117" xr:uid="{00000000-0004-0000-1600-000074000000}"/>
    <hyperlink ref="Q25" r:id="rId118" xr:uid="{00000000-0004-0000-1600-000075000000}"/>
    <hyperlink ref="Q26" r:id="rId119" xr:uid="{00000000-0004-0000-1600-000076000000}"/>
    <hyperlink ref="Q27" r:id="rId120" xr:uid="{00000000-0004-0000-1600-000077000000}"/>
    <hyperlink ref="Q5" r:id="rId121" xr:uid="{00000000-0004-0000-1600-000078000000}"/>
    <hyperlink ref="Q6" r:id="rId122" xr:uid="{00000000-0004-0000-1600-000079000000}"/>
    <hyperlink ref="Q7" r:id="rId123" xr:uid="{00000000-0004-0000-1600-00007A000000}"/>
    <hyperlink ref="Q8" r:id="rId124" xr:uid="{00000000-0004-0000-1600-00007B000000}"/>
    <hyperlink ref="Q12" r:id="rId125" xr:uid="{00000000-0004-0000-1600-00007C000000}"/>
    <hyperlink ref="Q13" r:id="rId126" xr:uid="{00000000-0004-0000-1600-00007D000000}"/>
    <hyperlink ref="Q14" r:id="rId127" xr:uid="{00000000-0004-0000-1600-00007E000000}"/>
    <hyperlink ref="Q15" r:id="rId128" xr:uid="{00000000-0004-0000-1600-00007F000000}"/>
    <hyperlink ref="R3:R4" r:id="rId129" display="8. Biblioteka ir skaitykla, mokyklinis kic" xr:uid="{00000000-0004-0000-1600-000080000000}"/>
    <hyperlink ref="R49" r:id="rId130" xr:uid="{00000000-0004-0000-1600-000081000000}"/>
    <hyperlink ref="R48" r:id="rId131" xr:uid="{00000000-0004-0000-1600-000082000000}"/>
    <hyperlink ref="S3:S4" r:id="rId132" display="9. Išteklių pasiekiamumas po pamokų" xr:uid="{00000000-0004-0000-1600-000083000000}"/>
    <hyperlink ref="S39" r:id="rId133" xr:uid="{00000000-0004-0000-1600-000084000000}"/>
    <hyperlink ref="S40" r:id="rId134" xr:uid="{00000000-0004-0000-1600-000085000000}"/>
    <hyperlink ref="U3:U4" r:id="rId135" display="11. Universalusis dizainas" xr:uid="{00000000-0004-0000-1600-000086000000}"/>
    <hyperlink ref="U45" r:id="rId136" xr:uid="{00000000-0004-0000-1600-000087000000}"/>
    <hyperlink ref="U44" r:id="rId137" xr:uid="{00000000-0004-0000-1600-000088000000}"/>
    <hyperlink ref="U28" r:id="rId138" xr:uid="{00000000-0004-0000-1600-000089000000}"/>
    <hyperlink ref="U23" r:id="rId139" xr:uid="{00000000-0004-0000-1600-00008A000000}"/>
    <hyperlink ref="V3:V4" r:id="rId140" display="12. Edukacinis kraštovaizdis: įvairovė, skaidrumas, orientavimasis, visos dienos mokykla" xr:uid="{00000000-0004-0000-1600-00008B000000}"/>
    <hyperlink ref="V46" r:id="rId141" xr:uid="{00000000-0004-0000-1600-00008C000000}"/>
    <hyperlink ref="V45" r:id="rId142" xr:uid="{00000000-0004-0000-1600-00008D000000}"/>
    <hyperlink ref="V48" r:id="rId143" xr:uid="{00000000-0004-0000-1600-00008E000000}"/>
    <hyperlink ref="V7" r:id="rId144" xr:uid="{00000000-0004-0000-1600-00008F000000}"/>
    <hyperlink ref="V14" r:id="rId145" xr:uid="{00000000-0004-0000-1600-000090000000}"/>
    <hyperlink ref="V5" r:id="rId146" xr:uid="{00000000-0004-0000-1600-000091000000}"/>
    <hyperlink ref="V12" r:id="rId147" xr:uid="{00000000-0004-0000-1600-000092000000}"/>
    <hyperlink ref="V44" r:id="rId148" xr:uid="{00000000-0004-0000-1600-000093000000}"/>
    <hyperlink ref="M5" r:id="rId149" xr:uid="{00000000-0004-0000-1600-000094000000}"/>
    <hyperlink ref="N5" r:id="rId150" xr:uid="{00000000-0004-0000-1600-000095000000}"/>
    <hyperlink ref="M12" r:id="rId151" xr:uid="{00000000-0004-0000-1600-000096000000}"/>
    <hyperlink ref="N12" r:id="rId152" xr:uid="{00000000-0004-0000-1600-000097000000}"/>
    <hyperlink ref="M3:O3" r:id="rId153" display="5.Transformuojamos erdvės" xr:uid="{00000000-0004-0000-1600-000098000000}"/>
    <hyperlink ref="M46" r:id="rId154" xr:uid="{00000000-0004-0000-1600-000099000000}"/>
    <hyperlink ref="N46" r:id="rId155" xr:uid="{00000000-0004-0000-1600-00009A000000}"/>
    <hyperlink ref="M8" r:id="rId156" xr:uid="{00000000-0004-0000-1600-00009B000000}"/>
    <hyperlink ref="N8" r:id="rId157" xr:uid="{00000000-0004-0000-1600-00009C000000}"/>
    <hyperlink ref="M15" r:id="rId158" xr:uid="{00000000-0004-0000-1600-00009D000000}"/>
    <hyperlink ref="M48" r:id="rId159" xr:uid="{00000000-0004-0000-1600-00009E000000}"/>
    <hyperlink ref="N48" r:id="rId160" xr:uid="{00000000-0004-0000-1600-00009F000000}"/>
    <hyperlink ref="N22" r:id="rId161" xr:uid="{00000000-0004-0000-1600-0000A0000000}"/>
    <hyperlink ref="O22" r:id="rId162" xr:uid="{00000000-0004-0000-1600-0000A1000000}"/>
    <hyperlink ref="O11" r:id="rId163" xr:uid="{00000000-0004-0000-1600-0000A2000000}"/>
    <hyperlink ref="N11" r:id="rId164" xr:uid="{00000000-0004-0000-1600-0000A3000000}"/>
    <hyperlink ref="N21" r:id="rId165" xr:uid="{00000000-0004-0000-1600-0000A4000000}"/>
    <hyperlink ref="M47" r:id="rId166" xr:uid="{00000000-0004-0000-1600-0000A5000000}"/>
    <hyperlink ref="N47" r:id="rId167" xr:uid="{00000000-0004-0000-1600-0000A6000000}"/>
    <hyperlink ref="N15" r:id="rId168" xr:uid="{00000000-0004-0000-1600-0000A7000000}"/>
  </hyperlinks>
  <pageMargins left="0.7" right="0.7" top="0.75" bottom="0.75" header="0.3" footer="0.3"/>
  <pageSetup orientation="portrait" horizontalDpi="1200" verticalDpi="1200" r:id="rId16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309</v>
      </c>
      <c r="L3" s="347" t="s">
        <v>276</v>
      </c>
      <c r="M3" s="347" t="s">
        <v>277</v>
      </c>
      <c r="N3" s="347"/>
      <c r="O3" s="347"/>
      <c r="P3" s="346" t="s">
        <v>298</v>
      </c>
      <c r="Q3" s="346" t="s">
        <v>279</v>
      </c>
      <c r="R3" s="346" t="s">
        <v>329</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s="187" customFormat="1" ht="30.75" x14ac:dyDescent="0.45">
      <c r="A11" s="310"/>
      <c r="B11" s="314"/>
      <c r="C11" s="311"/>
      <c r="D11" s="192" t="s">
        <v>258</v>
      </c>
      <c r="E11" s="189">
        <f>'4. Mokyklos erdvės'!H9</f>
        <v>0</v>
      </c>
      <c r="F11" s="189">
        <f>'4. Mokyklos erdvės'!I9</f>
        <v>8.5</v>
      </c>
      <c r="G11" s="190" t="str">
        <f>'4. Mokyklos erdvės'!J9</f>
        <v>-</v>
      </c>
      <c r="H11" s="233"/>
      <c r="I11" s="191" t="s">
        <v>2</v>
      </c>
      <c r="J11" s="191" t="s">
        <v>2</v>
      </c>
      <c r="K11" s="191" t="s">
        <v>2</v>
      </c>
      <c r="L11" s="191" t="s">
        <v>2</v>
      </c>
      <c r="M11" s="191" t="s">
        <v>2</v>
      </c>
      <c r="N11" s="178" t="s">
        <v>142</v>
      </c>
      <c r="O11" s="178" t="s">
        <v>142</v>
      </c>
      <c r="P11" s="191" t="s">
        <v>2</v>
      </c>
      <c r="Q11" s="191" t="s">
        <v>2</v>
      </c>
      <c r="R11" s="191" t="s">
        <v>2</v>
      </c>
      <c r="S11" s="191" t="s">
        <v>2</v>
      </c>
      <c r="T11" s="177" t="s">
        <v>142</v>
      </c>
      <c r="U11" s="191" t="s">
        <v>2</v>
      </c>
      <c r="V11" s="191"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s="187" customFormat="1" ht="30.75" x14ac:dyDescent="0.45">
      <c r="A18" s="310"/>
      <c r="B18" s="313"/>
      <c r="C18" s="310"/>
      <c r="D18" s="188" t="s">
        <v>231</v>
      </c>
      <c r="E18" s="189">
        <f>'4. Mokyklos erdvės'!H16</f>
        <v>0</v>
      </c>
      <c r="F18" s="189" t="str">
        <f>'4. Mokyklos erdvės'!I17</f>
        <v>-</v>
      </c>
      <c r="G18" s="190">
        <f>'4. Mokyklos erdvės'!J17</f>
        <v>8.5</v>
      </c>
      <c r="H18" s="233"/>
      <c r="I18" s="191" t="s">
        <v>2</v>
      </c>
      <c r="J18" s="191" t="s">
        <v>2</v>
      </c>
      <c r="K18" s="191" t="s">
        <v>2</v>
      </c>
      <c r="L18" s="191" t="s">
        <v>2</v>
      </c>
      <c r="M18" s="191" t="s">
        <v>2</v>
      </c>
      <c r="N18" s="191" t="s">
        <v>2</v>
      </c>
      <c r="O18" s="191" t="s">
        <v>2</v>
      </c>
      <c r="P18" s="191" t="s">
        <v>2</v>
      </c>
      <c r="Q18" s="191" t="s">
        <v>2</v>
      </c>
      <c r="R18" s="191" t="s">
        <v>2</v>
      </c>
      <c r="S18" s="191" t="s">
        <v>2</v>
      </c>
      <c r="T18" s="177" t="s">
        <v>142</v>
      </c>
      <c r="U18" s="191" t="s">
        <v>2</v>
      </c>
      <c r="V18" s="191"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s="187" customFormat="1" ht="30.75" x14ac:dyDescent="0.45">
      <c r="A22" s="311"/>
      <c r="B22" s="314"/>
      <c r="C22" s="311"/>
      <c r="D22" s="192" t="s">
        <v>258</v>
      </c>
      <c r="E22" s="189">
        <f>'4. Mokyklos erdvės'!H22</f>
        <v>7.4</v>
      </c>
      <c r="F22" s="189">
        <f>'4. Mokyklos erdvės'!I22</f>
        <v>0.9</v>
      </c>
      <c r="G22" s="190" t="str">
        <f>'4. Mokyklos erdvės'!J22</f>
        <v>-</v>
      </c>
      <c r="H22" s="233"/>
      <c r="I22" s="191" t="s">
        <v>2</v>
      </c>
      <c r="J22" s="191" t="s">
        <v>2</v>
      </c>
      <c r="K22" s="191" t="s">
        <v>2</v>
      </c>
      <c r="L22" s="191" t="s">
        <v>2</v>
      </c>
      <c r="M22" s="191" t="s">
        <v>2</v>
      </c>
      <c r="N22" s="178" t="s">
        <v>142</v>
      </c>
      <c r="O22" s="178" t="s">
        <v>142</v>
      </c>
      <c r="P22" s="191" t="s">
        <v>2</v>
      </c>
      <c r="Q22" s="191" t="s">
        <v>2</v>
      </c>
      <c r="R22" s="191" t="s">
        <v>2</v>
      </c>
      <c r="S22" s="191" t="s">
        <v>2</v>
      </c>
      <c r="T22" s="191" t="s">
        <v>2</v>
      </c>
      <c r="U22" s="191" t="s">
        <v>2</v>
      </c>
      <c r="V22" s="191"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6" priority="3" operator="lessThan">
      <formula>$F$5</formula>
    </cfRule>
  </conditionalFormatting>
  <hyperlinks>
    <hyperlink ref="T46" r:id="rId1" xr:uid="{00000000-0004-0000-1700-000000000000}"/>
    <hyperlink ref="T44" r:id="rId2" xr:uid="{00000000-0004-0000-1700-000001000000}"/>
    <hyperlink ref="T31" r:id="rId3" xr:uid="{00000000-0004-0000-1700-000002000000}"/>
    <hyperlink ref="T49" r:id="rId4" xr:uid="{00000000-0004-0000-1700-000003000000}"/>
    <hyperlink ref="T10" r:id="rId5" xr:uid="{00000000-0004-0000-1700-000004000000}"/>
    <hyperlink ref="T16" r:id="rId6" xr:uid="{00000000-0004-0000-1700-000005000000}"/>
    <hyperlink ref="T17" r:id="rId7" xr:uid="{00000000-0004-0000-1700-000006000000}"/>
    <hyperlink ref="T18" r:id="rId8" xr:uid="{00000000-0004-0000-1700-000007000000}"/>
    <hyperlink ref="T19" r:id="rId9" xr:uid="{00000000-0004-0000-1700-000008000000}"/>
    <hyperlink ref="T20" r:id="rId10" xr:uid="{00000000-0004-0000-1700-000009000000}"/>
    <hyperlink ref="T21" r:id="rId11" xr:uid="{00000000-0004-0000-1700-00000A000000}"/>
    <hyperlink ref="D49" r:id="rId12" display="Lauko poilsio erdvės" xr:uid="{00000000-0004-0000-1700-00000B000000}"/>
    <hyperlink ref="D48" r:id="rId13" xr:uid="{00000000-0004-0000-1700-00000C000000}"/>
    <hyperlink ref="D47" r:id="rId14" xr:uid="{00000000-0004-0000-1700-00000D000000}"/>
    <hyperlink ref="D46" r:id="rId15" xr:uid="{00000000-0004-0000-1700-00000E000000}"/>
    <hyperlink ref="D45" r:id="rId16" xr:uid="{00000000-0004-0000-1700-00000F000000}"/>
    <hyperlink ref="A45:C49" r:id="rId17" display="Bendrosios erdvės mokykloje" xr:uid="{00000000-0004-0000-1700-000010000000}"/>
    <hyperlink ref="C44:D44" r:id="rId18" display="Koridorius" xr:uid="{00000000-0004-0000-1700-000011000000}"/>
    <hyperlink ref="C43:D43" r:id="rId19" display="Pagalbinės patalpos (ūkinės erdvės lauke)" xr:uid="{00000000-0004-0000-1700-000012000000}"/>
    <hyperlink ref="C42:D42" r:id="rId20" display="Sandėliavimo erdvės" xr:uid="{00000000-0004-0000-1700-000013000000}"/>
    <hyperlink ref="C41:D41" r:id="rId21" display="Pastatų technologijos ir priežiūros zonos" xr:uid="{00000000-0004-0000-1700-000014000000}"/>
    <hyperlink ref="A41:B44" r:id="rId22" display="Kitos patalpos" xr:uid="{00000000-0004-0000-1700-000015000000}"/>
    <hyperlink ref="C39:C40" r:id="rId23" display="Drabužinės ir asmeninių daiktų laikymo vieta" xr:uid="{00000000-0004-0000-1700-000016000000}"/>
    <hyperlink ref="C38:D38" r:id="rId24" display=" Persirengimo patalpos" xr:uid="{00000000-0004-0000-1700-000017000000}"/>
    <hyperlink ref="C36:C37" r:id="rId25" display="Sanitariniai mazgai" xr:uid="{00000000-0004-0000-1700-000018000000}"/>
    <hyperlink ref="A36:B40" r:id="rId26" display="Higienos ir asmeninio naudojimo erdvės" xr:uid="{00000000-0004-0000-1700-000019000000}"/>
    <hyperlink ref="D35" r:id="rId27" xr:uid="{00000000-0004-0000-1700-00001A000000}"/>
    <hyperlink ref="D34" r:id="rId28" xr:uid="{00000000-0004-0000-1700-00001B000000}"/>
    <hyperlink ref="D33" r:id="rId29" xr:uid="{00000000-0004-0000-1700-00001C000000}"/>
    <hyperlink ref="D32" r:id="rId30" display="Administracijos darbo vietos" xr:uid="{00000000-0004-0000-1700-00001D000000}"/>
    <hyperlink ref="D31" r:id="rId31" display="Mokytojų darbo vietos" xr:uid="{00000000-0004-0000-1700-00001E000000}"/>
    <hyperlink ref="A31:C35" r:id="rId32" display="Mokyklos personalo erdvės" xr:uid="{00000000-0004-0000-1700-00001F000000}"/>
    <hyperlink ref="D30" r:id="rId33" xr:uid="{00000000-0004-0000-1700-000020000000}"/>
    <hyperlink ref="D29" r:id="rId34" xr:uid="{00000000-0004-0000-1700-000021000000}"/>
    <hyperlink ref="D28" r:id="rId35" xr:uid="{00000000-0004-0000-1700-000022000000}"/>
    <hyperlink ref="C28:C30" r:id="rId36" display="Buvimo erdvės" xr:uid="{00000000-0004-0000-1700-000023000000}"/>
    <hyperlink ref="C23:C27" r:id="rId37" display="Pagalbos specialistų konsultacinės erdvės" xr:uid="{00000000-0004-0000-1700-000024000000}"/>
    <hyperlink ref="A23:B30" r:id="rId38" display="Mokinio gerovės mokykla" xr:uid="{00000000-0004-0000-1700-000025000000}"/>
    <hyperlink ref="D22" r:id="rId39" display="sporto ir fizinio ugdymo erdvė" xr:uid="{00000000-0004-0000-1700-000026000000}"/>
    <hyperlink ref="D21" r:id="rId40" display="technologijų (darbų) mokymosi erdvė" xr:uid="{00000000-0004-0000-1700-000027000000}"/>
    <hyperlink ref="D10" r:id="rId41" display="dailės mokymosi erdvė" xr:uid="{00000000-0004-0000-1700-000028000000}"/>
    <hyperlink ref="D20" r:id="rId42" display="dailės mokymosi erdvė" xr:uid="{00000000-0004-0000-1700-000029000000}"/>
    <hyperlink ref="D19" r:id="rId43" display="teatro erdvė" xr:uid="{00000000-0004-0000-1700-00002A000000}"/>
    <hyperlink ref="D18" r:id="rId44" display="šokių ir judesio salė " xr:uid="{00000000-0004-0000-1700-00002B000000}"/>
    <hyperlink ref="D17" r:id="rId45" display="nuorodos\Mokyklos erdvės\Mokyklos erdvių grupės_mokykla mokymuisi_1.2. SPECIALIZUOTO MOKYMOSI ERDVĖS_1.2.B. MUZIKOS MOKYMO ERDVĖ.pdf" xr:uid="{00000000-0004-0000-1700-00002C000000}"/>
    <hyperlink ref="D9" r:id="rId46" display="muzikos mokymo erdvė" xr:uid="{00000000-0004-0000-1700-00002D000000}"/>
    <hyperlink ref="D16" r:id="rId47" display="gamtos mokslų erdvės" xr:uid="{00000000-0004-0000-1700-00002E000000}"/>
    <hyperlink ref="C16:C22" r:id="rId48" display="Specializuoto mokymosi erdvės" xr:uid="{00000000-0004-0000-1700-00002F000000}"/>
    <hyperlink ref="C9:C10" r:id="rId49" display="Specializuoto mokymosi erdvės" xr:uid="{00000000-0004-0000-1700-000030000000}"/>
    <hyperlink ref="D15" r:id="rId50" display="bendros poilsio erdvės" xr:uid="{00000000-0004-0000-1700-000031000000}"/>
    <hyperlink ref="D8" r:id="rId51" display="bendros poilsio erdvės" xr:uid="{00000000-0004-0000-1700-000032000000}"/>
    <hyperlink ref="D14" r:id="rId52" display="daugiafunkcinės erdvės (decentralizuotos visos dienos erdvės)" xr:uid="{00000000-0004-0000-1700-000033000000}"/>
    <hyperlink ref="D7" r:id="rId53" display="daugiafunkcinės erdvės (decentralizuotos visos dienos erdvės)" xr:uid="{00000000-0004-0000-1700-000034000000}"/>
    <hyperlink ref="D6" r:id="rId54" display=" grupinio darbo erdvė " xr:uid="{00000000-0004-0000-1700-000035000000}"/>
    <hyperlink ref="D11" r:id="rId55" display="sporto ir fizinio ugdymo erdvė" xr:uid="{00000000-0004-0000-1700-000036000000}"/>
    <hyperlink ref="D5" r:id="rId56" display="klasė" xr:uid="{00000000-0004-0000-1700-000037000000}"/>
    <hyperlink ref="C12:C15" r:id="rId57" display="Bendrosios mokymosi erdvės" xr:uid="{00000000-0004-0000-1700-000038000000}"/>
    <hyperlink ref="C5:C8" r:id="rId58" display="Bendrosios mokymosi erdvės" xr:uid="{00000000-0004-0000-1700-000039000000}"/>
    <hyperlink ref="A5:A22" r:id="rId59" display="Mokykla mokymuisi" xr:uid="{00000000-0004-0000-1700-00003A000000}"/>
    <hyperlink ref="D13" r:id="rId60" display="grupinio darbo erdvė " xr:uid="{00000000-0004-0000-1700-00003B000000}"/>
    <hyperlink ref="T11" r:id="rId61" xr:uid="{00000000-0004-0000-1700-00003C000000}"/>
    <hyperlink ref="T3:T4" r:id="rId62" display="10. Lauko-vidaus integracija" xr:uid="{00000000-0004-0000-1700-00003D000000}"/>
    <hyperlink ref="I3:I4" r:id="rId63" display="1.Bendruomenės apjungimas (mokyklos šerdis)" xr:uid="{00000000-0004-0000-1700-00003E000000}"/>
    <hyperlink ref="I48" r:id="rId64" xr:uid="{00000000-0004-0000-1700-00003F000000}"/>
    <hyperlink ref="I47" r:id="rId65" xr:uid="{00000000-0004-0000-1700-000040000000}"/>
    <hyperlink ref="I46" r:id="rId66" xr:uid="{00000000-0004-0000-1700-000041000000}"/>
    <hyperlink ref="I45" r:id="rId67" xr:uid="{00000000-0004-0000-1700-000042000000}"/>
    <hyperlink ref="J3:J4" r:id="rId68" display="2. Individuali savarankiško darbo vieta  (mokiniui ir mokytojui)" xr:uid="{00000000-0004-0000-1700-000043000000}"/>
    <hyperlink ref="J7" r:id="rId69" xr:uid="{00000000-0004-0000-1700-000044000000}"/>
    <hyperlink ref="J8" r:id="rId70" xr:uid="{00000000-0004-0000-1700-000045000000}"/>
    <hyperlink ref="J14" r:id="rId71" xr:uid="{00000000-0004-0000-1700-000046000000}"/>
    <hyperlink ref="J15" r:id="rId72" xr:uid="{00000000-0004-0000-1700-000047000000}"/>
    <hyperlink ref="J31" r:id="rId73" xr:uid="{00000000-0004-0000-1700-000048000000}"/>
    <hyperlink ref="J32" r:id="rId74" xr:uid="{00000000-0004-0000-1700-000049000000}"/>
    <hyperlink ref="J48" r:id="rId75" xr:uid="{00000000-0004-0000-1700-00004A000000}"/>
    <hyperlink ref="J44" r:id="rId76" xr:uid="{00000000-0004-0000-1700-00004B000000}"/>
    <hyperlink ref="K3:K4" r:id="rId77" display="3. Mažų grupių (5) savarankiško darbo vieta ir individualaus konsultavimo (mokinys+mokytojas) vieta" xr:uid="{00000000-0004-0000-1700-00004C000000}"/>
    <hyperlink ref="K5" r:id="rId78" xr:uid="{00000000-0004-0000-1700-00004D000000}"/>
    <hyperlink ref="K12" r:id="rId79" xr:uid="{00000000-0004-0000-1700-00004E000000}"/>
    <hyperlink ref="K7" r:id="rId80" xr:uid="{00000000-0004-0000-1700-00004F000000}"/>
    <hyperlink ref="K14" r:id="rId81" xr:uid="{00000000-0004-0000-1700-000050000000}"/>
    <hyperlink ref="K8" r:id="rId82" xr:uid="{00000000-0004-0000-1700-000051000000}"/>
    <hyperlink ref="K15" r:id="rId83" xr:uid="{00000000-0004-0000-1700-000052000000}"/>
    <hyperlink ref="K31" r:id="rId84" xr:uid="{00000000-0004-0000-1700-000053000000}"/>
    <hyperlink ref="K48" r:id="rId85" xr:uid="{00000000-0004-0000-1700-000054000000}"/>
    <hyperlink ref="L3:L4" r:id="rId86" display="4. Seminarinio pobūdžio (15+mokytojas) darbo vieta" xr:uid="{00000000-0004-0000-1700-000055000000}"/>
    <hyperlink ref="L31" r:id="rId87" xr:uid="{00000000-0004-0000-1700-000056000000}"/>
    <hyperlink ref="L45" r:id="rId88" xr:uid="{00000000-0004-0000-1700-000057000000}"/>
    <hyperlink ref="L48" r:id="rId89" xr:uid="{00000000-0004-0000-1700-000058000000}"/>
    <hyperlink ref="L5" r:id="rId90" display="-" xr:uid="{00000000-0004-0000-1700-000059000000}"/>
    <hyperlink ref="L12" r:id="rId91" display="-" xr:uid="{00000000-0004-0000-1700-00005A000000}"/>
    <hyperlink ref="L9" r:id="rId92" xr:uid="{00000000-0004-0000-1700-00005B000000}"/>
    <hyperlink ref="L10" r:id="rId93" xr:uid="{00000000-0004-0000-1700-00005C000000}"/>
    <hyperlink ref="L17" r:id="rId94" xr:uid="{00000000-0004-0000-1700-00005D000000}"/>
    <hyperlink ref="L20" r:id="rId95" xr:uid="{00000000-0004-0000-1700-00005E000000}"/>
    <hyperlink ref="P3:P4" r:id="rId96" display="6. Mokymo(si) erdvių klasteris (artimų funkcijų kabinetų sugretinimas ir jų įrangos, įrankių bei medžiagų dalijimosi galimybių sukūrimas)" xr:uid="{00000000-0004-0000-1700-00005F000000}"/>
    <hyperlink ref="P5" r:id="rId97" xr:uid="{00000000-0004-0000-1700-000060000000}"/>
    <hyperlink ref="P12" r:id="rId98" xr:uid="{00000000-0004-0000-1700-000061000000}"/>
    <hyperlink ref="P16" r:id="rId99" xr:uid="{00000000-0004-0000-1700-000062000000}"/>
    <hyperlink ref="P17" r:id="rId100" xr:uid="{00000000-0004-0000-1700-000063000000}"/>
    <hyperlink ref="P20" r:id="rId101" xr:uid="{00000000-0004-0000-1700-000064000000}"/>
    <hyperlink ref="P21" r:id="rId102" xr:uid="{00000000-0004-0000-1700-000065000000}"/>
    <hyperlink ref="P10" r:id="rId103" xr:uid="{00000000-0004-0000-1700-000066000000}"/>
    <hyperlink ref="P9" r:id="rId104" xr:uid="{00000000-0004-0000-1700-000067000000}"/>
    <hyperlink ref="P23" r:id="rId105" xr:uid="{00000000-0004-0000-1700-000068000000}"/>
    <hyperlink ref="P24" r:id="rId106" xr:uid="{00000000-0004-0000-1700-000069000000}"/>
    <hyperlink ref="P25" r:id="rId107" xr:uid="{00000000-0004-0000-1700-00006A000000}"/>
    <hyperlink ref="P26" r:id="rId108" xr:uid="{00000000-0004-0000-1700-00006B000000}"/>
    <hyperlink ref="P27" r:id="rId109" xr:uid="{00000000-0004-0000-1700-00006C000000}"/>
    <hyperlink ref="P48" r:id="rId110" xr:uid="{00000000-0004-0000-1700-00006D000000}"/>
    <hyperlink ref="Q3:Q4" r:id="rId111" display="7. Mokyklos tapatumas, estetizavimas (konkrečiai mokyklai būdingos savitos veiklos vystymui) " xr:uid="{00000000-0004-0000-1700-00006E000000}"/>
    <hyperlink ref="Q45" r:id="rId112" xr:uid="{00000000-0004-0000-1700-00006F000000}"/>
    <hyperlink ref="Q44" r:id="rId113" xr:uid="{00000000-0004-0000-1700-000070000000}"/>
    <hyperlink ref="Q46" r:id="rId114" xr:uid="{00000000-0004-0000-1700-000071000000}"/>
    <hyperlink ref="Q49" r:id="rId115" xr:uid="{00000000-0004-0000-1700-000072000000}"/>
    <hyperlink ref="Q23" r:id="rId116" xr:uid="{00000000-0004-0000-1700-000073000000}"/>
    <hyperlink ref="Q24" r:id="rId117" xr:uid="{00000000-0004-0000-1700-000074000000}"/>
    <hyperlink ref="Q25" r:id="rId118" xr:uid="{00000000-0004-0000-1700-000075000000}"/>
    <hyperlink ref="Q26" r:id="rId119" xr:uid="{00000000-0004-0000-1700-000076000000}"/>
    <hyperlink ref="Q27" r:id="rId120" xr:uid="{00000000-0004-0000-1700-000077000000}"/>
    <hyperlink ref="Q5" r:id="rId121" xr:uid="{00000000-0004-0000-1700-000078000000}"/>
    <hyperlink ref="Q6" r:id="rId122" xr:uid="{00000000-0004-0000-1700-000079000000}"/>
    <hyperlink ref="Q7" r:id="rId123" xr:uid="{00000000-0004-0000-1700-00007A000000}"/>
    <hyperlink ref="Q8" r:id="rId124" xr:uid="{00000000-0004-0000-1700-00007B000000}"/>
    <hyperlink ref="Q12" r:id="rId125" xr:uid="{00000000-0004-0000-1700-00007C000000}"/>
    <hyperlink ref="Q13" r:id="rId126" xr:uid="{00000000-0004-0000-1700-00007D000000}"/>
    <hyperlink ref="Q14" r:id="rId127" xr:uid="{00000000-0004-0000-1700-00007E000000}"/>
    <hyperlink ref="Q15" r:id="rId128" xr:uid="{00000000-0004-0000-1700-00007F000000}"/>
    <hyperlink ref="R3:R4" r:id="rId129" display="8. Biblioteka ir skaitykla, mokyklinis kic" xr:uid="{00000000-0004-0000-1700-000080000000}"/>
    <hyperlink ref="R49" r:id="rId130" xr:uid="{00000000-0004-0000-1700-000081000000}"/>
    <hyperlink ref="R48" r:id="rId131" xr:uid="{00000000-0004-0000-1700-000082000000}"/>
    <hyperlink ref="S3:S4" r:id="rId132" display="9. Išteklių pasiekiamumas po pamokų" xr:uid="{00000000-0004-0000-1700-000083000000}"/>
    <hyperlink ref="S39" r:id="rId133" xr:uid="{00000000-0004-0000-1700-000084000000}"/>
    <hyperlink ref="S40" r:id="rId134" xr:uid="{00000000-0004-0000-1700-000085000000}"/>
    <hyperlink ref="U3:U4" r:id="rId135" display="11. Universalusis dizainas" xr:uid="{00000000-0004-0000-1700-000086000000}"/>
    <hyperlink ref="U45" r:id="rId136" xr:uid="{00000000-0004-0000-1700-000087000000}"/>
    <hyperlink ref="U44" r:id="rId137" xr:uid="{00000000-0004-0000-1700-000088000000}"/>
    <hyperlink ref="U28" r:id="rId138" xr:uid="{00000000-0004-0000-1700-000089000000}"/>
    <hyperlink ref="U23" r:id="rId139" xr:uid="{00000000-0004-0000-1700-00008A000000}"/>
    <hyperlink ref="V3:V4" r:id="rId140" display="12. Edukacinis kraštovaizdis: įvairovė, skaidrumas, orientavimasis, visos dienos mokykla" xr:uid="{00000000-0004-0000-1700-00008B000000}"/>
    <hyperlink ref="V46" r:id="rId141" xr:uid="{00000000-0004-0000-1700-00008C000000}"/>
    <hyperlink ref="V45" r:id="rId142" xr:uid="{00000000-0004-0000-1700-00008D000000}"/>
    <hyperlink ref="V48" r:id="rId143" xr:uid="{00000000-0004-0000-1700-00008E000000}"/>
    <hyperlink ref="V7" r:id="rId144" xr:uid="{00000000-0004-0000-1700-00008F000000}"/>
    <hyperlink ref="V14" r:id="rId145" xr:uid="{00000000-0004-0000-1700-000090000000}"/>
    <hyperlink ref="V5" r:id="rId146" xr:uid="{00000000-0004-0000-1700-000091000000}"/>
    <hyperlink ref="V12" r:id="rId147" xr:uid="{00000000-0004-0000-1700-000092000000}"/>
    <hyperlink ref="V44" r:id="rId148" xr:uid="{00000000-0004-0000-1700-000093000000}"/>
    <hyperlink ref="M5" r:id="rId149" xr:uid="{00000000-0004-0000-1700-000094000000}"/>
    <hyperlink ref="N5" r:id="rId150" xr:uid="{00000000-0004-0000-1700-000095000000}"/>
    <hyperlink ref="M12" r:id="rId151" xr:uid="{00000000-0004-0000-1700-000096000000}"/>
    <hyperlink ref="N12" r:id="rId152" xr:uid="{00000000-0004-0000-1700-000097000000}"/>
    <hyperlink ref="M3:O3" r:id="rId153" display="5.Transformuojamos erdvės" xr:uid="{00000000-0004-0000-1700-000098000000}"/>
    <hyperlink ref="M46" r:id="rId154" xr:uid="{00000000-0004-0000-1700-000099000000}"/>
    <hyperlink ref="N46" r:id="rId155" xr:uid="{00000000-0004-0000-1700-00009A000000}"/>
    <hyperlink ref="M8" r:id="rId156" xr:uid="{00000000-0004-0000-1700-00009B000000}"/>
    <hyperlink ref="N8" r:id="rId157" xr:uid="{00000000-0004-0000-1700-00009C000000}"/>
    <hyperlink ref="M15" r:id="rId158" xr:uid="{00000000-0004-0000-1700-00009D000000}"/>
    <hyperlink ref="M48" r:id="rId159" xr:uid="{00000000-0004-0000-1700-00009E000000}"/>
    <hyperlink ref="N48" r:id="rId160" xr:uid="{00000000-0004-0000-1700-00009F000000}"/>
    <hyperlink ref="N22" r:id="rId161" xr:uid="{00000000-0004-0000-1700-0000A0000000}"/>
    <hyperlink ref="O22" r:id="rId162" xr:uid="{00000000-0004-0000-1700-0000A1000000}"/>
    <hyperlink ref="O11" r:id="rId163" xr:uid="{00000000-0004-0000-1700-0000A2000000}"/>
    <hyperlink ref="N11" r:id="rId164" xr:uid="{00000000-0004-0000-1700-0000A3000000}"/>
    <hyperlink ref="N21" r:id="rId165" xr:uid="{00000000-0004-0000-1700-0000A4000000}"/>
    <hyperlink ref="M47" r:id="rId166" xr:uid="{00000000-0004-0000-1700-0000A5000000}"/>
    <hyperlink ref="N47" r:id="rId167" xr:uid="{00000000-0004-0000-1700-0000A6000000}"/>
    <hyperlink ref="N15" r:id="rId168" xr:uid="{00000000-0004-0000-1700-0000A7000000}"/>
  </hyperlinks>
  <pageMargins left="0.7" right="0.7" top="0.75" bottom="0.75" header="0.3" footer="0.3"/>
  <pageSetup orientation="portrait" horizontalDpi="1200" verticalDpi="1200" r:id="rId16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52"/>
  <sheetViews>
    <sheetView topLeftCell="C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330</v>
      </c>
      <c r="L3" s="347" t="s">
        <v>276</v>
      </c>
      <c r="M3" s="347" t="s">
        <v>277</v>
      </c>
      <c r="N3" s="347"/>
      <c r="O3" s="347"/>
      <c r="P3" s="346" t="s">
        <v>298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s="187" customFormat="1" ht="30.75" x14ac:dyDescent="0.45">
      <c r="A14" s="310"/>
      <c r="B14" s="313"/>
      <c r="C14" s="310"/>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5" priority="3" operator="lessThan">
      <formula>$F$5</formula>
    </cfRule>
  </conditionalFormatting>
  <hyperlinks>
    <hyperlink ref="T46" r:id="rId1" xr:uid="{00000000-0004-0000-1800-000000000000}"/>
    <hyperlink ref="T44" r:id="rId2" xr:uid="{00000000-0004-0000-1800-000001000000}"/>
    <hyperlink ref="T31" r:id="rId3" xr:uid="{00000000-0004-0000-1800-000002000000}"/>
    <hyperlink ref="T49" r:id="rId4" xr:uid="{00000000-0004-0000-1800-000003000000}"/>
    <hyperlink ref="T10" r:id="rId5" xr:uid="{00000000-0004-0000-1800-000004000000}"/>
    <hyperlink ref="T16" r:id="rId6" xr:uid="{00000000-0004-0000-1800-000005000000}"/>
    <hyperlink ref="T17" r:id="rId7" xr:uid="{00000000-0004-0000-1800-000006000000}"/>
    <hyperlink ref="T18" r:id="rId8" xr:uid="{00000000-0004-0000-1800-000007000000}"/>
    <hyperlink ref="T19" r:id="rId9" xr:uid="{00000000-0004-0000-1800-000008000000}"/>
    <hyperlink ref="T20" r:id="rId10" xr:uid="{00000000-0004-0000-1800-000009000000}"/>
    <hyperlink ref="T21" r:id="rId11" xr:uid="{00000000-0004-0000-1800-00000A000000}"/>
    <hyperlink ref="D49" r:id="rId12" display="Lauko poilsio erdvės" xr:uid="{00000000-0004-0000-1800-00000B000000}"/>
    <hyperlink ref="D48" r:id="rId13" xr:uid="{00000000-0004-0000-1800-00000C000000}"/>
    <hyperlink ref="D47" r:id="rId14" xr:uid="{00000000-0004-0000-1800-00000D000000}"/>
    <hyperlink ref="D46" r:id="rId15" xr:uid="{00000000-0004-0000-1800-00000E000000}"/>
    <hyperlink ref="D45" r:id="rId16" xr:uid="{00000000-0004-0000-1800-00000F000000}"/>
    <hyperlink ref="A45:C49" r:id="rId17" display="Bendrosios erdvės mokykloje" xr:uid="{00000000-0004-0000-1800-000010000000}"/>
    <hyperlink ref="C44:D44" r:id="rId18" display="Koridorius" xr:uid="{00000000-0004-0000-1800-000011000000}"/>
    <hyperlink ref="C43:D43" r:id="rId19" display="Pagalbinės patalpos (ūkinės erdvės lauke)" xr:uid="{00000000-0004-0000-1800-000012000000}"/>
    <hyperlink ref="C42:D42" r:id="rId20" display="Sandėliavimo erdvės" xr:uid="{00000000-0004-0000-1800-000013000000}"/>
    <hyperlink ref="C41:D41" r:id="rId21" display="Pastatų technologijos ir priežiūros zonos" xr:uid="{00000000-0004-0000-1800-000014000000}"/>
    <hyperlink ref="A41:B44" r:id="rId22" display="Kitos patalpos" xr:uid="{00000000-0004-0000-1800-000015000000}"/>
    <hyperlink ref="C39:C40" r:id="rId23" display="Drabužinės ir asmeninių daiktų laikymo vieta" xr:uid="{00000000-0004-0000-1800-000016000000}"/>
    <hyperlink ref="C38:D38" r:id="rId24" display=" Persirengimo patalpos" xr:uid="{00000000-0004-0000-1800-000017000000}"/>
    <hyperlink ref="C36:C37" r:id="rId25" display="Sanitariniai mazgai" xr:uid="{00000000-0004-0000-1800-000018000000}"/>
    <hyperlink ref="A36:B40" r:id="rId26" display="Higienos ir asmeninio naudojimo erdvės" xr:uid="{00000000-0004-0000-1800-000019000000}"/>
    <hyperlink ref="D35" r:id="rId27" xr:uid="{00000000-0004-0000-1800-00001A000000}"/>
    <hyperlink ref="D34" r:id="rId28" xr:uid="{00000000-0004-0000-1800-00001B000000}"/>
    <hyperlink ref="D33" r:id="rId29" xr:uid="{00000000-0004-0000-1800-00001C000000}"/>
    <hyperlink ref="D32" r:id="rId30" display="Administracijos darbo vietos" xr:uid="{00000000-0004-0000-1800-00001D000000}"/>
    <hyperlink ref="D31" r:id="rId31" display="Mokytojų darbo vietos" xr:uid="{00000000-0004-0000-1800-00001E000000}"/>
    <hyperlink ref="A31:C35" r:id="rId32" display="Mokyklos personalo erdvės" xr:uid="{00000000-0004-0000-1800-00001F000000}"/>
    <hyperlink ref="D30" r:id="rId33" xr:uid="{00000000-0004-0000-1800-000020000000}"/>
    <hyperlink ref="D29" r:id="rId34" xr:uid="{00000000-0004-0000-1800-000021000000}"/>
    <hyperlink ref="D28" r:id="rId35" xr:uid="{00000000-0004-0000-1800-000022000000}"/>
    <hyperlink ref="C28:C30" r:id="rId36" display="Buvimo erdvės" xr:uid="{00000000-0004-0000-1800-000023000000}"/>
    <hyperlink ref="C23:C27" r:id="rId37" display="Pagalbos specialistų konsultacinės erdvės" xr:uid="{00000000-0004-0000-1800-000024000000}"/>
    <hyperlink ref="A23:B30" r:id="rId38" display="Mokinio gerovės mokykla" xr:uid="{00000000-0004-0000-1800-000025000000}"/>
    <hyperlink ref="D22" r:id="rId39" display="sporto ir fizinio ugdymo erdvė" xr:uid="{00000000-0004-0000-1800-000026000000}"/>
    <hyperlink ref="D21" r:id="rId40" display="technologijų (darbų) mokymosi erdvė" xr:uid="{00000000-0004-0000-1800-000027000000}"/>
    <hyperlink ref="D10" r:id="rId41" display="dailės mokymosi erdvė" xr:uid="{00000000-0004-0000-1800-000028000000}"/>
    <hyperlink ref="D20" r:id="rId42" display="dailės mokymosi erdvė" xr:uid="{00000000-0004-0000-1800-000029000000}"/>
    <hyperlink ref="D19" r:id="rId43" display="teatro erdvė" xr:uid="{00000000-0004-0000-1800-00002A000000}"/>
    <hyperlink ref="D18" r:id="rId44" display="šokių ir judesio salė " xr:uid="{00000000-0004-0000-1800-00002B000000}"/>
    <hyperlink ref="D17" r:id="rId45" display="nuorodos\Mokyklos erdvės\Mokyklos erdvių grupės_mokykla mokymuisi_1.2. SPECIALIZUOTO MOKYMOSI ERDVĖS_1.2.B. MUZIKOS MOKYMO ERDVĖ.pdf" xr:uid="{00000000-0004-0000-1800-00002C000000}"/>
    <hyperlink ref="D9" r:id="rId46" display="muzikos mokymo erdvė" xr:uid="{00000000-0004-0000-1800-00002D000000}"/>
    <hyperlink ref="D16" r:id="rId47" display="gamtos mokslų erdvės" xr:uid="{00000000-0004-0000-1800-00002E000000}"/>
    <hyperlink ref="C16:C22" r:id="rId48" display="Specializuoto mokymosi erdvės" xr:uid="{00000000-0004-0000-1800-00002F000000}"/>
    <hyperlink ref="C9:C10" r:id="rId49" display="Specializuoto mokymosi erdvės" xr:uid="{00000000-0004-0000-1800-000030000000}"/>
    <hyperlink ref="D15" r:id="rId50" display="bendros poilsio erdvės" xr:uid="{00000000-0004-0000-1800-000031000000}"/>
    <hyperlink ref="D8" r:id="rId51" display="bendros poilsio erdvės" xr:uid="{00000000-0004-0000-1800-000032000000}"/>
    <hyperlink ref="D14" r:id="rId52" display="daugiafunkcinės erdvės (decentralizuotos visos dienos erdvės)" xr:uid="{00000000-0004-0000-1800-000033000000}"/>
    <hyperlink ref="D7" r:id="rId53" display="daugiafunkcinės erdvės (decentralizuotos visos dienos erdvės)" xr:uid="{00000000-0004-0000-1800-000034000000}"/>
    <hyperlink ref="D6" r:id="rId54" display=" grupinio darbo erdvė " xr:uid="{00000000-0004-0000-1800-000035000000}"/>
    <hyperlink ref="D11" r:id="rId55" display="sporto ir fizinio ugdymo erdvė" xr:uid="{00000000-0004-0000-1800-000036000000}"/>
    <hyperlink ref="D5" r:id="rId56" display="klasė" xr:uid="{00000000-0004-0000-1800-000037000000}"/>
    <hyperlink ref="C12:C15" r:id="rId57" display="Bendrosios mokymosi erdvės" xr:uid="{00000000-0004-0000-1800-000038000000}"/>
    <hyperlink ref="C5:C8" r:id="rId58" display="Bendrosios mokymosi erdvės" xr:uid="{00000000-0004-0000-1800-000039000000}"/>
    <hyperlink ref="A5:A22" r:id="rId59" display="Mokykla mokymuisi" xr:uid="{00000000-0004-0000-1800-00003A000000}"/>
    <hyperlink ref="D13" r:id="rId60" display="grupinio darbo erdvė " xr:uid="{00000000-0004-0000-1800-00003B000000}"/>
    <hyperlink ref="T11" r:id="rId61" xr:uid="{00000000-0004-0000-1800-00003C000000}"/>
    <hyperlink ref="T3:T4" r:id="rId62" display="10. Lauko-vidaus integracija" xr:uid="{00000000-0004-0000-1800-00003D000000}"/>
    <hyperlink ref="I3:I4" r:id="rId63" display="1.Bendruomenės apjungimas (mokyklos šerdis)" xr:uid="{00000000-0004-0000-1800-00003E000000}"/>
    <hyperlink ref="I48" r:id="rId64" xr:uid="{00000000-0004-0000-1800-00003F000000}"/>
    <hyperlink ref="I47" r:id="rId65" xr:uid="{00000000-0004-0000-1800-000040000000}"/>
    <hyperlink ref="I46" r:id="rId66" xr:uid="{00000000-0004-0000-1800-000041000000}"/>
    <hyperlink ref="I45" r:id="rId67" xr:uid="{00000000-0004-0000-1800-000042000000}"/>
    <hyperlink ref="J3:J4" r:id="rId68" display="2. Individuali savarankiško darbo vieta  (mokiniui ir mokytojui)" xr:uid="{00000000-0004-0000-1800-000043000000}"/>
    <hyperlink ref="J7" r:id="rId69" xr:uid="{00000000-0004-0000-1800-000044000000}"/>
    <hyperlink ref="J8" r:id="rId70" xr:uid="{00000000-0004-0000-1800-000045000000}"/>
    <hyperlink ref="J14" r:id="rId71" xr:uid="{00000000-0004-0000-1800-000046000000}"/>
    <hyperlink ref="J15" r:id="rId72" xr:uid="{00000000-0004-0000-1800-000047000000}"/>
    <hyperlink ref="J31" r:id="rId73" xr:uid="{00000000-0004-0000-1800-000048000000}"/>
    <hyperlink ref="J32" r:id="rId74" xr:uid="{00000000-0004-0000-1800-000049000000}"/>
    <hyperlink ref="J48" r:id="rId75" xr:uid="{00000000-0004-0000-1800-00004A000000}"/>
    <hyperlink ref="J44" r:id="rId76" xr:uid="{00000000-0004-0000-1800-00004B000000}"/>
    <hyperlink ref="K3:K4" r:id="rId77" display="3. Mažų grupių (5) savarankiško darbo vieta ir individualaus konsultavimo (mokinys+mokytojas) vieta" xr:uid="{00000000-0004-0000-1800-00004C000000}"/>
    <hyperlink ref="K5" r:id="rId78" xr:uid="{00000000-0004-0000-1800-00004D000000}"/>
    <hyperlink ref="K12" r:id="rId79" xr:uid="{00000000-0004-0000-1800-00004E000000}"/>
    <hyperlink ref="K7" r:id="rId80" xr:uid="{00000000-0004-0000-1800-00004F000000}"/>
    <hyperlink ref="K14" r:id="rId81" xr:uid="{00000000-0004-0000-1800-000050000000}"/>
    <hyperlink ref="K8" r:id="rId82" xr:uid="{00000000-0004-0000-1800-000051000000}"/>
    <hyperlink ref="K15" r:id="rId83" xr:uid="{00000000-0004-0000-1800-000052000000}"/>
    <hyperlink ref="K31" r:id="rId84" xr:uid="{00000000-0004-0000-1800-000053000000}"/>
    <hyperlink ref="K48" r:id="rId85" xr:uid="{00000000-0004-0000-1800-000054000000}"/>
    <hyperlink ref="L3:L4" r:id="rId86" display="4. Seminarinio pobūdžio (15+mokytojas) darbo vieta" xr:uid="{00000000-0004-0000-1800-000055000000}"/>
    <hyperlink ref="L31" r:id="rId87" xr:uid="{00000000-0004-0000-1800-000056000000}"/>
    <hyperlink ref="L45" r:id="rId88" xr:uid="{00000000-0004-0000-1800-000057000000}"/>
    <hyperlink ref="L48" r:id="rId89" xr:uid="{00000000-0004-0000-1800-000058000000}"/>
    <hyperlink ref="L5" r:id="rId90" display="-" xr:uid="{00000000-0004-0000-1800-000059000000}"/>
    <hyperlink ref="L12" r:id="rId91" display="-" xr:uid="{00000000-0004-0000-1800-00005A000000}"/>
    <hyperlink ref="L9" r:id="rId92" xr:uid="{00000000-0004-0000-1800-00005B000000}"/>
    <hyperlink ref="L10" r:id="rId93" xr:uid="{00000000-0004-0000-1800-00005C000000}"/>
    <hyperlink ref="L17" r:id="rId94" xr:uid="{00000000-0004-0000-1800-00005D000000}"/>
    <hyperlink ref="L20" r:id="rId95" xr:uid="{00000000-0004-0000-1800-00005E000000}"/>
    <hyperlink ref="P3:P4" r:id="rId96" display="6. Mokymo(si) erdvių klasteris (artimų funkcijų kabinetų sugretinimas ir jų įrangos, įrankių bei medžiagų dalijimosi galimybių sukūrimas)" xr:uid="{00000000-0004-0000-1800-00005F000000}"/>
    <hyperlink ref="P5" r:id="rId97" xr:uid="{00000000-0004-0000-1800-000060000000}"/>
    <hyperlink ref="P12" r:id="rId98" xr:uid="{00000000-0004-0000-1800-000061000000}"/>
    <hyperlink ref="P16" r:id="rId99" xr:uid="{00000000-0004-0000-1800-000062000000}"/>
    <hyperlink ref="P17" r:id="rId100" xr:uid="{00000000-0004-0000-1800-000063000000}"/>
    <hyperlink ref="P20" r:id="rId101" xr:uid="{00000000-0004-0000-1800-000064000000}"/>
    <hyperlink ref="P21" r:id="rId102" xr:uid="{00000000-0004-0000-1800-000065000000}"/>
    <hyperlink ref="P10" r:id="rId103" xr:uid="{00000000-0004-0000-1800-000066000000}"/>
    <hyperlink ref="P9" r:id="rId104" xr:uid="{00000000-0004-0000-1800-000067000000}"/>
    <hyperlink ref="P23" r:id="rId105" xr:uid="{00000000-0004-0000-1800-000068000000}"/>
    <hyperlink ref="P24" r:id="rId106" xr:uid="{00000000-0004-0000-1800-000069000000}"/>
    <hyperlink ref="P25" r:id="rId107" xr:uid="{00000000-0004-0000-1800-00006A000000}"/>
    <hyperlink ref="P26" r:id="rId108" xr:uid="{00000000-0004-0000-1800-00006B000000}"/>
    <hyperlink ref="P27" r:id="rId109" xr:uid="{00000000-0004-0000-1800-00006C000000}"/>
    <hyperlink ref="P48" r:id="rId110" xr:uid="{00000000-0004-0000-1800-00006D000000}"/>
    <hyperlink ref="Q3:Q4" r:id="rId111" display="7. Mokyklos tapatumas, estetizavimas (konkrečiai mokyklai būdingos savitos veiklos vystymui) " xr:uid="{00000000-0004-0000-1800-00006E000000}"/>
    <hyperlink ref="Q45" r:id="rId112" xr:uid="{00000000-0004-0000-1800-00006F000000}"/>
    <hyperlink ref="Q44" r:id="rId113" xr:uid="{00000000-0004-0000-1800-000070000000}"/>
    <hyperlink ref="Q46" r:id="rId114" xr:uid="{00000000-0004-0000-1800-000071000000}"/>
    <hyperlink ref="Q49" r:id="rId115" xr:uid="{00000000-0004-0000-1800-000072000000}"/>
    <hyperlink ref="Q23" r:id="rId116" xr:uid="{00000000-0004-0000-1800-000073000000}"/>
    <hyperlink ref="Q24" r:id="rId117" xr:uid="{00000000-0004-0000-1800-000074000000}"/>
    <hyperlink ref="Q25" r:id="rId118" xr:uid="{00000000-0004-0000-1800-000075000000}"/>
    <hyperlink ref="Q26" r:id="rId119" xr:uid="{00000000-0004-0000-1800-000076000000}"/>
    <hyperlink ref="Q27" r:id="rId120" xr:uid="{00000000-0004-0000-1800-000077000000}"/>
    <hyperlink ref="Q5" r:id="rId121" xr:uid="{00000000-0004-0000-1800-000078000000}"/>
    <hyperlink ref="Q6" r:id="rId122" xr:uid="{00000000-0004-0000-1800-000079000000}"/>
    <hyperlink ref="Q7" r:id="rId123" xr:uid="{00000000-0004-0000-1800-00007A000000}"/>
    <hyperlink ref="Q8" r:id="rId124" xr:uid="{00000000-0004-0000-1800-00007B000000}"/>
    <hyperlink ref="Q12" r:id="rId125" xr:uid="{00000000-0004-0000-1800-00007C000000}"/>
    <hyperlink ref="Q13" r:id="rId126" xr:uid="{00000000-0004-0000-1800-00007D000000}"/>
    <hyperlink ref="Q14" r:id="rId127" xr:uid="{00000000-0004-0000-1800-00007E000000}"/>
    <hyperlink ref="Q15" r:id="rId128" xr:uid="{00000000-0004-0000-1800-00007F000000}"/>
    <hyperlink ref="R3:R4" r:id="rId129" display="8. Biblioteka ir skaitykla, mokyklinis kic" xr:uid="{00000000-0004-0000-1800-000080000000}"/>
    <hyperlink ref="R49" r:id="rId130" xr:uid="{00000000-0004-0000-1800-000081000000}"/>
    <hyperlink ref="R48" r:id="rId131" xr:uid="{00000000-0004-0000-1800-000082000000}"/>
    <hyperlink ref="S3:S4" r:id="rId132" display="9. Išteklių pasiekiamumas po pamokų" xr:uid="{00000000-0004-0000-1800-000083000000}"/>
    <hyperlink ref="S39" r:id="rId133" xr:uid="{00000000-0004-0000-1800-000084000000}"/>
    <hyperlink ref="S40" r:id="rId134" xr:uid="{00000000-0004-0000-1800-000085000000}"/>
    <hyperlink ref="U3:U4" r:id="rId135" display="11. Universalusis dizainas" xr:uid="{00000000-0004-0000-1800-000086000000}"/>
    <hyperlink ref="U45" r:id="rId136" xr:uid="{00000000-0004-0000-1800-000087000000}"/>
    <hyperlink ref="U44" r:id="rId137" xr:uid="{00000000-0004-0000-1800-000088000000}"/>
    <hyperlink ref="U28" r:id="rId138" xr:uid="{00000000-0004-0000-1800-000089000000}"/>
    <hyperlink ref="U23" r:id="rId139" xr:uid="{00000000-0004-0000-1800-00008A000000}"/>
    <hyperlink ref="V3:V4" r:id="rId140" display="12. Edukacinis kraštovaizdis: įvairovė, skaidrumas, orientavimasis, visos dienos mokykla" xr:uid="{00000000-0004-0000-1800-00008B000000}"/>
    <hyperlink ref="V46" r:id="rId141" xr:uid="{00000000-0004-0000-1800-00008C000000}"/>
    <hyperlink ref="V45" r:id="rId142" xr:uid="{00000000-0004-0000-1800-00008D000000}"/>
    <hyperlink ref="V48" r:id="rId143" xr:uid="{00000000-0004-0000-1800-00008E000000}"/>
    <hyperlink ref="V7" r:id="rId144" xr:uid="{00000000-0004-0000-1800-00008F000000}"/>
    <hyperlink ref="V14" r:id="rId145" xr:uid="{00000000-0004-0000-1800-000090000000}"/>
    <hyperlink ref="V5" r:id="rId146" xr:uid="{00000000-0004-0000-1800-000091000000}"/>
    <hyperlink ref="V12" r:id="rId147" xr:uid="{00000000-0004-0000-1800-000092000000}"/>
    <hyperlink ref="V44" r:id="rId148" xr:uid="{00000000-0004-0000-1800-000093000000}"/>
    <hyperlink ref="M5" r:id="rId149" xr:uid="{00000000-0004-0000-1800-000094000000}"/>
    <hyperlink ref="N5" r:id="rId150" xr:uid="{00000000-0004-0000-1800-000095000000}"/>
    <hyperlink ref="M12" r:id="rId151" xr:uid="{00000000-0004-0000-1800-000096000000}"/>
    <hyperlink ref="N12" r:id="rId152" xr:uid="{00000000-0004-0000-1800-000097000000}"/>
    <hyperlink ref="M3:O3" r:id="rId153" display="5.Transformuojamos erdvės" xr:uid="{00000000-0004-0000-1800-000098000000}"/>
    <hyperlink ref="M46" r:id="rId154" xr:uid="{00000000-0004-0000-1800-000099000000}"/>
    <hyperlink ref="N46" r:id="rId155" xr:uid="{00000000-0004-0000-1800-00009A000000}"/>
    <hyperlink ref="M8" r:id="rId156" xr:uid="{00000000-0004-0000-1800-00009B000000}"/>
    <hyperlink ref="N8" r:id="rId157" xr:uid="{00000000-0004-0000-1800-00009C000000}"/>
    <hyperlink ref="M15" r:id="rId158" xr:uid="{00000000-0004-0000-1800-00009D000000}"/>
    <hyperlink ref="M48" r:id="rId159" xr:uid="{00000000-0004-0000-1800-00009E000000}"/>
    <hyperlink ref="N48" r:id="rId160" xr:uid="{00000000-0004-0000-1800-00009F000000}"/>
    <hyperlink ref="N22" r:id="rId161" xr:uid="{00000000-0004-0000-1800-0000A0000000}"/>
    <hyperlink ref="O22" r:id="rId162" xr:uid="{00000000-0004-0000-1800-0000A1000000}"/>
    <hyperlink ref="O11" r:id="rId163" xr:uid="{00000000-0004-0000-1800-0000A2000000}"/>
    <hyperlink ref="N11" r:id="rId164" xr:uid="{00000000-0004-0000-1800-0000A3000000}"/>
    <hyperlink ref="N21" r:id="rId165" xr:uid="{00000000-0004-0000-1800-0000A4000000}"/>
    <hyperlink ref="M47" r:id="rId166" xr:uid="{00000000-0004-0000-1800-0000A5000000}"/>
    <hyperlink ref="N47" r:id="rId167" xr:uid="{00000000-0004-0000-1800-0000A6000000}"/>
    <hyperlink ref="N15" r:id="rId168" xr:uid="{00000000-0004-0000-1800-0000A7000000}"/>
  </hyperlinks>
  <pageMargins left="0.7" right="0.7" top="0.75" bottom="0.75" header="0.3" footer="0.3"/>
  <pageSetup orientation="portrait" horizontalDpi="1200" verticalDpi="1200" r:id="rId16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312</v>
      </c>
      <c r="J3" s="355" t="s">
        <v>274</v>
      </c>
      <c r="K3" s="347" t="s">
        <v>309</v>
      </c>
      <c r="L3" s="347" t="s">
        <v>276</v>
      </c>
      <c r="M3" s="347" t="s">
        <v>277</v>
      </c>
      <c r="N3" s="347"/>
      <c r="O3" s="347"/>
      <c r="P3" s="346" t="s">
        <v>305</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s="187" customFormat="1" ht="30.75" x14ac:dyDescent="0.45">
      <c r="A14" s="310"/>
      <c r="B14" s="313"/>
      <c r="C14" s="310"/>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4" priority="3" operator="lessThan">
      <formula>$F$5</formula>
    </cfRule>
  </conditionalFormatting>
  <hyperlinks>
    <hyperlink ref="T46" r:id="rId1" xr:uid="{00000000-0004-0000-1900-000000000000}"/>
    <hyperlink ref="T44" r:id="rId2" xr:uid="{00000000-0004-0000-1900-000001000000}"/>
    <hyperlink ref="T31" r:id="rId3" xr:uid="{00000000-0004-0000-1900-000002000000}"/>
    <hyperlink ref="T49" r:id="rId4" xr:uid="{00000000-0004-0000-1900-000003000000}"/>
    <hyperlink ref="T10" r:id="rId5" xr:uid="{00000000-0004-0000-1900-000004000000}"/>
    <hyperlink ref="T16" r:id="rId6" xr:uid="{00000000-0004-0000-1900-000005000000}"/>
    <hyperlink ref="T17" r:id="rId7" xr:uid="{00000000-0004-0000-1900-000006000000}"/>
    <hyperlink ref="T18" r:id="rId8" xr:uid="{00000000-0004-0000-1900-000007000000}"/>
    <hyperlink ref="T19" r:id="rId9" xr:uid="{00000000-0004-0000-1900-000008000000}"/>
    <hyperlink ref="T20" r:id="rId10" xr:uid="{00000000-0004-0000-1900-000009000000}"/>
    <hyperlink ref="T21" r:id="rId11" xr:uid="{00000000-0004-0000-1900-00000A000000}"/>
    <hyperlink ref="D49" r:id="rId12" display="Lauko poilsio erdvės" xr:uid="{00000000-0004-0000-1900-00000B000000}"/>
    <hyperlink ref="D48" r:id="rId13" xr:uid="{00000000-0004-0000-1900-00000C000000}"/>
    <hyperlink ref="D47" r:id="rId14" xr:uid="{00000000-0004-0000-1900-00000D000000}"/>
    <hyperlink ref="D46" r:id="rId15" xr:uid="{00000000-0004-0000-1900-00000E000000}"/>
    <hyperlink ref="D45" r:id="rId16" xr:uid="{00000000-0004-0000-1900-00000F000000}"/>
    <hyperlink ref="A45:C49" r:id="rId17" display="Bendrosios erdvės mokykloje" xr:uid="{00000000-0004-0000-1900-000010000000}"/>
    <hyperlink ref="C44:D44" r:id="rId18" display="Koridorius" xr:uid="{00000000-0004-0000-1900-000011000000}"/>
    <hyperlink ref="C43:D43" r:id="rId19" display="Pagalbinės patalpos (ūkinės erdvės lauke)" xr:uid="{00000000-0004-0000-1900-000012000000}"/>
    <hyperlink ref="C42:D42" r:id="rId20" display="Sandėliavimo erdvės" xr:uid="{00000000-0004-0000-1900-000013000000}"/>
    <hyperlink ref="C41:D41" r:id="rId21" display="Pastatų technologijos ir priežiūros zonos" xr:uid="{00000000-0004-0000-1900-000014000000}"/>
    <hyperlink ref="A41:B44" r:id="rId22" display="Kitos patalpos" xr:uid="{00000000-0004-0000-1900-000015000000}"/>
    <hyperlink ref="C39:C40" r:id="rId23" display="Drabužinės ir asmeninių daiktų laikymo vieta" xr:uid="{00000000-0004-0000-1900-000016000000}"/>
    <hyperlink ref="C38:D38" r:id="rId24" display=" Persirengimo patalpos" xr:uid="{00000000-0004-0000-1900-000017000000}"/>
    <hyperlink ref="C36:C37" r:id="rId25" display="Sanitariniai mazgai" xr:uid="{00000000-0004-0000-1900-000018000000}"/>
    <hyperlink ref="A36:B40" r:id="rId26" display="Higienos ir asmeninio naudojimo erdvės" xr:uid="{00000000-0004-0000-1900-000019000000}"/>
    <hyperlink ref="D35" r:id="rId27" xr:uid="{00000000-0004-0000-1900-00001A000000}"/>
    <hyperlink ref="D34" r:id="rId28" xr:uid="{00000000-0004-0000-1900-00001B000000}"/>
    <hyperlink ref="D33" r:id="rId29" xr:uid="{00000000-0004-0000-1900-00001C000000}"/>
    <hyperlink ref="D32" r:id="rId30" display="Administracijos darbo vietos" xr:uid="{00000000-0004-0000-1900-00001D000000}"/>
    <hyperlink ref="D31" r:id="rId31" display="Mokytojų darbo vietos" xr:uid="{00000000-0004-0000-1900-00001E000000}"/>
    <hyperlink ref="A31:C35" r:id="rId32" display="Mokyklos personalo erdvės" xr:uid="{00000000-0004-0000-1900-00001F000000}"/>
    <hyperlink ref="D30" r:id="rId33" xr:uid="{00000000-0004-0000-1900-000020000000}"/>
    <hyperlink ref="D29" r:id="rId34" xr:uid="{00000000-0004-0000-1900-000021000000}"/>
    <hyperlink ref="D28" r:id="rId35" xr:uid="{00000000-0004-0000-1900-000022000000}"/>
    <hyperlink ref="C28:C30" r:id="rId36" display="Buvimo erdvės" xr:uid="{00000000-0004-0000-1900-000023000000}"/>
    <hyperlink ref="C23:C27" r:id="rId37" display="Pagalbos specialistų konsultacinės erdvės" xr:uid="{00000000-0004-0000-1900-000024000000}"/>
    <hyperlink ref="A23:B30" r:id="rId38" display="Mokinio gerovės mokykla" xr:uid="{00000000-0004-0000-1900-000025000000}"/>
    <hyperlink ref="D22" r:id="rId39" display="sporto ir fizinio ugdymo erdvė" xr:uid="{00000000-0004-0000-1900-000026000000}"/>
    <hyperlink ref="D21" r:id="rId40" display="technologijų (darbų) mokymosi erdvė" xr:uid="{00000000-0004-0000-1900-000027000000}"/>
    <hyperlink ref="D10" r:id="rId41" display="dailės mokymosi erdvė" xr:uid="{00000000-0004-0000-1900-000028000000}"/>
    <hyperlink ref="D20" r:id="rId42" display="dailės mokymosi erdvė" xr:uid="{00000000-0004-0000-1900-000029000000}"/>
    <hyperlink ref="D19" r:id="rId43" display="teatro erdvė" xr:uid="{00000000-0004-0000-1900-00002A000000}"/>
    <hyperlink ref="D18" r:id="rId44" display="šokių ir judesio salė " xr:uid="{00000000-0004-0000-1900-00002B000000}"/>
    <hyperlink ref="D17" r:id="rId45" display="nuorodos\Mokyklos erdvės\Mokyklos erdvių grupės_mokykla mokymuisi_1.2. SPECIALIZUOTO MOKYMOSI ERDVĖS_1.2.B. MUZIKOS MOKYMO ERDVĖ.pdf" xr:uid="{00000000-0004-0000-1900-00002C000000}"/>
    <hyperlink ref="D9" r:id="rId46" display="muzikos mokymo erdvė" xr:uid="{00000000-0004-0000-1900-00002D000000}"/>
    <hyperlink ref="D16" r:id="rId47" display="gamtos mokslų erdvės" xr:uid="{00000000-0004-0000-1900-00002E000000}"/>
    <hyperlink ref="C16:C22" r:id="rId48" display="Specializuoto mokymosi erdvės" xr:uid="{00000000-0004-0000-1900-00002F000000}"/>
    <hyperlink ref="C9:C10" r:id="rId49" display="Specializuoto mokymosi erdvės" xr:uid="{00000000-0004-0000-1900-000030000000}"/>
    <hyperlink ref="D15" r:id="rId50" display="bendros poilsio erdvės" xr:uid="{00000000-0004-0000-1900-000031000000}"/>
    <hyperlink ref="D8" r:id="rId51" display="bendros poilsio erdvės" xr:uid="{00000000-0004-0000-1900-000032000000}"/>
    <hyperlink ref="D14" r:id="rId52" display="daugiafunkcinės erdvės (decentralizuotos visos dienos erdvės)" xr:uid="{00000000-0004-0000-1900-000033000000}"/>
    <hyperlink ref="D7" r:id="rId53" display="daugiafunkcinės erdvės (decentralizuotos visos dienos erdvės)" xr:uid="{00000000-0004-0000-1900-000034000000}"/>
    <hyperlink ref="D6" r:id="rId54" display=" grupinio darbo erdvė " xr:uid="{00000000-0004-0000-1900-000035000000}"/>
    <hyperlink ref="D11" r:id="rId55" display="sporto ir fizinio ugdymo erdvė" xr:uid="{00000000-0004-0000-1900-000036000000}"/>
    <hyperlink ref="D5" r:id="rId56" display="klasė" xr:uid="{00000000-0004-0000-1900-000037000000}"/>
    <hyperlink ref="C12:C15" r:id="rId57" display="Bendrosios mokymosi erdvės" xr:uid="{00000000-0004-0000-1900-000038000000}"/>
    <hyperlink ref="C5:C8" r:id="rId58" display="Bendrosios mokymosi erdvės" xr:uid="{00000000-0004-0000-1900-000039000000}"/>
    <hyperlink ref="A5:A22" r:id="rId59" display="Mokykla mokymuisi" xr:uid="{00000000-0004-0000-1900-00003A000000}"/>
    <hyperlink ref="D13" r:id="rId60" display="grupinio darbo erdvė " xr:uid="{00000000-0004-0000-1900-00003B000000}"/>
    <hyperlink ref="T11" r:id="rId61" xr:uid="{00000000-0004-0000-1900-00003C000000}"/>
    <hyperlink ref="T3:T4" r:id="rId62" display="10. Lauko-vidaus integracija" xr:uid="{00000000-0004-0000-1900-00003D000000}"/>
    <hyperlink ref="I3:I4" r:id="rId63" display="1.Bendruomenės apjungimas (mokyklos šerdis)" xr:uid="{00000000-0004-0000-1900-00003E000000}"/>
    <hyperlink ref="I48" r:id="rId64" xr:uid="{00000000-0004-0000-1900-00003F000000}"/>
    <hyperlink ref="I47" r:id="rId65" xr:uid="{00000000-0004-0000-1900-000040000000}"/>
    <hyperlink ref="I46" r:id="rId66" xr:uid="{00000000-0004-0000-1900-000041000000}"/>
    <hyperlink ref="I45" r:id="rId67" xr:uid="{00000000-0004-0000-1900-000042000000}"/>
    <hyperlink ref="J3:J4" r:id="rId68" display="2. Individuali savarankiško darbo vieta  (mokiniui ir mokytojui)" xr:uid="{00000000-0004-0000-1900-000043000000}"/>
    <hyperlink ref="J7" r:id="rId69" xr:uid="{00000000-0004-0000-1900-000044000000}"/>
    <hyperlink ref="J8" r:id="rId70" xr:uid="{00000000-0004-0000-1900-000045000000}"/>
    <hyperlink ref="J14" r:id="rId71" xr:uid="{00000000-0004-0000-1900-000046000000}"/>
    <hyperlink ref="J15" r:id="rId72" xr:uid="{00000000-0004-0000-1900-000047000000}"/>
    <hyperlink ref="J31" r:id="rId73" xr:uid="{00000000-0004-0000-1900-000048000000}"/>
    <hyperlink ref="J32" r:id="rId74" xr:uid="{00000000-0004-0000-1900-000049000000}"/>
    <hyperlink ref="J48" r:id="rId75" xr:uid="{00000000-0004-0000-1900-00004A000000}"/>
    <hyperlink ref="J44" r:id="rId76" xr:uid="{00000000-0004-0000-1900-00004B000000}"/>
    <hyperlink ref="K3:K4" r:id="rId77" display="3. Mažų grupių (5) savarankiško darbo vieta ir individualaus konsultavimo (mokinys+mokytojas) vieta" xr:uid="{00000000-0004-0000-1900-00004C000000}"/>
    <hyperlink ref="K5" r:id="rId78" xr:uid="{00000000-0004-0000-1900-00004D000000}"/>
    <hyperlink ref="K12" r:id="rId79" xr:uid="{00000000-0004-0000-1900-00004E000000}"/>
    <hyperlink ref="K7" r:id="rId80" xr:uid="{00000000-0004-0000-1900-00004F000000}"/>
    <hyperlink ref="K14" r:id="rId81" xr:uid="{00000000-0004-0000-1900-000050000000}"/>
    <hyperlink ref="K8" r:id="rId82" xr:uid="{00000000-0004-0000-1900-000051000000}"/>
    <hyperlink ref="K15" r:id="rId83" xr:uid="{00000000-0004-0000-1900-000052000000}"/>
    <hyperlink ref="K31" r:id="rId84" xr:uid="{00000000-0004-0000-1900-000053000000}"/>
    <hyperlink ref="K48" r:id="rId85" xr:uid="{00000000-0004-0000-1900-000054000000}"/>
    <hyperlink ref="L3:L4" r:id="rId86" display="4. Seminarinio pobūdžio (15+mokytojas) darbo vieta" xr:uid="{00000000-0004-0000-1900-000055000000}"/>
    <hyperlink ref="L31" r:id="rId87" xr:uid="{00000000-0004-0000-1900-000056000000}"/>
    <hyperlink ref="L45" r:id="rId88" xr:uid="{00000000-0004-0000-1900-000057000000}"/>
    <hyperlink ref="L48" r:id="rId89" xr:uid="{00000000-0004-0000-1900-000058000000}"/>
    <hyperlink ref="L5" r:id="rId90" display="-" xr:uid="{00000000-0004-0000-1900-000059000000}"/>
    <hyperlink ref="L12" r:id="rId91" display="-" xr:uid="{00000000-0004-0000-1900-00005A000000}"/>
    <hyperlink ref="L9" r:id="rId92" xr:uid="{00000000-0004-0000-1900-00005B000000}"/>
    <hyperlink ref="L10" r:id="rId93" xr:uid="{00000000-0004-0000-1900-00005C000000}"/>
    <hyperlink ref="L17" r:id="rId94" xr:uid="{00000000-0004-0000-1900-00005D000000}"/>
    <hyperlink ref="L20" r:id="rId95" xr:uid="{00000000-0004-0000-1900-00005E000000}"/>
    <hyperlink ref="P3:P4" r:id="rId96" display="6. Mokymo(si) erdvių klasteris (artimų funkcijų kabinetų sugretinimas ir jų įrangos, įrankių bei medžiagų dalijimosi galimybių sukūrimas)" xr:uid="{00000000-0004-0000-1900-00005F000000}"/>
    <hyperlink ref="P5" r:id="rId97" xr:uid="{00000000-0004-0000-1900-000060000000}"/>
    <hyperlink ref="P12" r:id="rId98" xr:uid="{00000000-0004-0000-1900-000061000000}"/>
    <hyperlink ref="P16" r:id="rId99" xr:uid="{00000000-0004-0000-1900-000062000000}"/>
    <hyperlink ref="P17" r:id="rId100" xr:uid="{00000000-0004-0000-1900-000063000000}"/>
    <hyperlink ref="P20" r:id="rId101" xr:uid="{00000000-0004-0000-1900-000064000000}"/>
    <hyperlink ref="P21" r:id="rId102" xr:uid="{00000000-0004-0000-1900-000065000000}"/>
    <hyperlink ref="P10" r:id="rId103" xr:uid="{00000000-0004-0000-1900-000066000000}"/>
    <hyperlink ref="P9" r:id="rId104" xr:uid="{00000000-0004-0000-1900-000067000000}"/>
    <hyperlink ref="P23" r:id="rId105" xr:uid="{00000000-0004-0000-1900-000068000000}"/>
    <hyperlink ref="P24" r:id="rId106" xr:uid="{00000000-0004-0000-1900-000069000000}"/>
    <hyperlink ref="P25" r:id="rId107" xr:uid="{00000000-0004-0000-1900-00006A000000}"/>
    <hyperlink ref="P26" r:id="rId108" xr:uid="{00000000-0004-0000-1900-00006B000000}"/>
    <hyperlink ref="P27" r:id="rId109" xr:uid="{00000000-0004-0000-1900-00006C000000}"/>
    <hyperlink ref="P48" r:id="rId110" xr:uid="{00000000-0004-0000-1900-00006D000000}"/>
    <hyperlink ref="Q3:Q4" r:id="rId111" display="7. Mokyklos tapatumas, estetizavimas (konkrečiai mokyklai būdingos savitos veiklos vystymui) " xr:uid="{00000000-0004-0000-1900-00006E000000}"/>
    <hyperlink ref="Q45" r:id="rId112" xr:uid="{00000000-0004-0000-1900-00006F000000}"/>
    <hyperlink ref="Q44" r:id="rId113" xr:uid="{00000000-0004-0000-1900-000070000000}"/>
    <hyperlink ref="Q46" r:id="rId114" xr:uid="{00000000-0004-0000-1900-000071000000}"/>
    <hyperlink ref="Q49" r:id="rId115" xr:uid="{00000000-0004-0000-1900-000072000000}"/>
    <hyperlink ref="Q23" r:id="rId116" xr:uid="{00000000-0004-0000-1900-000073000000}"/>
    <hyperlink ref="Q24" r:id="rId117" xr:uid="{00000000-0004-0000-1900-000074000000}"/>
    <hyperlink ref="Q25" r:id="rId118" xr:uid="{00000000-0004-0000-1900-000075000000}"/>
    <hyperlink ref="Q26" r:id="rId119" xr:uid="{00000000-0004-0000-1900-000076000000}"/>
    <hyperlink ref="Q27" r:id="rId120" xr:uid="{00000000-0004-0000-1900-000077000000}"/>
    <hyperlink ref="Q5" r:id="rId121" xr:uid="{00000000-0004-0000-1900-000078000000}"/>
    <hyperlink ref="Q6" r:id="rId122" xr:uid="{00000000-0004-0000-1900-000079000000}"/>
    <hyperlink ref="Q7" r:id="rId123" xr:uid="{00000000-0004-0000-1900-00007A000000}"/>
    <hyperlink ref="Q8" r:id="rId124" xr:uid="{00000000-0004-0000-1900-00007B000000}"/>
    <hyperlink ref="Q12" r:id="rId125" xr:uid="{00000000-0004-0000-1900-00007C000000}"/>
    <hyperlink ref="Q13" r:id="rId126" xr:uid="{00000000-0004-0000-1900-00007D000000}"/>
    <hyperlink ref="Q14" r:id="rId127" xr:uid="{00000000-0004-0000-1900-00007E000000}"/>
    <hyperlink ref="Q15" r:id="rId128" xr:uid="{00000000-0004-0000-1900-00007F000000}"/>
    <hyperlink ref="R3:R4" r:id="rId129" display="8. Biblioteka ir skaitykla, mokyklinis kic" xr:uid="{00000000-0004-0000-1900-000080000000}"/>
    <hyperlink ref="R49" r:id="rId130" xr:uid="{00000000-0004-0000-1900-000081000000}"/>
    <hyperlink ref="R48" r:id="rId131" xr:uid="{00000000-0004-0000-1900-000082000000}"/>
    <hyperlink ref="S3:S4" r:id="rId132" display="9. Išteklių pasiekiamumas po pamokų" xr:uid="{00000000-0004-0000-1900-000083000000}"/>
    <hyperlink ref="S39" r:id="rId133" xr:uid="{00000000-0004-0000-1900-000084000000}"/>
    <hyperlink ref="S40" r:id="rId134" xr:uid="{00000000-0004-0000-1900-000085000000}"/>
    <hyperlink ref="U3:U4" r:id="rId135" display="11. Universalusis dizainas" xr:uid="{00000000-0004-0000-1900-000086000000}"/>
    <hyperlink ref="U45" r:id="rId136" xr:uid="{00000000-0004-0000-1900-000087000000}"/>
    <hyperlink ref="U44" r:id="rId137" xr:uid="{00000000-0004-0000-1900-000088000000}"/>
    <hyperlink ref="U28" r:id="rId138" xr:uid="{00000000-0004-0000-1900-000089000000}"/>
    <hyperlink ref="U23" r:id="rId139" xr:uid="{00000000-0004-0000-1900-00008A000000}"/>
    <hyperlink ref="V3:V4" r:id="rId140" display="12. Edukacinis kraštovaizdis: įvairovė, skaidrumas, orientavimasis, visos dienos mokykla" xr:uid="{00000000-0004-0000-1900-00008B000000}"/>
    <hyperlink ref="V46" r:id="rId141" xr:uid="{00000000-0004-0000-1900-00008C000000}"/>
    <hyperlink ref="V45" r:id="rId142" xr:uid="{00000000-0004-0000-1900-00008D000000}"/>
    <hyperlink ref="V48" r:id="rId143" xr:uid="{00000000-0004-0000-1900-00008E000000}"/>
    <hyperlink ref="V7" r:id="rId144" xr:uid="{00000000-0004-0000-1900-00008F000000}"/>
    <hyperlink ref="V14" r:id="rId145" xr:uid="{00000000-0004-0000-1900-000090000000}"/>
    <hyperlink ref="V5" r:id="rId146" xr:uid="{00000000-0004-0000-1900-000091000000}"/>
    <hyperlink ref="V12" r:id="rId147" xr:uid="{00000000-0004-0000-1900-000092000000}"/>
    <hyperlink ref="V44" r:id="rId148" xr:uid="{00000000-0004-0000-1900-000093000000}"/>
    <hyperlink ref="M5" r:id="rId149" xr:uid="{00000000-0004-0000-1900-000094000000}"/>
    <hyperlink ref="N5" r:id="rId150" xr:uid="{00000000-0004-0000-1900-000095000000}"/>
    <hyperlink ref="M12" r:id="rId151" xr:uid="{00000000-0004-0000-1900-000096000000}"/>
    <hyperlink ref="N12" r:id="rId152" xr:uid="{00000000-0004-0000-1900-000097000000}"/>
    <hyperlink ref="M3:O3" r:id="rId153" display="5.Transformuojamos erdvės" xr:uid="{00000000-0004-0000-1900-000098000000}"/>
    <hyperlink ref="M46" r:id="rId154" xr:uid="{00000000-0004-0000-1900-000099000000}"/>
    <hyperlink ref="N46" r:id="rId155" xr:uid="{00000000-0004-0000-1900-00009A000000}"/>
    <hyperlink ref="M8" r:id="rId156" xr:uid="{00000000-0004-0000-1900-00009B000000}"/>
    <hyperlink ref="N8" r:id="rId157" xr:uid="{00000000-0004-0000-1900-00009C000000}"/>
    <hyperlink ref="M15" r:id="rId158" xr:uid="{00000000-0004-0000-1900-00009D000000}"/>
    <hyperlink ref="M48" r:id="rId159" xr:uid="{00000000-0004-0000-1900-00009E000000}"/>
    <hyperlink ref="N48" r:id="rId160" xr:uid="{00000000-0004-0000-1900-00009F000000}"/>
    <hyperlink ref="N22" r:id="rId161" xr:uid="{00000000-0004-0000-1900-0000A0000000}"/>
    <hyperlink ref="O22" r:id="rId162" xr:uid="{00000000-0004-0000-1900-0000A1000000}"/>
    <hyperlink ref="O11" r:id="rId163" xr:uid="{00000000-0004-0000-1900-0000A2000000}"/>
    <hyperlink ref="N11" r:id="rId164" xr:uid="{00000000-0004-0000-1900-0000A3000000}"/>
    <hyperlink ref="N21" r:id="rId165" xr:uid="{00000000-0004-0000-1900-0000A4000000}"/>
    <hyperlink ref="M47" r:id="rId166" xr:uid="{00000000-0004-0000-1900-0000A5000000}"/>
    <hyperlink ref="N47" r:id="rId167" xr:uid="{00000000-0004-0000-1900-0000A6000000}"/>
    <hyperlink ref="N15" r:id="rId168" xr:uid="{00000000-0004-0000-1900-0000A7000000}"/>
  </hyperlinks>
  <pageMargins left="0.7" right="0.7" top="0.75" bottom="0.75" header="0.3" footer="0.3"/>
  <pageSetup orientation="portrait" horizontalDpi="1200" verticalDpi="1200" r:id="rId16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331</v>
      </c>
      <c r="J3" s="355" t="s">
        <v>274</v>
      </c>
      <c r="K3" s="347" t="s">
        <v>309</v>
      </c>
      <c r="L3" s="347" t="s">
        <v>276</v>
      </c>
      <c r="M3" s="347" t="s">
        <v>277</v>
      </c>
      <c r="N3" s="347"/>
      <c r="O3" s="347"/>
      <c r="P3" s="346" t="s">
        <v>298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s="187" customFormat="1" ht="30.75" x14ac:dyDescent="0.45">
      <c r="A21" s="310"/>
      <c r="B21" s="313"/>
      <c r="C21" s="310"/>
      <c r="D21" s="188" t="s">
        <v>233</v>
      </c>
      <c r="E21" s="189">
        <f>'4. Mokyklos erdvės'!H20</f>
        <v>2.2000000000000002</v>
      </c>
      <c r="F21" s="189">
        <f>'4. Mokyklos erdvės'!I20</f>
        <v>3</v>
      </c>
      <c r="G21" s="190" t="str">
        <f>'4. Mokyklos erdvės'!J20</f>
        <v>-</v>
      </c>
      <c r="H21" s="233"/>
      <c r="I21" s="191" t="s">
        <v>2</v>
      </c>
      <c r="J21" s="191" t="s">
        <v>2</v>
      </c>
      <c r="K21" s="191" t="s">
        <v>2</v>
      </c>
      <c r="L21" s="191" t="s">
        <v>2</v>
      </c>
      <c r="M21" s="191" t="s">
        <v>2</v>
      </c>
      <c r="N21" s="178" t="s">
        <v>142</v>
      </c>
      <c r="O21" s="191" t="s">
        <v>2</v>
      </c>
      <c r="P21" s="178" t="s">
        <v>142</v>
      </c>
      <c r="Q21" s="191" t="s">
        <v>2</v>
      </c>
      <c r="R21" s="191" t="s">
        <v>2</v>
      </c>
      <c r="S21" s="191" t="s">
        <v>2</v>
      </c>
      <c r="T21" s="177" t="s">
        <v>142</v>
      </c>
      <c r="U21" s="191" t="s">
        <v>2</v>
      </c>
      <c r="V21" s="191"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31"/>
      <c r="B47" s="332"/>
      <c r="C47" s="333"/>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s="187" customFormat="1" ht="30.75" x14ac:dyDescent="0.45">
      <c r="A49" s="334"/>
      <c r="B49" s="335"/>
      <c r="C49" s="336"/>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3" priority="3" operator="lessThan">
      <formula>$F$5</formula>
    </cfRule>
  </conditionalFormatting>
  <hyperlinks>
    <hyperlink ref="T46" r:id="rId1" xr:uid="{00000000-0004-0000-1A00-000000000000}"/>
    <hyperlink ref="T44" r:id="rId2" xr:uid="{00000000-0004-0000-1A00-000001000000}"/>
    <hyperlink ref="T31" r:id="rId3" xr:uid="{00000000-0004-0000-1A00-000002000000}"/>
    <hyperlink ref="T49" r:id="rId4" xr:uid="{00000000-0004-0000-1A00-000003000000}"/>
    <hyperlink ref="T10" r:id="rId5" xr:uid="{00000000-0004-0000-1A00-000004000000}"/>
    <hyperlink ref="T16" r:id="rId6" xr:uid="{00000000-0004-0000-1A00-000005000000}"/>
    <hyperlink ref="T17" r:id="rId7" xr:uid="{00000000-0004-0000-1A00-000006000000}"/>
    <hyperlink ref="T18" r:id="rId8" xr:uid="{00000000-0004-0000-1A00-000007000000}"/>
    <hyperlink ref="T19" r:id="rId9" xr:uid="{00000000-0004-0000-1A00-000008000000}"/>
    <hyperlink ref="T20" r:id="rId10" xr:uid="{00000000-0004-0000-1A00-000009000000}"/>
    <hyperlink ref="T21" r:id="rId11" xr:uid="{00000000-0004-0000-1A00-00000A000000}"/>
    <hyperlink ref="D49" r:id="rId12" display="Lauko poilsio erdvės" xr:uid="{00000000-0004-0000-1A00-00000B000000}"/>
    <hyperlink ref="D48" r:id="rId13" xr:uid="{00000000-0004-0000-1A00-00000C000000}"/>
    <hyperlink ref="D47" r:id="rId14" xr:uid="{00000000-0004-0000-1A00-00000D000000}"/>
    <hyperlink ref="D46" r:id="rId15" xr:uid="{00000000-0004-0000-1A00-00000E000000}"/>
    <hyperlink ref="D45" r:id="rId16" xr:uid="{00000000-0004-0000-1A00-00000F000000}"/>
    <hyperlink ref="A45:C49" r:id="rId17" display="Bendrosios erdvės mokykloje" xr:uid="{00000000-0004-0000-1A00-000010000000}"/>
    <hyperlink ref="C44:D44" r:id="rId18" display="Koridorius" xr:uid="{00000000-0004-0000-1A00-000011000000}"/>
    <hyperlink ref="C43:D43" r:id="rId19" display="Pagalbinės patalpos (ūkinės erdvės lauke)" xr:uid="{00000000-0004-0000-1A00-000012000000}"/>
    <hyperlink ref="C42:D42" r:id="rId20" display="Sandėliavimo erdvės" xr:uid="{00000000-0004-0000-1A00-000013000000}"/>
    <hyperlink ref="C41:D41" r:id="rId21" display="Pastatų technologijos ir priežiūros zonos" xr:uid="{00000000-0004-0000-1A00-000014000000}"/>
    <hyperlink ref="A41:B44" r:id="rId22" display="Kitos patalpos" xr:uid="{00000000-0004-0000-1A00-000015000000}"/>
    <hyperlink ref="C39:C40" r:id="rId23" display="Drabužinės ir asmeninių daiktų laikymo vieta" xr:uid="{00000000-0004-0000-1A00-000016000000}"/>
    <hyperlink ref="C38:D38" r:id="rId24" display=" Persirengimo patalpos" xr:uid="{00000000-0004-0000-1A00-000017000000}"/>
    <hyperlink ref="C36:C37" r:id="rId25" display="Sanitariniai mazgai" xr:uid="{00000000-0004-0000-1A00-000018000000}"/>
    <hyperlink ref="A36:B40" r:id="rId26" display="Higienos ir asmeninio naudojimo erdvės" xr:uid="{00000000-0004-0000-1A00-000019000000}"/>
    <hyperlink ref="D35" r:id="rId27" xr:uid="{00000000-0004-0000-1A00-00001A000000}"/>
    <hyperlink ref="D34" r:id="rId28" xr:uid="{00000000-0004-0000-1A00-00001B000000}"/>
    <hyperlink ref="D33" r:id="rId29" xr:uid="{00000000-0004-0000-1A00-00001C000000}"/>
    <hyperlink ref="D32" r:id="rId30" display="Administracijos darbo vietos" xr:uid="{00000000-0004-0000-1A00-00001D000000}"/>
    <hyperlink ref="D31" r:id="rId31" display="Mokytojų darbo vietos" xr:uid="{00000000-0004-0000-1A00-00001E000000}"/>
    <hyperlink ref="A31:C35" r:id="rId32" display="Mokyklos personalo erdvės" xr:uid="{00000000-0004-0000-1A00-00001F000000}"/>
    <hyperlink ref="D30" r:id="rId33" xr:uid="{00000000-0004-0000-1A00-000020000000}"/>
    <hyperlink ref="D29" r:id="rId34" xr:uid="{00000000-0004-0000-1A00-000021000000}"/>
    <hyperlink ref="D28" r:id="rId35" xr:uid="{00000000-0004-0000-1A00-000022000000}"/>
    <hyperlink ref="C28:C30" r:id="rId36" display="Buvimo erdvės" xr:uid="{00000000-0004-0000-1A00-000023000000}"/>
    <hyperlink ref="C23:C27" r:id="rId37" display="Pagalbos specialistų konsultacinės erdvės" xr:uid="{00000000-0004-0000-1A00-000024000000}"/>
    <hyperlink ref="A23:B30" r:id="rId38" display="Mokinio gerovės mokykla" xr:uid="{00000000-0004-0000-1A00-000025000000}"/>
    <hyperlink ref="D22" r:id="rId39" display="sporto ir fizinio ugdymo erdvė" xr:uid="{00000000-0004-0000-1A00-000026000000}"/>
    <hyperlink ref="D21" r:id="rId40" display="technologijų (darbų) mokymosi erdvė" xr:uid="{00000000-0004-0000-1A00-000027000000}"/>
    <hyperlink ref="D10" r:id="rId41" display="dailės mokymosi erdvė" xr:uid="{00000000-0004-0000-1A00-000028000000}"/>
    <hyperlink ref="D20" r:id="rId42" display="dailės mokymosi erdvė" xr:uid="{00000000-0004-0000-1A00-000029000000}"/>
    <hyperlink ref="D19" r:id="rId43" display="teatro erdvė" xr:uid="{00000000-0004-0000-1A00-00002A000000}"/>
    <hyperlink ref="D18" r:id="rId44" display="šokių ir judesio salė " xr:uid="{00000000-0004-0000-1A00-00002B000000}"/>
    <hyperlink ref="D17" r:id="rId45" display="nuorodos\Mokyklos erdvės\Mokyklos erdvių grupės_mokykla mokymuisi_1.2. SPECIALIZUOTO MOKYMOSI ERDVĖS_1.2.B. MUZIKOS MOKYMO ERDVĖ.pdf" xr:uid="{00000000-0004-0000-1A00-00002C000000}"/>
    <hyperlink ref="D9" r:id="rId46" display="muzikos mokymo erdvė" xr:uid="{00000000-0004-0000-1A00-00002D000000}"/>
    <hyperlink ref="D16" r:id="rId47" display="gamtos mokslų erdvės" xr:uid="{00000000-0004-0000-1A00-00002E000000}"/>
    <hyperlink ref="C16:C22" r:id="rId48" display="Specializuoto mokymosi erdvės" xr:uid="{00000000-0004-0000-1A00-00002F000000}"/>
    <hyperlink ref="C9:C10" r:id="rId49" display="Specializuoto mokymosi erdvės" xr:uid="{00000000-0004-0000-1A00-000030000000}"/>
    <hyperlink ref="D15" r:id="rId50" display="bendros poilsio erdvės" xr:uid="{00000000-0004-0000-1A00-000031000000}"/>
    <hyperlink ref="D8" r:id="rId51" display="bendros poilsio erdvės" xr:uid="{00000000-0004-0000-1A00-000032000000}"/>
    <hyperlink ref="D14" r:id="rId52" display="daugiafunkcinės erdvės (decentralizuotos visos dienos erdvės)" xr:uid="{00000000-0004-0000-1A00-000033000000}"/>
    <hyperlink ref="D7" r:id="rId53" display="daugiafunkcinės erdvės (decentralizuotos visos dienos erdvės)" xr:uid="{00000000-0004-0000-1A00-000034000000}"/>
    <hyperlink ref="D6" r:id="rId54" display=" grupinio darbo erdvė " xr:uid="{00000000-0004-0000-1A00-000035000000}"/>
    <hyperlink ref="D11" r:id="rId55" display="sporto ir fizinio ugdymo erdvė" xr:uid="{00000000-0004-0000-1A00-000036000000}"/>
    <hyperlink ref="D5" r:id="rId56" display="klasė" xr:uid="{00000000-0004-0000-1A00-000037000000}"/>
    <hyperlink ref="C12:C15" r:id="rId57" display="Bendrosios mokymosi erdvės" xr:uid="{00000000-0004-0000-1A00-000038000000}"/>
    <hyperlink ref="C5:C8" r:id="rId58" display="Bendrosios mokymosi erdvės" xr:uid="{00000000-0004-0000-1A00-000039000000}"/>
    <hyperlink ref="A5:A22" r:id="rId59" display="Mokykla mokymuisi" xr:uid="{00000000-0004-0000-1A00-00003A000000}"/>
    <hyperlink ref="D13" r:id="rId60" display="grupinio darbo erdvė " xr:uid="{00000000-0004-0000-1A00-00003B000000}"/>
    <hyperlink ref="T11" r:id="rId61" xr:uid="{00000000-0004-0000-1A00-00003C000000}"/>
    <hyperlink ref="T3:T4" r:id="rId62" display="10. Lauko-vidaus integracija" xr:uid="{00000000-0004-0000-1A00-00003D000000}"/>
    <hyperlink ref="I3:I4" r:id="rId63" display="1.Bendruomenės apjungimas (mokyklos šerdis)" xr:uid="{00000000-0004-0000-1A00-00003E000000}"/>
    <hyperlink ref="I48" r:id="rId64" xr:uid="{00000000-0004-0000-1A00-00003F000000}"/>
    <hyperlink ref="I47" r:id="rId65" xr:uid="{00000000-0004-0000-1A00-000040000000}"/>
    <hyperlink ref="I46" r:id="rId66" xr:uid="{00000000-0004-0000-1A00-000041000000}"/>
    <hyperlink ref="I45" r:id="rId67" xr:uid="{00000000-0004-0000-1A00-000042000000}"/>
    <hyperlink ref="J3:J4" r:id="rId68" display="2. Individuali savarankiško darbo vieta  (mokiniui ir mokytojui)" xr:uid="{00000000-0004-0000-1A00-000043000000}"/>
    <hyperlink ref="J7" r:id="rId69" xr:uid="{00000000-0004-0000-1A00-000044000000}"/>
    <hyperlink ref="J8" r:id="rId70" xr:uid="{00000000-0004-0000-1A00-000045000000}"/>
    <hyperlink ref="J14" r:id="rId71" xr:uid="{00000000-0004-0000-1A00-000046000000}"/>
    <hyperlink ref="J15" r:id="rId72" xr:uid="{00000000-0004-0000-1A00-000047000000}"/>
    <hyperlink ref="J31" r:id="rId73" xr:uid="{00000000-0004-0000-1A00-000048000000}"/>
    <hyperlink ref="J32" r:id="rId74" xr:uid="{00000000-0004-0000-1A00-000049000000}"/>
    <hyperlink ref="J48" r:id="rId75" xr:uid="{00000000-0004-0000-1A00-00004A000000}"/>
    <hyperlink ref="J44" r:id="rId76" xr:uid="{00000000-0004-0000-1A00-00004B000000}"/>
    <hyperlink ref="K3:K4" r:id="rId77" display="3. Mažų grupių (5) savarankiško darbo vieta ir individualaus konsultavimo (mokinys+mokytojas) vieta" xr:uid="{00000000-0004-0000-1A00-00004C000000}"/>
    <hyperlink ref="K5" r:id="rId78" xr:uid="{00000000-0004-0000-1A00-00004D000000}"/>
    <hyperlink ref="K12" r:id="rId79" xr:uid="{00000000-0004-0000-1A00-00004E000000}"/>
    <hyperlink ref="K7" r:id="rId80" xr:uid="{00000000-0004-0000-1A00-00004F000000}"/>
    <hyperlink ref="K14" r:id="rId81" xr:uid="{00000000-0004-0000-1A00-000050000000}"/>
    <hyperlink ref="K8" r:id="rId82" xr:uid="{00000000-0004-0000-1A00-000051000000}"/>
    <hyperlink ref="K15" r:id="rId83" xr:uid="{00000000-0004-0000-1A00-000052000000}"/>
    <hyperlink ref="K31" r:id="rId84" xr:uid="{00000000-0004-0000-1A00-000053000000}"/>
    <hyperlink ref="K48" r:id="rId85" xr:uid="{00000000-0004-0000-1A00-000054000000}"/>
    <hyperlink ref="L3:L4" r:id="rId86" display="4. Seminarinio pobūdžio (15+mokytojas) darbo vieta" xr:uid="{00000000-0004-0000-1A00-000055000000}"/>
    <hyperlink ref="L31" r:id="rId87" xr:uid="{00000000-0004-0000-1A00-000056000000}"/>
    <hyperlink ref="L45" r:id="rId88" xr:uid="{00000000-0004-0000-1A00-000057000000}"/>
    <hyperlink ref="L48" r:id="rId89" xr:uid="{00000000-0004-0000-1A00-000058000000}"/>
    <hyperlink ref="L5" r:id="rId90" display="-" xr:uid="{00000000-0004-0000-1A00-000059000000}"/>
    <hyperlink ref="L12" r:id="rId91" display="-" xr:uid="{00000000-0004-0000-1A00-00005A000000}"/>
    <hyperlink ref="L9" r:id="rId92" xr:uid="{00000000-0004-0000-1A00-00005B000000}"/>
    <hyperlink ref="L10" r:id="rId93" xr:uid="{00000000-0004-0000-1A00-00005C000000}"/>
    <hyperlink ref="L17" r:id="rId94" xr:uid="{00000000-0004-0000-1A00-00005D000000}"/>
    <hyperlink ref="L20" r:id="rId95" xr:uid="{00000000-0004-0000-1A00-00005E000000}"/>
    <hyperlink ref="P3:P4" r:id="rId96" display="6. Mokymo(si) erdvių klasteris (artimų funkcijų kabinetų sugretinimas ir jų įrangos, įrankių bei medžiagų dalijimosi galimybių sukūrimas)" xr:uid="{00000000-0004-0000-1A00-00005F000000}"/>
    <hyperlink ref="P5" r:id="rId97" xr:uid="{00000000-0004-0000-1A00-000060000000}"/>
    <hyperlink ref="P12" r:id="rId98" xr:uid="{00000000-0004-0000-1A00-000061000000}"/>
    <hyperlink ref="P16" r:id="rId99" xr:uid="{00000000-0004-0000-1A00-000062000000}"/>
    <hyperlink ref="P17" r:id="rId100" xr:uid="{00000000-0004-0000-1A00-000063000000}"/>
    <hyperlink ref="P20" r:id="rId101" xr:uid="{00000000-0004-0000-1A00-000064000000}"/>
    <hyperlink ref="P21" r:id="rId102" xr:uid="{00000000-0004-0000-1A00-000065000000}"/>
    <hyperlink ref="P10" r:id="rId103" xr:uid="{00000000-0004-0000-1A00-000066000000}"/>
    <hyperlink ref="P9" r:id="rId104" xr:uid="{00000000-0004-0000-1A00-000067000000}"/>
    <hyperlink ref="P23" r:id="rId105" xr:uid="{00000000-0004-0000-1A00-000068000000}"/>
    <hyperlink ref="P24" r:id="rId106" xr:uid="{00000000-0004-0000-1A00-000069000000}"/>
    <hyperlink ref="P25" r:id="rId107" xr:uid="{00000000-0004-0000-1A00-00006A000000}"/>
    <hyperlink ref="P26" r:id="rId108" xr:uid="{00000000-0004-0000-1A00-00006B000000}"/>
    <hyperlink ref="P27" r:id="rId109" xr:uid="{00000000-0004-0000-1A00-00006C000000}"/>
    <hyperlink ref="P48" r:id="rId110" xr:uid="{00000000-0004-0000-1A00-00006D000000}"/>
    <hyperlink ref="Q3:Q4" r:id="rId111" display="7. Mokyklos tapatumas, estetizavimas (konkrečiai mokyklai būdingos savitos veiklos vystymui) " xr:uid="{00000000-0004-0000-1A00-00006E000000}"/>
    <hyperlink ref="Q45" r:id="rId112" xr:uid="{00000000-0004-0000-1A00-00006F000000}"/>
    <hyperlink ref="Q44" r:id="rId113" xr:uid="{00000000-0004-0000-1A00-000070000000}"/>
    <hyperlink ref="Q46" r:id="rId114" xr:uid="{00000000-0004-0000-1A00-000071000000}"/>
    <hyperlink ref="Q49" r:id="rId115" xr:uid="{00000000-0004-0000-1A00-000072000000}"/>
    <hyperlink ref="Q23" r:id="rId116" xr:uid="{00000000-0004-0000-1A00-000073000000}"/>
    <hyperlink ref="Q24" r:id="rId117" xr:uid="{00000000-0004-0000-1A00-000074000000}"/>
    <hyperlink ref="Q25" r:id="rId118" xr:uid="{00000000-0004-0000-1A00-000075000000}"/>
    <hyperlink ref="Q26" r:id="rId119" xr:uid="{00000000-0004-0000-1A00-000076000000}"/>
    <hyperlink ref="Q27" r:id="rId120" xr:uid="{00000000-0004-0000-1A00-000077000000}"/>
    <hyperlink ref="Q5" r:id="rId121" xr:uid="{00000000-0004-0000-1A00-000078000000}"/>
    <hyperlink ref="Q6" r:id="rId122" xr:uid="{00000000-0004-0000-1A00-000079000000}"/>
    <hyperlink ref="Q7" r:id="rId123" xr:uid="{00000000-0004-0000-1A00-00007A000000}"/>
    <hyperlink ref="Q8" r:id="rId124" xr:uid="{00000000-0004-0000-1A00-00007B000000}"/>
    <hyperlink ref="Q12" r:id="rId125" xr:uid="{00000000-0004-0000-1A00-00007C000000}"/>
    <hyperlink ref="Q13" r:id="rId126" xr:uid="{00000000-0004-0000-1A00-00007D000000}"/>
    <hyperlink ref="Q14" r:id="rId127" xr:uid="{00000000-0004-0000-1A00-00007E000000}"/>
    <hyperlink ref="Q15" r:id="rId128" xr:uid="{00000000-0004-0000-1A00-00007F000000}"/>
    <hyperlink ref="R3:R4" r:id="rId129" display="8. Biblioteka ir skaitykla, mokyklinis kic" xr:uid="{00000000-0004-0000-1A00-000080000000}"/>
    <hyperlink ref="R49" r:id="rId130" xr:uid="{00000000-0004-0000-1A00-000081000000}"/>
    <hyperlink ref="R48" r:id="rId131" xr:uid="{00000000-0004-0000-1A00-000082000000}"/>
    <hyperlink ref="S3:S4" r:id="rId132" display="9. Išteklių pasiekiamumas po pamokų" xr:uid="{00000000-0004-0000-1A00-000083000000}"/>
    <hyperlink ref="S39" r:id="rId133" xr:uid="{00000000-0004-0000-1A00-000084000000}"/>
    <hyperlink ref="S40" r:id="rId134" xr:uid="{00000000-0004-0000-1A00-000085000000}"/>
    <hyperlink ref="U3:U4" r:id="rId135" display="11. Universalusis dizainas" xr:uid="{00000000-0004-0000-1A00-000086000000}"/>
    <hyperlink ref="U45" r:id="rId136" xr:uid="{00000000-0004-0000-1A00-000087000000}"/>
    <hyperlink ref="U44" r:id="rId137" xr:uid="{00000000-0004-0000-1A00-000088000000}"/>
    <hyperlink ref="U28" r:id="rId138" xr:uid="{00000000-0004-0000-1A00-000089000000}"/>
    <hyperlink ref="U23" r:id="rId139" xr:uid="{00000000-0004-0000-1A00-00008A000000}"/>
    <hyperlink ref="V3:V4" r:id="rId140" display="12. Edukacinis kraštovaizdis: įvairovė, skaidrumas, orientavimasis, visos dienos mokykla" xr:uid="{00000000-0004-0000-1A00-00008B000000}"/>
    <hyperlink ref="V46" r:id="rId141" xr:uid="{00000000-0004-0000-1A00-00008C000000}"/>
    <hyperlink ref="V45" r:id="rId142" xr:uid="{00000000-0004-0000-1A00-00008D000000}"/>
    <hyperlink ref="V48" r:id="rId143" xr:uid="{00000000-0004-0000-1A00-00008E000000}"/>
    <hyperlink ref="V7" r:id="rId144" xr:uid="{00000000-0004-0000-1A00-00008F000000}"/>
    <hyperlink ref="V14" r:id="rId145" xr:uid="{00000000-0004-0000-1A00-000090000000}"/>
    <hyperlink ref="V5" r:id="rId146" xr:uid="{00000000-0004-0000-1A00-000091000000}"/>
    <hyperlink ref="V12" r:id="rId147" xr:uid="{00000000-0004-0000-1A00-000092000000}"/>
    <hyperlink ref="V44" r:id="rId148" xr:uid="{00000000-0004-0000-1A00-000093000000}"/>
    <hyperlink ref="M5" r:id="rId149" xr:uid="{00000000-0004-0000-1A00-000094000000}"/>
    <hyperlink ref="N5" r:id="rId150" xr:uid="{00000000-0004-0000-1A00-000095000000}"/>
    <hyperlink ref="M12" r:id="rId151" xr:uid="{00000000-0004-0000-1A00-000096000000}"/>
    <hyperlink ref="N12" r:id="rId152" xr:uid="{00000000-0004-0000-1A00-000097000000}"/>
    <hyperlink ref="M3:O3" r:id="rId153" display="5.Transformuojamos erdvės" xr:uid="{00000000-0004-0000-1A00-000098000000}"/>
    <hyperlink ref="M46" r:id="rId154" xr:uid="{00000000-0004-0000-1A00-000099000000}"/>
    <hyperlink ref="N46" r:id="rId155" xr:uid="{00000000-0004-0000-1A00-00009A000000}"/>
    <hyperlink ref="M8" r:id="rId156" xr:uid="{00000000-0004-0000-1A00-00009B000000}"/>
    <hyperlink ref="N8" r:id="rId157" xr:uid="{00000000-0004-0000-1A00-00009C000000}"/>
    <hyperlink ref="M15" r:id="rId158" xr:uid="{00000000-0004-0000-1A00-00009D000000}"/>
    <hyperlink ref="M48" r:id="rId159" xr:uid="{00000000-0004-0000-1A00-00009E000000}"/>
    <hyperlink ref="N48" r:id="rId160" xr:uid="{00000000-0004-0000-1A00-00009F000000}"/>
    <hyperlink ref="N22" r:id="rId161" xr:uid="{00000000-0004-0000-1A00-0000A0000000}"/>
    <hyperlink ref="O22" r:id="rId162" xr:uid="{00000000-0004-0000-1A00-0000A1000000}"/>
    <hyperlink ref="O11" r:id="rId163" xr:uid="{00000000-0004-0000-1A00-0000A2000000}"/>
    <hyperlink ref="N11" r:id="rId164" xr:uid="{00000000-0004-0000-1A00-0000A3000000}"/>
    <hyperlink ref="N21" r:id="rId165" xr:uid="{00000000-0004-0000-1A00-0000A4000000}"/>
    <hyperlink ref="M47" r:id="rId166" xr:uid="{00000000-0004-0000-1A00-0000A5000000}"/>
    <hyperlink ref="N47" r:id="rId167" xr:uid="{00000000-0004-0000-1A00-0000A6000000}"/>
    <hyperlink ref="N15" r:id="rId168" xr:uid="{00000000-0004-0000-1A00-0000A7000000}"/>
  </hyperlinks>
  <pageMargins left="0.7" right="0.7" top="0.75" bottom="0.75" header="0.3" footer="0.3"/>
  <pageSetup orientation="portrait" horizontalDpi="1200" verticalDpi="1200" r:id="rId16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52"/>
  <sheetViews>
    <sheetView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312</v>
      </c>
      <c r="J3" s="355" t="s">
        <v>274</v>
      </c>
      <c r="K3" s="347" t="s">
        <v>309</v>
      </c>
      <c r="L3" s="347" t="s">
        <v>276</v>
      </c>
      <c r="M3" s="347" t="s">
        <v>332</v>
      </c>
      <c r="N3" s="347"/>
      <c r="O3" s="347"/>
      <c r="P3" s="346" t="s">
        <v>298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s="187" customFormat="1" ht="13.9" customHeight="1" x14ac:dyDescent="0.45">
      <c r="A5" s="382" t="s">
        <v>65</v>
      </c>
      <c r="B5" s="383" t="s">
        <v>66</v>
      </c>
      <c r="C5" s="368" t="s">
        <v>67</v>
      </c>
      <c r="D5" s="196" t="s">
        <v>187</v>
      </c>
      <c r="E5" s="189">
        <f>'4. Mokyklos erdvės'!H3</f>
        <v>3</v>
      </c>
      <c r="F5" s="189">
        <f>'4. Mokyklos erdvės'!I3</f>
        <v>1.7</v>
      </c>
      <c r="G5" s="190" t="str">
        <f>'4. Mokyklos erdvės'!J3</f>
        <v>-</v>
      </c>
      <c r="H5" s="233"/>
      <c r="I5" s="191" t="s">
        <v>2</v>
      </c>
      <c r="J5" s="191" t="s">
        <v>2</v>
      </c>
      <c r="K5" s="178" t="s">
        <v>142</v>
      </c>
      <c r="L5" s="178" t="s">
        <v>142</v>
      </c>
      <c r="M5" s="178" t="s">
        <v>142</v>
      </c>
      <c r="N5" s="178" t="s">
        <v>142</v>
      </c>
      <c r="O5" s="191" t="s">
        <v>2</v>
      </c>
      <c r="P5" s="178" t="s">
        <v>142</v>
      </c>
      <c r="Q5" s="178" t="s">
        <v>142</v>
      </c>
      <c r="R5" s="191" t="s">
        <v>2</v>
      </c>
      <c r="S5" s="191" t="s">
        <v>2</v>
      </c>
      <c r="T5" s="191" t="s">
        <v>2</v>
      </c>
      <c r="U5" s="191" t="s">
        <v>2</v>
      </c>
      <c r="V5" s="178" t="s">
        <v>142</v>
      </c>
      <c r="W5" s="197"/>
    </row>
    <row r="6" spans="1:23" s="187" customFormat="1" ht="30.75" x14ac:dyDescent="0.45">
      <c r="A6" s="369"/>
      <c r="B6" s="384"/>
      <c r="C6" s="369"/>
      <c r="D6" s="192" t="s">
        <v>346</v>
      </c>
      <c r="E6" s="189">
        <f>'4. Mokyklos erdvės'!H4</f>
        <v>3</v>
      </c>
      <c r="F6" s="189" t="str">
        <f>'4. Mokyklos erdvės'!I4</f>
        <v>-</v>
      </c>
      <c r="G6" s="190" t="str">
        <f>'4. Mokyklos erdvės'!J4</f>
        <v>&gt; 2</v>
      </c>
      <c r="H6" s="233"/>
      <c r="I6" s="191" t="s">
        <v>2</v>
      </c>
      <c r="J6" s="191" t="s">
        <v>2</v>
      </c>
      <c r="K6" s="191" t="s">
        <v>2</v>
      </c>
      <c r="L6" s="191" t="s">
        <v>2</v>
      </c>
      <c r="M6" s="191" t="s">
        <v>2</v>
      </c>
      <c r="N6" s="191" t="s">
        <v>2</v>
      </c>
      <c r="O6" s="191" t="s">
        <v>2</v>
      </c>
      <c r="P6" s="191" t="s">
        <v>2</v>
      </c>
      <c r="Q6" s="178" t="s">
        <v>142</v>
      </c>
      <c r="R6" s="191" t="s">
        <v>2</v>
      </c>
      <c r="S6" s="191" t="s">
        <v>2</v>
      </c>
      <c r="T6" s="191" t="s">
        <v>2</v>
      </c>
      <c r="U6" s="191" t="s">
        <v>2</v>
      </c>
      <c r="V6" s="191" t="s">
        <v>2</v>
      </c>
    </row>
    <row r="7" spans="1:23" s="187" customFormat="1" ht="30.75" x14ac:dyDescent="0.45">
      <c r="A7" s="369"/>
      <c r="B7" s="384"/>
      <c r="C7" s="369"/>
      <c r="D7" s="192" t="s">
        <v>257</v>
      </c>
      <c r="E7" s="189">
        <f>'4. Mokyklos erdvės'!H5</f>
        <v>0</v>
      </c>
      <c r="F7" s="189" t="str">
        <f>'4. Mokyklos erdvės'!I5</f>
        <v>-</v>
      </c>
      <c r="G7" s="190" t="str">
        <f>'4. Mokyklos erdvės'!J5</f>
        <v>&gt; 3.6</v>
      </c>
      <c r="H7" s="233"/>
      <c r="I7" s="191" t="s">
        <v>2</v>
      </c>
      <c r="J7" s="178" t="s">
        <v>142</v>
      </c>
      <c r="K7" s="178" t="s">
        <v>142</v>
      </c>
      <c r="L7" s="191" t="s">
        <v>2</v>
      </c>
      <c r="M7" s="191" t="s">
        <v>2</v>
      </c>
      <c r="N7" s="191" t="s">
        <v>2</v>
      </c>
      <c r="O7" s="191" t="s">
        <v>2</v>
      </c>
      <c r="P7" s="191" t="s">
        <v>2</v>
      </c>
      <c r="Q7" s="178" t="s">
        <v>142</v>
      </c>
      <c r="R7" s="191" t="s">
        <v>2</v>
      </c>
      <c r="S7" s="191" t="s">
        <v>2</v>
      </c>
      <c r="T7" s="191" t="s">
        <v>2</v>
      </c>
      <c r="U7" s="191" t="s">
        <v>2</v>
      </c>
      <c r="V7" s="178" t="s">
        <v>142</v>
      </c>
    </row>
    <row r="8" spans="1:23" s="187" customFormat="1" ht="30.75" x14ac:dyDescent="0.45">
      <c r="A8" s="369"/>
      <c r="B8" s="384"/>
      <c r="C8" s="370"/>
      <c r="D8" s="192" t="s">
        <v>225</v>
      </c>
      <c r="E8" s="189">
        <f>'4. Mokyklos erdvės'!H6</f>
        <v>1.5122615803814714</v>
      </c>
      <c r="F8" s="189" t="str">
        <f>'4. Mokyklos erdvės'!I6</f>
        <v>-</v>
      </c>
      <c r="G8" s="190" t="str">
        <f>'4. Mokyklos erdvės'!J6</f>
        <v>&gt; 3.6</v>
      </c>
      <c r="H8" s="233"/>
      <c r="I8" s="191" t="s">
        <v>2</v>
      </c>
      <c r="J8" s="178" t="s">
        <v>142</v>
      </c>
      <c r="K8" s="178" t="s">
        <v>142</v>
      </c>
      <c r="L8" s="191" t="s">
        <v>2</v>
      </c>
      <c r="M8" s="178" t="s">
        <v>142</v>
      </c>
      <c r="N8" s="178" t="s">
        <v>142</v>
      </c>
      <c r="O8" s="191" t="s">
        <v>2</v>
      </c>
      <c r="P8" s="191" t="s">
        <v>2</v>
      </c>
      <c r="Q8" s="178" t="s">
        <v>142</v>
      </c>
      <c r="R8" s="191" t="s">
        <v>2</v>
      </c>
      <c r="S8" s="191" t="s">
        <v>2</v>
      </c>
      <c r="T8" s="191" t="s">
        <v>2</v>
      </c>
      <c r="U8" s="191" t="s">
        <v>2</v>
      </c>
      <c r="V8" s="191" t="s">
        <v>2</v>
      </c>
    </row>
    <row r="9" spans="1:23" s="187" customFormat="1" ht="14.45" customHeight="1" x14ac:dyDescent="0.45">
      <c r="A9" s="369"/>
      <c r="B9" s="384"/>
      <c r="C9" s="368" t="s">
        <v>70</v>
      </c>
      <c r="D9" s="192" t="s">
        <v>226</v>
      </c>
      <c r="E9" s="189">
        <f>'4. Mokyklos erdvės'!H7</f>
        <v>0</v>
      </c>
      <c r="F9" s="189" t="str">
        <f>'4. Mokyklos erdvės'!I7</f>
        <v>-</v>
      </c>
      <c r="G9" s="190">
        <f>'4. Mokyklos erdvės'!J7</f>
        <v>2.4</v>
      </c>
      <c r="H9" s="233"/>
      <c r="I9" s="191" t="s">
        <v>2</v>
      </c>
      <c r="J9" s="191" t="s">
        <v>2</v>
      </c>
      <c r="K9" s="191" t="s">
        <v>2</v>
      </c>
      <c r="L9" s="178" t="s">
        <v>142</v>
      </c>
      <c r="M9" s="191" t="s">
        <v>2</v>
      </c>
      <c r="N9" s="191" t="s">
        <v>2</v>
      </c>
      <c r="O9" s="191" t="s">
        <v>2</v>
      </c>
      <c r="P9" s="178" t="s">
        <v>142</v>
      </c>
      <c r="Q9" s="191" t="s">
        <v>2</v>
      </c>
      <c r="R9" s="191" t="s">
        <v>2</v>
      </c>
      <c r="S9" s="191" t="s">
        <v>2</v>
      </c>
      <c r="T9" s="191" t="s">
        <v>2</v>
      </c>
      <c r="U9" s="191" t="s">
        <v>2</v>
      </c>
      <c r="V9" s="191" t="s">
        <v>2</v>
      </c>
    </row>
    <row r="10" spans="1:23" s="187" customFormat="1" ht="30.75" x14ac:dyDescent="0.45">
      <c r="A10" s="369"/>
      <c r="B10" s="384"/>
      <c r="C10" s="369"/>
      <c r="D10" s="188" t="s">
        <v>227</v>
      </c>
      <c r="E10" s="189">
        <f>'4. Mokyklos erdvės'!H8</f>
        <v>0</v>
      </c>
      <c r="F10" s="189" t="str">
        <f>'4. Mokyklos erdvės'!I8</f>
        <v>-</v>
      </c>
      <c r="G10" s="190">
        <f>'4. Mokyklos erdvės'!J8</f>
        <v>2.4</v>
      </c>
      <c r="H10" s="233"/>
      <c r="I10" s="191" t="s">
        <v>2</v>
      </c>
      <c r="J10" s="191" t="s">
        <v>2</v>
      </c>
      <c r="K10" s="191" t="s">
        <v>2</v>
      </c>
      <c r="L10" s="178" t="s">
        <v>142</v>
      </c>
      <c r="M10" s="191" t="s">
        <v>2</v>
      </c>
      <c r="N10" s="191" t="s">
        <v>2</v>
      </c>
      <c r="O10" s="191" t="s">
        <v>2</v>
      </c>
      <c r="P10" s="178" t="s">
        <v>142</v>
      </c>
      <c r="Q10" s="191" t="s">
        <v>2</v>
      </c>
      <c r="R10" s="191" t="s">
        <v>2</v>
      </c>
      <c r="S10" s="191" t="s">
        <v>2</v>
      </c>
      <c r="T10" s="177" t="s">
        <v>142</v>
      </c>
      <c r="U10" s="191" t="s">
        <v>2</v>
      </c>
      <c r="V10" s="191" t="s">
        <v>2</v>
      </c>
    </row>
    <row r="11" spans="1:23" s="187" customFormat="1" ht="30.75" x14ac:dyDescent="0.45">
      <c r="A11" s="369"/>
      <c r="B11" s="385"/>
      <c r="C11" s="370"/>
      <c r="D11" s="192" t="s">
        <v>258</v>
      </c>
      <c r="E11" s="189">
        <f>'4. Mokyklos erdvės'!H9</f>
        <v>0</v>
      </c>
      <c r="F11" s="189">
        <f>'4. Mokyklos erdvės'!I9</f>
        <v>8.5</v>
      </c>
      <c r="G11" s="190" t="str">
        <f>'4. Mokyklos erdvės'!J9</f>
        <v>-</v>
      </c>
      <c r="H11" s="233"/>
      <c r="I11" s="191" t="s">
        <v>2</v>
      </c>
      <c r="J11" s="191" t="s">
        <v>2</v>
      </c>
      <c r="K11" s="191" t="s">
        <v>2</v>
      </c>
      <c r="L11" s="191" t="s">
        <v>2</v>
      </c>
      <c r="M11" s="191" t="s">
        <v>2</v>
      </c>
      <c r="N11" s="178" t="s">
        <v>142</v>
      </c>
      <c r="O11" s="178" t="s">
        <v>142</v>
      </c>
      <c r="P11" s="191" t="s">
        <v>2</v>
      </c>
      <c r="Q11" s="191" t="s">
        <v>2</v>
      </c>
      <c r="R11" s="191" t="s">
        <v>2</v>
      </c>
      <c r="S11" s="191" t="s">
        <v>2</v>
      </c>
      <c r="T11" s="177" t="s">
        <v>142</v>
      </c>
      <c r="U11" s="191" t="s">
        <v>2</v>
      </c>
      <c r="V11" s="191" t="s">
        <v>2</v>
      </c>
    </row>
    <row r="12" spans="1:23" s="187" customFormat="1" ht="14.45" customHeight="1" x14ac:dyDescent="0.45">
      <c r="A12" s="369"/>
      <c r="B12" s="386" t="s">
        <v>74</v>
      </c>
      <c r="C12" s="368"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s="187" customFormat="1" ht="30.75" x14ac:dyDescent="0.45">
      <c r="A13" s="369"/>
      <c r="B13" s="384"/>
      <c r="C13" s="369"/>
      <c r="D13" s="192" t="s">
        <v>188</v>
      </c>
      <c r="E13" s="189">
        <f>'4. Mokyklos erdvės'!H11</f>
        <v>1.3333333333333333</v>
      </c>
      <c r="F13" s="189" t="str">
        <f>'4. Mokyklos erdvės'!I12</f>
        <v>-</v>
      </c>
      <c r="G13" s="190" t="str">
        <f>'4. Mokyklos erdvės'!J12</f>
        <v>&gt; 2</v>
      </c>
      <c r="H13" s="233"/>
      <c r="I13" s="191" t="s">
        <v>2</v>
      </c>
      <c r="J13" s="191" t="s">
        <v>2</v>
      </c>
      <c r="K13" s="191" t="s">
        <v>2</v>
      </c>
      <c r="L13" s="191" t="s">
        <v>2</v>
      </c>
      <c r="M13" s="191" t="s">
        <v>2</v>
      </c>
      <c r="N13" s="191" t="s">
        <v>2</v>
      </c>
      <c r="O13" s="191" t="s">
        <v>2</v>
      </c>
      <c r="P13" s="191" t="s">
        <v>2</v>
      </c>
      <c r="Q13" s="178" t="s">
        <v>142</v>
      </c>
      <c r="R13" s="191" t="s">
        <v>2</v>
      </c>
      <c r="S13" s="191" t="s">
        <v>2</v>
      </c>
      <c r="T13" s="191" t="s">
        <v>2</v>
      </c>
      <c r="U13" s="191" t="s">
        <v>2</v>
      </c>
      <c r="V13" s="191" t="s">
        <v>2</v>
      </c>
    </row>
    <row r="14" spans="1:23" s="187" customFormat="1" ht="30.75" x14ac:dyDescent="0.45">
      <c r="A14" s="369"/>
      <c r="B14" s="384"/>
      <c r="C14" s="369"/>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69"/>
      <c r="B15" s="384"/>
      <c r="C15" s="370"/>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s="187" customFormat="1" ht="14.45" customHeight="1" x14ac:dyDescent="0.45">
      <c r="A16" s="369"/>
      <c r="B16" s="384"/>
      <c r="C16" s="368"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s="187" customFormat="1" ht="30.75" x14ac:dyDescent="0.45">
      <c r="A17" s="369"/>
      <c r="B17" s="384"/>
      <c r="C17" s="369"/>
      <c r="D17" s="188" t="s">
        <v>229</v>
      </c>
      <c r="E17" s="189">
        <f>'4. Mokyklos erdvės'!H15</f>
        <v>0</v>
      </c>
      <c r="F17" s="189" t="str">
        <f>'4. Mokyklos erdvės'!I16</f>
        <v>-</v>
      </c>
      <c r="G17" s="190">
        <f>'4. Mokyklos erdvės'!J16</f>
        <v>2.4</v>
      </c>
      <c r="H17" s="233"/>
      <c r="I17" s="191" t="s">
        <v>2</v>
      </c>
      <c r="J17" s="191" t="s">
        <v>2</v>
      </c>
      <c r="K17" s="191" t="s">
        <v>2</v>
      </c>
      <c r="L17" s="178" t="s">
        <v>142</v>
      </c>
      <c r="M17" s="191" t="s">
        <v>2</v>
      </c>
      <c r="N17" s="191" t="s">
        <v>2</v>
      </c>
      <c r="O17" s="191" t="s">
        <v>2</v>
      </c>
      <c r="P17" s="178" t="s">
        <v>142</v>
      </c>
      <c r="Q17" s="191" t="s">
        <v>2</v>
      </c>
      <c r="R17" s="191" t="s">
        <v>2</v>
      </c>
      <c r="S17" s="191" t="s">
        <v>2</v>
      </c>
      <c r="T17" s="177" t="s">
        <v>142</v>
      </c>
      <c r="U17" s="191" t="s">
        <v>2</v>
      </c>
      <c r="V17" s="191" t="s">
        <v>2</v>
      </c>
    </row>
    <row r="18" spans="1:22" s="187" customFormat="1" ht="30.75" x14ac:dyDescent="0.45">
      <c r="A18" s="369"/>
      <c r="B18" s="384"/>
      <c r="C18" s="369"/>
      <c r="D18" s="188" t="s">
        <v>231</v>
      </c>
      <c r="E18" s="189">
        <f>'4. Mokyklos erdvės'!H16</f>
        <v>0</v>
      </c>
      <c r="F18" s="189" t="str">
        <f>'4. Mokyklos erdvės'!I17</f>
        <v>-</v>
      </c>
      <c r="G18" s="190">
        <f>'4. Mokyklos erdvės'!J17</f>
        <v>8.5</v>
      </c>
      <c r="H18" s="233"/>
      <c r="I18" s="191" t="s">
        <v>2</v>
      </c>
      <c r="J18" s="191" t="s">
        <v>2</v>
      </c>
      <c r="K18" s="191" t="s">
        <v>2</v>
      </c>
      <c r="L18" s="191" t="s">
        <v>2</v>
      </c>
      <c r="M18" s="191" t="s">
        <v>2</v>
      </c>
      <c r="N18" s="191" t="s">
        <v>2</v>
      </c>
      <c r="O18" s="191" t="s">
        <v>2</v>
      </c>
      <c r="P18" s="191" t="s">
        <v>2</v>
      </c>
      <c r="Q18" s="191" t="s">
        <v>2</v>
      </c>
      <c r="R18" s="191" t="s">
        <v>2</v>
      </c>
      <c r="S18" s="191" t="s">
        <v>2</v>
      </c>
      <c r="T18" s="177" t="s">
        <v>142</v>
      </c>
      <c r="U18" s="191" t="s">
        <v>2</v>
      </c>
      <c r="V18" s="191" t="s">
        <v>2</v>
      </c>
    </row>
    <row r="19" spans="1:22" s="187" customFormat="1" ht="30.75" x14ac:dyDescent="0.45">
      <c r="A19" s="369"/>
      <c r="B19" s="384"/>
      <c r="C19" s="369"/>
      <c r="D19" s="188" t="s">
        <v>232</v>
      </c>
      <c r="E19" s="189">
        <f>'4. Mokyklos erdvės'!H18</f>
        <v>0</v>
      </c>
      <c r="F19" s="189" t="str">
        <f>'4. Mokyklos erdvės'!I18</f>
        <v>-</v>
      </c>
      <c r="G19" s="190">
        <f>'4. Mokyklos erdvės'!J18</f>
        <v>8.5</v>
      </c>
      <c r="H19" s="233"/>
      <c r="I19" s="191" t="s">
        <v>2</v>
      </c>
      <c r="J19" s="191" t="s">
        <v>2</v>
      </c>
      <c r="K19" s="191" t="s">
        <v>2</v>
      </c>
      <c r="L19" s="191" t="s">
        <v>2</v>
      </c>
      <c r="M19" s="191" t="s">
        <v>2</v>
      </c>
      <c r="N19" s="191" t="s">
        <v>2</v>
      </c>
      <c r="O19" s="191" t="s">
        <v>2</v>
      </c>
      <c r="P19" s="191" t="s">
        <v>2</v>
      </c>
      <c r="Q19" s="191" t="s">
        <v>2</v>
      </c>
      <c r="R19" s="191" t="s">
        <v>2</v>
      </c>
      <c r="S19" s="191" t="s">
        <v>2</v>
      </c>
      <c r="T19" s="177" t="s">
        <v>142</v>
      </c>
      <c r="U19" s="191" t="s">
        <v>2</v>
      </c>
      <c r="V19" s="191" t="s">
        <v>2</v>
      </c>
    </row>
    <row r="20" spans="1:22" s="187" customFormat="1" ht="30.75" x14ac:dyDescent="0.45">
      <c r="A20" s="369"/>
      <c r="B20" s="384"/>
      <c r="C20" s="369"/>
      <c r="D20" s="188" t="s">
        <v>227</v>
      </c>
      <c r="E20" s="189">
        <f>'4. Mokyklos erdvės'!H19</f>
        <v>0</v>
      </c>
      <c r="F20" s="189" t="str">
        <f>'4. Mokyklos erdvės'!I19</f>
        <v>-</v>
      </c>
      <c r="G20" s="190">
        <f>'4. Mokyklos erdvės'!J19</f>
        <v>2.4</v>
      </c>
      <c r="H20" s="233"/>
      <c r="I20" s="191" t="s">
        <v>2</v>
      </c>
      <c r="J20" s="191" t="s">
        <v>2</v>
      </c>
      <c r="K20" s="191" t="s">
        <v>2</v>
      </c>
      <c r="L20" s="178" t="s">
        <v>142</v>
      </c>
      <c r="M20" s="191" t="s">
        <v>2</v>
      </c>
      <c r="N20" s="191" t="s">
        <v>2</v>
      </c>
      <c r="O20" s="191" t="s">
        <v>2</v>
      </c>
      <c r="P20" s="178" t="s">
        <v>142</v>
      </c>
      <c r="Q20" s="191" t="s">
        <v>2</v>
      </c>
      <c r="R20" s="191" t="s">
        <v>2</v>
      </c>
      <c r="S20" s="191" t="s">
        <v>2</v>
      </c>
      <c r="T20" s="177" t="s">
        <v>142</v>
      </c>
      <c r="U20" s="191" t="s">
        <v>2</v>
      </c>
      <c r="V20" s="191" t="s">
        <v>2</v>
      </c>
    </row>
    <row r="21" spans="1:22" s="187" customFormat="1" ht="30.75" x14ac:dyDescent="0.45">
      <c r="A21" s="369"/>
      <c r="B21" s="384"/>
      <c r="C21" s="369"/>
      <c r="D21" s="188" t="s">
        <v>233</v>
      </c>
      <c r="E21" s="189">
        <f>'4. Mokyklos erdvės'!H20</f>
        <v>2.2000000000000002</v>
      </c>
      <c r="F21" s="189">
        <f>'4. Mokyklos erdvės'!I20</f>
        <v>3</v>
      </c>
      <c r="G21" s="190" t="str">
        <f>'4. Mokyklos erdvės'!J20</f>
        <v>-</v>
      </c>
      <c r="H21" s="233"/>
      <c r="I21" s="191" t="s">
        <v>2</v>
      </c>
      <c r="J21" s="191" t="s">
        <v>2</v>
      </c>
      <c r="K21" s="191" t="s">
        <v>2</v>
      </c>
      <c r="L21" s="191" t="s">
        <v>2</v>
      </c>
      <c r="M21" s="191" t="s">
        <v>2</v>
      </c>
      <c r="N21" s="178" t="s">
        <v>142</v>
      </c>
      <c r="O21" s="191" t="s">
        <v>2</v>
      </c>
      <c r="P21" s="178" t="s">
        <v>142</v>
      </c>
      <c r="Q21" s="191" t="s">
        <v>2</v>
      </c>
      <c r="R21" s="191" t="s">
        <v>2</v>
      </c>
      <c r="S21" s="191" t="s">
        <v>2</v>
      </c>
      <c r="T21" s="177" t="s">
        <v>142</v>
      </c>
      <c r="U21" s="191" t="s">
        <v>2</v>
      </c>
      <c r="V21" s="191" t="s">
        <v>2</v>
      </c>
    </row>
    <row r="22" spans="1:22" s="187" customFormat="1" ht="30.75" x14ac:dyDescent="0.45">
      <c r="A22" s="370"/>
      <c r="B22" s="385"/>
      <c r="C22" s="370"/>
      <c r="D22" s="192" t="s">
        <v>258</v>
      </c>
      <c r="E22" s="189">
        <f>'4. Mokyklos erdvės'!H22</f>
        <v>7.4</v>
      </c>
      <c r="F22" s="189">
        <f>'4. Mokyklos erdvės'!I22</f>
        <v>0.9</v>
      </c>
      <c r="G22" s="190" t="str">
        <f>'4. Mokyklos erdvės'!J22</f>
        <v>-</v>
      </c>
      <c r="H22" s="233"/>
      <c r="I22" s="191" t="s">
        <v>2</v>
      </c>
      <c r="J22" s="191" t="s">
        <v>2</v>
      </c>
      <c r="K22" s="191" t="s">
        <v>2</v>
      </c>
      <c r="L22" s="191" t="s">
        <v>2</v>
      </c>
      <c r="M22" s="191" t="s">
        <v>2</v>
      </c>
      <c r="N22" s="178" t="s">
        <v>142</v>
      </c>
      <c r="O22" s="178" t="s">
        <v>142</v>
      </c>
      <c r="P22" s="191" t="s">
        <v>2</v>
      </c>
      <c r="Q22" s="191" t="s">
        <v>2</v>
      </c>
      <c r="R22" s="191" t="s">
        <v>2</v>
      </c>
      <c r="S22" s="191" t="s">
        <v>2</v>
      </c>
      <c r="T22" s="191" t="s">
        <v>2</v>
      </c>
      <c r="U22" s="191" t="s">
        <v>2</v>
      </c>
      <c r="V22" s="191"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s="187" customFormat="1" ht="23.25" x14ac:dyDescent="0.45">
      <c r="A33" s="321"/>
      <c r="B33" s="339"/>
      <c r="C33" s="322"/>
      <c r="D33" s="198" t="s">
        <v>96</v>
      </c>
      <c r="E33" s="189">
        <f>'4. Mokyklos erdvės'!H33</f>
        <v>2.4</v>
      </c>
      <c r="F33" s="189" t="str">
        <f>'4. Mokyklos erdvės'!I33</f>
        <v>-</v>
      </c>
      <c r="G33" s="190" t="str">
        <f>'4. Mokyklos erdvės'!J33</f>
        <v>&gt; 2</v>
      </c>
      <c r="H33" s="233"/>
      <c r="I33" s="191" t="s">
        <v>2</v>
      </c>
      <c r="J33" s="191" t="s">
        <v>2</v>
      </c>
      <c r="K33" s="191" t="s">
        <v>2</v>
      </c>
      <c r="L33" s="191" t="s">
        <v>2</v>
      </c>
      <c r="M33" s="191" t="s">
        <v>2</v>
      </c>
      <c r="N33" s="191" t="s">
        <v>2</v>
      </c>
      <c r="O33" s="191" t="s">
        <v>2</v>
      </c>
      <c r="P33" s="191" t="s">
        <v>2</v>
      </c>
      <c r="Q33" s="191" t="s">
        <v>2</v>
      </c>
      <c r="R33" s="191" t="s">
        <v>2</v>
      </c>
      <c r="S33" s="191" t="s">
        <v>2</v>
      </c>
      <c r="T33" s="191" t="s">
        <v>2</v>
      </c>
      <c r="U33" s="191" t="s">
        <v>2</v>
      </c>
      <c r="V33" s="191"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71" t="s">
        <v>112</v>
      </c>
      <c r="B45" s="372"/>
      <c r="C45" s="373"/>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74"/>
      <c r="B46" s="375"/>
      <c r="C46" s="376"/>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74"/>
      <c r="B47" s="375"/>
      <c r="C47" s="376"/>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s="187" customFormat="1" ht="30.75" x14ac:dyDescent="0.45">
      <c r="A48" s="374"/>
      <c r="B48" s="375"/>
      <c r="C48" s="376"/>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77"/>
      <c r="B49" s="378"/>
      <c r="C49" s="379"/>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2" priority="3" operator="lessThan">
      <formula>$F$5</formula>
    </cfRule>
  </conditionalFormatting>
  <hyperlinks>
    <hyperlink ref="T46" r:id="rId1" xr:uid="{00000000-0004-0000-1B00-000000000000}"/>
    <hyperlink ref="T44" r:id="rId2" xr:uid="{00000000-0004-0000-1B00-000001000000}"/>
    <hyperlink ref="T31" r:id="rId3" xr:uid="{00000000-0004-0000-1B00-000002000000}"/>
    <hyperlink ref="T49" r:id="rId4" xr:uid="{00000000-0004-0000-1B00-000003000000}"/>
    <hyperlink ref="T10" r:id="rId5" xr:uid="{00000000-0004-0000-1B00-000004000000}"/>
    <hyperlink ref="T16" r:id="rId6" xr:uid="{00000000-0004-0000-1B00-000005000000}"/>
    <hyperlink ref="T17" r:id="rId7" xr:uid="{00000000-0004-0000-1B00-000006000000}"/>
    <hyperlink ref="T18" r:id="rId8" xr:uid="{00000000-0004-0000-1B00-000007000000}"/>
    <hyperlink ref="T19" r:id="rId9" xr:uid="{00000000-0004-0000-1B00-000008000000}"/>
    <hyperlink ref="T20" r:id="rId10" xr:uid="{00000000-0004-0000-1B00-000009000000}"/>
    <hyperlink ref="T21" r:id="rId11" xr:uid="{00000000-0004-0000-1B00-00000A000000}"/>
    <hyperlink ref="D49" r:id="rId12" display="Lauko poilsio erdvės" xr:uid="{00000000-0004-0000-1B00-00000B000000}"/>
    <hyperlink ref="D48" r:id="rId13" xr:uid="{00000000-0004-0000-1B00-00000C000000}"/>
    <hyperlink ref="D47" r:id="rId14" xr:uid="{00000000-0004-0000-1B00-00000D000000}"/>
    <hyperlink ref="D46" r:id="rId15" xr:uid="{00000000-0004-0000-1B00-00000E000000}"/>
    <hyperlink ref="D45" r:id="rId16" xr:uid="{00000000-0004-0000-1B00-00000F000000}"/>
    <hyperlink ref="A45:C49" r:id="rId17" display="Bendrosios erdvės mokykloje" xr:uid="{00000000-0004-0000-1B00-000010000000}"/>
    <hyperlink ref="C44:D44" r:id="rId18" display="Koridorius" xr:uid="{00000000-0004-0000-1B00-000011000000}"/>
    <hyperlink ref="C43:D43" r:id="rId19" display="Pagalbinės patalpos (ūkinės erdvės lauke)" xr:uid="{00000000-0004-0000-1B00-000012000000}"/>
    <hyperlink ref="C42:D42" r:id="rId20" display="Sandėliavimo erdvės" xr:uid="{00000000-0004-0000-1B00-000013000000}"/>
    <hyperlink ref="C41:D41" r:id="rId21" display="Pastatų technologijos ir priežiūros zonos" xr:uid="{00000000-0004-0000-1B00-000014000000}"/>
    <hyperlink ref="A41:B44" r:id="rId22" display="Kitos patalpos" xr:uid="{00000000-0004-0000-1B00-000015000000}"/>
    <hyperlink ref="C39:C40" r:id="rId23" display="Drabužinės ir asmeninių daiktų laikymo vieta" xr:uid="{00000000-0004-0000-1B00-000016000000}"/>
    <hyperlink ref="C38:D38" r:id="rId24" display=" Persirengimo patalpos" xr:uid="{00000000-0004-0000-1B00-000017000000}"/>
    <hyperlink ref="C36:C37" r:id="rId25" display="Sanitariniai mazgai" xr:uid="{00000000-0004-0000-1B00-000018000000}"/>
    <hyperlink ref="A36:B40" r:id="rId26" display="Higienos ir asmeninio naudojimo erdvės" xr:uid="{00000000-0004-0000-1B00-000019000000}"/>
    <hyperlink ref="D35" r:id="rId27" xr:uid="{00000000-0004-0000-1B00-00001A000000}"/>
    <hyperlink ref="D34" r:id="rId28" xr:uid="{00000000-0004-0000-1B00-00001B000000}"/>
    <hyperlink ref="D33" r:id="rId29" xr:uid="{00000000-0004-0000-1B00-00001C000000}"/>
    <hyperlink ref="D32" r:id="rId30" display="Administracijos darbo vietos" xr:uid="{00000000-0004-0000-1B00-00001D000000}"/>
    <hyperlink ref="D31" r:id="rId31" display="Mokytojų darbo vietos" xr:uid="{00000000-0004-0000-1B00-00001E000000}"/>
    <hyperlink ref="A31:C35" r:id="rId32" display="Mokyklos personalo erdvės" xr:uid="{00000000-0004-0000-1B00-00001F000000}"/>
    <hyperlink ref="D30" r:id="rId33" xr:uid="{00000000-0004-0000-1B00-000020000000}"/>
    <hyperlink ref="D29" r:id="rId34" xr:uid="{00000000-0004-0000-1B00-000021000000}"/>
    <hyperlink ref="D28" r:id="rId35" xr:uid="{00000000-0004-0000-1B00-000022000000}"/>
    <hyperlink ref="C28:C30" r:id="rId36" display="Buvimo erdvės" xr:uid="{00000000-0004-0000-1B00-000023000000}"/>
    <hyperlink ref="C23:C27" r:id="rId37" display="Pagalbos specialistų konsultacinės erdvės" xr:uid="{00000000-0004-0000-1B00-000024000000}"/>
    <hyperlink ref="A23:B30" r:id="rId38" display="Mokinio gerovės mokykla" xr:uid="{00000000-0004-0000-1B00-000025000000}"/>
    <hyperlink ref="D22" r:id="rId39" display="sporto ir fizinio ugdymo erdvė" xr:uid="{00000000-0004-0000-1B00-000026000000}"/>
    <hyperlink ref="D21" r:id="rId40" display="technologijų (darbų) mokymosi erdvė" xr:uid="{00000000-0004-0000-1B00-000027000000}"/>
    <hyperlink ref="D10" r:id="rId41" display="dailės mokymosi erdvė" xr:uid="{00000000-0004-0000-1B00-000028000000}"/>
    <hyperlink ref="D20" r:id="rId42" display="dailės mokymosi erdvė" xr:uid="{00000000-0004-0000-1B00-000029000000}"/>
    <hyperlink ref="D19" r:id="rId43" display="teatro erdvė" xr:uid="{00000000-0004-0000-1B00-00002A000000}"/>
    <hyperlink ref="D18" r:id="rId44" display="šokių ir judesio salė " xr:uid="{00000000-0004-0000-1B00-00002B000000}"/>
    <hyperlink ref="D17" r:id="rId45" display="nuorodos\Mokyklos erdvės\Mokyklos erdvių grupės_mokykla mokymuisi_1.2. SPECIALIZUOTO MOKYMOSI ERDVĖS_1.2.B. MUZIKOS MOKYMO ERDVĖ.pdf" xr:uid="{00000000-0004-0000-1B00-00002C000000}"/>
    <hyperlink ref="D9" r:id="rId46" display="muzikos mokymo erdvė" xr:uid="{00000000-0004-0000-1B00-00002D000000}"/>
    <hyperlink ref="D16" r:id="rId47" display="gamtos mokslų erdvės" xr:uid="{00000000-0004-0000-1B00-00002E000000}"/>
    <hyperlink ref="C16:C22" r:id="rId48" display="Specializuoto mokymosi erdvės" xr:uid="{00000000-0004-0000-1B00-00002F000000}"/>
    <hyperlink ref="C9:C10" r:id="rId49" display="Specializuoto mokymosi erdvės" xr:uid="{00000000-0004-0000-1B00-000030000000}"/>
    <hyperlink ref="D15" r:id="rId50" display="bendros poilsio erdvės" xr:uid="{00000000-0004-0000-1B00-000031000000}"/>
    <hyperlink ref="D8" r:id="rId51" display="bendros poilsio erdvės" xr:uid="{00000000-0004-0000-1B00-000032000000}"/>
    <hyperlink ref="D14" r:id="rId52" display="daugiafunkcinės erdvės (decentralizuotos visos dienos erdvės)" xr:uid="{00000000-0004-0000-1B00-000033000000}"/>
    <hyperlink ref="D7" r:id="rId53" display="daugiafunkcinės erdvės (decentralizuotos visos dienos erdvės)" xr:uid="{00000000-0004-0000-1B00-000034000000}"/>
    <hyperlink ref="D6" r:id="rId54" display=" grupinio darbo erdvė " xr:uid="{00000000-0004-0000-1B00-000035000000}"/>
    <hyperlink ref="D11" r:id="rId55" display="sporto ir fizinio ugdymo erdvė" xr:uid="{00000000-0004-0000-1B00-000036000000}"/>
    <hyperlink ref="D5" r:id="rId56" display="klasė" xr:uid="{00000000-0004-0000-1B00-000037000000}"/>
    <hyperlink ref="C12:C15" r:id="rId57" display="Bendrosios mokymosi erdvės" xr:uid="{00000000-0004-0000-1B00-000038000000}"/>
    <hyperlink ref="C5:C8" r:id="rId58" display="Bendrosios mokymosi erdvės" xr:uid="{00000000-0004-0000-1B00-000039000000}"/>
    <hyperlink ref="A5:A22" r:id="rId59" display="Mokykla mokymuisi" xr:uid="{00000000-0004-0000-1B00-00003A000000}"/>
    <hyperlink ref="D13" r:id="rId60" display="grupinio darbo erdvė " xr:uid="{00000000-0004-0000-1B00-00003B000000}"/>
    <hyperlink ref="T11" r:id="rId61" xr:uid="{00000000-0004-0000-1B00-00003C000000}"/>
    <hyperlink ref="T3:T4" r:id="rId62" display="10. Lauko-vidaus integracija" xr:uid="{00000000-0004-0000-1B00-00003D000000}"/>
    <hyperlink ref="I3:I4" r:id="rId63" display="1.Bendruomenės apjungimas (mokyklos šerdis)" xr:uid="{00000000-0004-0000-1B00-00003E000000}"/>
    <hyperlink ref="I48" r:id="rId64" xr:uid="{00000000-0004-0000-1B00-00003F000000}"/>
    <hyperlink ref="I47" r:id="rId65" xr:uid="{00000000-0004-0000-1B00-000040000000}"/>
    <hyperlink ref="I46" r:id="rId66" xr:uid="{00000000-0004-0000-1B00-000041000000}"/>
    <hyperlink ref="I45" r:id="rId67" xr:uid="{00000000-0004-0000-1B00-000042000000}"/>
    <hyperlink ref="J3:J4" r:id="rId68" display="2. Individuali savarankiško darbo vieta  (mokiniui ir mokytojui)" xr:uid="{00000000-0004-0000-1B00-000043000000}"/>
    <hyperlink ref="J7" r:id="rId69" xr:uid="{00000000-0004-0000-1B00-000044000000}"/>
    <hyperlink ref="J8" r:id="rId70" xr:uid="{00000000-0004-0000-1B00-000045000000}"/>
    <hyperlink ref="J14" r:id="rId71" xr:uid="{00000000-0004-0000-1B00-000046000000}"/>
    <hyperlink ref="J15" r:id="rId72" xr:uid="{00000000-0004-0000-1B00-000047000000}"/>
    <hyperlink ref="J31" r:id="rId73" xr:uid="{00000000-0004-0000-1B00-000048000000}"/>
    <hyperlink ref="J32" r:id="rId74" xr:uid="{00000000-0004-0000-1B00-000049000000}"/>
    <hyperlink ref="J48" r:id="rId75" xr:uid="{00000000-0004-0000-1B00-00004A000000}"/>
    <hyperlink ref="J44" r:id="rId76" xr:uid="{00000000-0004-0000-1B00-00004B000000}"/>
    <hyperlink ref="K3:K4" r:id="rId77" display="3. Mažų grupių (5) savarankiško darbo vieta ir individualaus konsultavimo (mokinys+mokytojas) vieta" xr:uid="{00000000-0004-0000-1B00-00004C000000}"/>
    <hyperlink ref="K5" r:id="rId78" xr:uid="{00000000-0004-0000-1B00-00004D000000}"/>
    <hyperlink ref="K12" r:id="rId79" xr:uid="{00000000-0004-0000-1B00-00004E000000}"/>
    <hyperlink ref="K7" r:id="rId80" xr:uid="{00000000-0004-0000-1B00-00004F000000}"/>
    <hyperlink ref="K14" r:id="rId81" xr:uid="{00000000-0004-0000-1B00-000050000000}"/>
    <hyperlink ref="K8" r:id="rId82" xr:uid="{00000000-0004-0000-1B00-000051000000}"/>
    <hyperlink ref="K15" r:id="rId83" xr:uid="{00000000-0004-0000-1B00-000052000000}"/>
    <hyperlink ref="K31" r:id="rId84" xr:uid="{00000000-0004-0000-1B00-000053000000}"/>
    <hyperlink ref="K48" r:id="rId85" xr:uid="{00000000-0004-0000-1B00-000054000000}"/>
    <hyperlink ref="L3:L4" r:id="rId86" display="4. Seminarinio pobūdžio (15+mokytojas) darbo vieta" xr:uid="{00000000-0004-0000-1B00-000055000000}"/>
    <hyperlink ref="L31" r:id="rId87" xr:uid="{00000000-0004-0000-1B00-000056000000}"/>
    <hyperlink ref="L45" r:id="rId88" xr:uid="{00000000-0004-0000-1B00-000057000000}"/>
    <hyperlink ref="L48" r:id="rId89" xr:uid="{00000000-0004-0000-1B00-000058000000}"/>
    <hyperlink ref="L5" r:id="rId90" display="-" xr:uid="{00000000-0004-0000-1B00-000059000000}"/>
    <hyperlink ref="L12" r:id="rId91" display="-" xr:uid="{00000000-0004-0000-1B00-00005A000000}"/>
    <hyperlink ref="L9" r:id="rId92" xr:uid="{00000000-0004-0000-1B00-00005B000000}"/>
    <hyperlink ref="L10" r:id="rId93" xr:uid="{00000000-0004-0000-1B00-00005C000000}"/>
    <hyperlink ref="L17" r:id="rId94" xr:uid="{00000000-0004-0000-1B00-00005D000000}"/>
    <hyperlink ref="L20" r:id="rId95" xr:uid="{00000000-0004-0000-1B00-00005E000000}"/>
    <hyperlink ref="P3:P4" r:id="rId96" display="6. Mokymo(si) erdvių klasteris (artimų funkcijų kabinetų sugretinimas ir jų įrangos, įrankių bei medžiagų dalijimosi galimybių sukūrimas)" xr:uid="{00000000-0004-0000-1B00-00005F000000}"/>
    <hyperlink ref="P5" r:id="rId97" xr:uid="{00000000-0004-0000-1B00-000060000000}"/>
    <hyperlink ref="P12" r:id="rId98" xr:uid="{00000000-0004-0000-1B00-000061000000}"/>
    <hyperlink ref="P16" r:id="rId99" xr:uid="{00000000-0004-0000-1B00-000062000000}"/>
    <hyperlink ref="P17" r:id="rId100" xr:uid="{00000000-0004-0000-1B00-000063000000}"/>
    <hyperlink ref="P20" r:id="rId101" xr:uid="{00000000-0004-0000-1B00-000064000000}"/>
    <hyperlink ref="P21" r:id="rId102" xr:uid="{00000000-0004-0000-1B00-000065000000}"/>
    <hyperlink ref="P10" r:id="rId103" xr:uid="{00000000-0004-0000-1B00-000066000000}"/>
    <hyperlink ref="P9" r:id="rId104" xr:uid="{00000000-0004-0000-1B00-000067000000}"/>
    <hyperlink ref="P23" r:id="rId105" xr:uid="{00000000-0004-0000-1B00-000068000000}"/>
    <hyperlink ref="P24" r:id="rId106" xr:uid="{00000000-0004-0000-1B00-000069000000}"/>
    <hyperlink ref="P25" r:id="rId107" xr:uid="{00000000-0004-0000-1B00-00006A000000}"/>
    <hyperlink ref="P26" r:id="rId108" xr:uid="{00000000-0004-0000-1B00-00006B000000}"/>
    <hyperlink ref="P27" r:id="rId109" xr:uid="{00000000-0004-0000-1B00-00006C000000}"/>
    <hyperlink ref="P48" r:id="rId110" xr:uid="{00000000-0004-0000-1B00-00006D000000}"/>
    <hyperlink ref="Q3:Q4" r:id="rId111" display="7. Mokyklos tapatumas, estetizavimas (konkrečiai mokyklai būdingos savitos veiklos vystymui) " xr:uid="{00000000-0004-0000-1B00-00006E000000}"/>
    <hyperlink ref="Q45" r:id="rId112" xr:uid="{00000000-0004-0000-1B00-00006F000000}"/>
    <hyperlink ref="Q44" r:id="rId113" xr:uid="{00000000-0004-0000-1B00-000070000000}"/>
    <hyperlink ref="Q46" r:id="rId114" xr:uid="{00000000-0004-0000-1B00-000071000000}"/>
    <hyperlink ref="Q49" r:id="rId115" xr:uid="{00000000-0004-0000-1B00-000072000000}"/>
    <hyperlink ref="Q23" r:id="rId116" xr:uid="{00000000-0004-0000-1B00-000073000000}"/>
    <hyperlink ref="Q24" r:id="rId117" xr:uid="{00000000-0004-0000-1B00-000074000000}"/>
    <hyperlink ref="Q25" r:id="rId118" xr:uid="{00000000-0004-0000-1B00-000075000000}"/>
    <hyperlink ref="Q26" r:id="rId119" xr:uid="{00000000-0004-0000-1B00-000076000000}"/>
    <hyperlink ref="Q27" r:id="rId120" xr:uid="{00000000-0004-0000-1B00-000077000000}"/>
    <hyperlink ref="Q5" r:id="rId121" xr:uid="{00000000-0004-0000-1B00-000078000000}"/>
    <hyperlink ref="Q6" r:id="rId122" xr:uid="{00000000-0004-0000-1B00-000079000000}"/>
    <hyperlink ref="Q7" r:id="rId123" xr:uid="{00000000-0004-0000-1B00-00007A000000}"/>
    <hyperlink ref="Q8" r:id="rId124" xr:uid="{00000000-0004-0000-1B00-00007B000000}"/>
    <hyperlink ref="Q12" r:id="rId125" xr:uid="{00000000-0004-0000-1B00-00007C000000}"/>
    <hyperlink ref="Q13" r:id="rId126" xr:uid="{00000000-0004-0000-1B00-00007D000000}"/>
    <hyperlink ref="Q14" r:id="rId127" xr:uid="{00000000-0004-0000-1B00-00007E000000}"/>
    <hyperlink ref="Q15" r:id="rId128" xr:uid="{00000000-0004-0000-1B00-00007F000000}"/>
    <hyperlink ref="R3:R4" r:id="rId129" display="8. Biblioteka ir skaitykla, mokyklinis kic" xr:uid="{00000000-0004-0000-1B00-000080000000}"/>
    <hyperlink ref="R49" r:id="rId130" xr:uid="{00000000-0004-0000-1B00-000081000000}"/>
    <hyperlink ref="R48" r:id="rId131" xr:uid="{00000000-0004-0000-1B00-000082000000}"/>
    <hyperlink ref="S3:S4" r:id="rId132" display="9. Išteklių pasiekiamumas po pamokų" xr:uid="{00000000-0004-0000-1B00-000083000000}"/>
    <hyperlink ref="S39" r:id="rId133" xr:uid="{00000000-0004-0000-1B00-000084000000}"/>
    <hyperlink ref="S40" r:id="rId134" xr:uid="{00000000-0004-0000-1B00-000085000000}"/>
    <hyperlink ref="U3:U4" r:id="rId135" display="11. Universalusis dizainas" xr:uid="{00000000-0004-0000-1B00-000086000000}"/>
    <hyperlink ref="U45" r:id="rId136" xr:uid="{00000000-0004-0000-1B00-000087000000}"/>
    <hyperlink ref="U44" r:id="rId137" xr:uid="{00000000-0004-0000-1B00-000088000000}"/>
    <hyperlink ref="U28" r:id="rId138" xr:uid="{00000000-0004-0000-1B00-000089000000}"/>
    <hyperlink ref="U23" r:id="rId139" xr:uid="{00000000-0004-0000-1B00-00008A000000}"/>
    <hyperlink ref="V3:V4" r:id="rId140" display="12. Edukacinis kraštovaizdis: įvairovė, skaidrumas, orientavimasis, visos dienos mokykla" xr:uid="{00000000-0004-0000-1B00-00008B000000}"/>
    <hyperlink ref="V46" r:id="rId141" xr:uid="{00000000-0004-0000-1B00-00008C000000}"/>
    <hyperlink ref="V45" r:id="rId142" xr:uid="{00000000-0004-0000-1B00-00008D000000}"/>
    <hyperlink ref="V48" r:id="rId143" xr:uid="{00000000-0004-0000-1B00-00008E000000}"/>
    <hyperlink ref="V7" r:id="rId144" xr:uid="{00000000-0004-0000-1B00-00008F000000}"/>
    <hyperlink ref="V14" r:id="rId145" xr:uid="{00000000-0004-0000-1B00-000090000000}"/>
    <hyperlink ref="V5" r:id="rId146" xr:uid="{00000000-0004-0000-1B00-000091000000}"/>
    <hyperlink ref="V12" r:id="rId147" xr:uid="{00000000-0004-0000-1B00-000092000000}"/>
    <hyperlink ref="V44" r:id="rId148" xr:uid="{00000000-0004-0000-1B00-000093000000}"/>
    <hyperlink ref="M5" r:id="rId149" xr:uid="{00000000-0004-0000-1B00-000094000000}"/>
    <hyperlink ref="N5" r:id="rId150" xr:uid="{00000000-0004-0000-1B00-000095000000}"/>
    <hyperlink ref="M12" r:id="rId151" xr:uid="{00000000-0004-0000-1B00-000096000000}"/>
    <hyperlink ref="N12" r:id="rId152" xr:uid="{00000000-0004-0000-1B00-000097000000}"/>
    <hyperlink ref="M3:O3" r:id="rId153" display="5.Transformuojamos erdvės" xr:uid="{00000000-0004-0000-1B00-000098000000}"/>
    <hyperlink ref="M46" r:id="rId154" xr:uid="{00000000-0004-0000-1B00-000099000000}"/>
    <hyperlink ref="N46" r:id="rId155" xr:uid="{00000000-0004-0000-1B00-00009A000000}"/>
    <hyperlink ref="M8" r:id="rId156" xr:uid="{00000000-0004-0000-1B00-00009B000000}"/>
    <hyperlink ref="N8" r:id="rId157" xr:uid="{00000000-0004-0000-1B00-00009C000000}"/>
    <hyperlink ref="M15" r:id="rId158" xr:uid="{00000000-0004-0000-1B00-00009D000000}"/>
    <hyperlink ref="M48" r:id="rId159" xr:uid="{00000000-0004-0000-1B00-00009E000000}"/>
    <hyperlink ref="N48" r:id="rId160" xr:uid="{00000000-0004-0000-1B00-00009F000000}"/>
    <hyperlink ref="N22" r:id="rId161" xr:uid="{00000000-0004-0000-1B00-0000A0000000}"/>
    <hyperlink ref="O22" r:id="rId162" xr:uid="{00000000-0004-0000-1B00-0000A1000000}"/>
    <hyperlink ref="O11" r:id="rId163" xr:uid="{00000000-0004-0000-1B00-0000A2000000}"/>
    <hyperlink ref="N11" r:id="rId164" xr:uid="{00000000-0004-0000-1B00-0000A3000000}"/>
    <hyperlink ref="N21" r:id="rId165" xr:uid="{00000000-0004-0000-1B00-0000A4000000}"/>
    <hyperlink ref="M47" r:id="rId166" xr:uid="{00000000-0004-0000-1B00-0000A5000000}"/>
    <hyperlink ref="N47" r:id="rId167" xr:uid="{00000000-0004-0000-1B00-0000A6000000}"/>
    <hyperlink ref="N15" r:id="rId168" xr:uid="{00000000-0004-0000-1B00-0000A7000000}"/>
  </hyperlinks>
  <pageMargins left="0.7" right="0.7" top="0.75" bottom="0.75" header="0.3" footer="0.3"/>
  <pageSetup orientation="portrait" horizontalDpi="1200" verticalDpi="1200" r:id="rId16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326</v>
      </c>
      <c r="J3" s="355" t="s">
        <v>274</v>
      </c>
      <c r="K3" s="347" t="s">
        <v>309</v>
      </c>
      <c r="L3" s="347" t="s">
        <v>276</v>
      </c>
      <c r="M3" s="347" t="s">
        <v>323</v>
      </c>
      <c r="N3" s="347"/>
      <c r="O3" s="347"/>
      <c r="P3" s="346" t="s">
        <v>298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s="187" customFormat="1" ht="23.25" x14ac:dyDescent="0.45">
      <c r="A33" s="321"/>
      <c r="B33" s="339"/>
      <c r="C33" s="322"/>
      <c r="D33" s="198" t="s">
        <v>96</v>
      </c>
      <c r="E33" s="189">
        <f>'4. Mokyklos erdvės'!H33</f>
        <v>2.4</v>
      </c>
      <c r="F33" s="189" t="str">
        <f>'4. Mokyklos erdvės'!I33</f>
        <v>-</v>
      </c>
      <c r="G33" s="190" t="str">
        <f>'4. Mokyklos erdvės'!J33</f>
        <v>&gt; 2</v>
      </c>
      <c r="H33" s="233"/>
      <c r="I33" s="191" t="s">
        <v>2</v>
      </c>
      <c r="J33" s="191" t="s">
        <v>2</v>
      </c>
      <c r="K33" s="191" t="s">
        <v>2</v>
      </c>
      <c r="L33" s="191" t="s">
        <v>2</v>
      </c>
      <c r="M33" s="191" t="s">
        <v>2</v>
      </c>
      <c r="N33" s="191" t="s">
        <v>2</v>
      </c>
      <c r="O33" s="191" t="s">
        <v>2</v>
      </c>
      <c r="P33" s="191" t="s">
        <v>2</v>
      </c>
      <c r="Q33" s="191" t="s">
        <v>2</v>
      </c>
      <c r="R33" s="191" t="s">
        <v>2</v>
      </c>
      <c r="S33" s="191" t="s">
        <v>2</v>
      </c>
      <c r="T33" s="191" t="s">
        <v>2</v>
      </c>
      <c r="U33" s="191" t="s">
        <v>2</v>
      </c>
      <c r="V33" s="191"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71" t="s">
        <v>112</v>
      </c>
      <c r="B45" s="372"/>
      <c r="C45" s="373"/>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74"/>
      <c r="B46" s="375"/>
      <c r="C46" s="376"/>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74"/>
      <c r="B47" s="375"/>
      <c r="C47" s="376"/>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s="187" customFormat="1" ht="30.75" x14ac:dyDescent="0.45">
      <c r="A48" s="374"/>
      <c r="B48" s="375"/>
      <c r="C48" s="376"/>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77"/>
      <c r="B49" s="378"/>
      <c r="C49" s="379"/>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1" priority="3" operator="lessThan">
      <formula>$F$5</formula>
    </cfRule>
  </conditionalFormatting>
  <hyperlinks>
    <hyperlink ref="T46" r:id="rId1" xr:uid="{00000000-0004-0000-1C00-000000000000}"/>
    <hyperlink ref="T44" r:id="rId2" xr:uid="{00000000-0004-0000-1C00-000001000000}"/>
    <hyperlink ref="T31" r:id="rId3" xr:uid="{00000000-0004-0000-1C00-000002000000}"/>
    <hyperlink ref="T49" r:id="rId4" xr:uid="{00000000-0004-0000-1C00-000003000000}"/>
    <hyperlink ref="T10" r:id="rId5" xr:uid="{00000000-0004-0000-1C00-000004000000}"/>
    <hyperlink ref="T16" r:id="rId6" xr:uid="{00000000-0004-0000-1C00-000005000000}"/>
    <hyperlink ref="T17" r:id="rId7" xr:uid="{00000000-0004-0000-1C00-000006000000}"/>
    <hyperlink ref="T18" r:id="rId8" xr:uid="{00000000-0004-0000-1C00-000007000000}"/>
    <hyperlink ref="T19" r:id="rId9" xr:uid="{00000000-0004-0000-1C00-000008000000}"/>
    <hyperlink ref="T20" r:id="rId10" xr:uid="{00000000-0004-0000-1C00-000009000000}"/>
    <hyperlink ref="T21" r:id="rId11" xr:uid="{00000000-0004-0000-1C00-00000A000000}"/>
    <hyperlink ref="D49" r:id="rId12" display="Lauko poilsio erdvės" xr:uid="{00000000-0004-0000-1C00-00000B000000}"/>
    <hyperlink ref="D48" r:id="rId13" xr:uid="{00000000-0004-0000-1C00-00000C000000}"/>
    <hyperlink ref="D47" r:id="rId14" xr:uid="{00000000-0004-0000-1C00-00000D000000}"/>
    <hyperlink ref="D46" r:id="rId15" xr:uid="{00000000-0004-0000-1C00-00000E000000}"/>
    <hyperlink ref="D45" r:id="rId16" xr:uid="{00000000-0004-0000-1C00-00000F000000}"/>
    <hyperlink ref="A45:C49" r:id="rId17" display="Bendrosios erdvės mokykloje" xr:uid="{00000000-0004-0000-1C00-000010000000}"/>
    <hyperlink ref="C44:D44" r:id="rId18" display="Koridorius" xr:uid="{00000000-0004-0000-1C00-000011000000}"/>
    <hyperlink ref="C43:D43" r:id="rId19" display="Pagalbinės patalpos (ūkinės erdvės lauke)" xr:uid="{00000000-0004-0000-1C00-000012000000}"/>
    <hyperlink ref="C42:D42" r:id="rId20" display="Sandėliavimo erdvės" xr:uid="{00000000-0004-0000-1C00-000013000000}"/>
    <hyperlink ref="C41:D41" r:id="rId21" display="Pastatų technologijos ir priežiūros zonos" xr:uid="{00000000-0004-0000-1C00-000014000000}"/>
    <hyperlink ref="A41:B44" r:id="rId22" display="Kitos patalpos" xr:uid="{00000000-0004-0000-1C00-000015000000}"/>
    <hyperlink ref="C39:C40" r:id="rId23" display="Drabužinės ir asmeninių daiktų laikymo vieta" xr:uid="{00000000-0004-0000-1C00-000016000000}"/>
    <hyperlink ref="C38:D38" r:id="rId24" display=" Persirengimo patalpos" xr:uid="{00000000-0004-0000-1C00-000017000000}"/>
    <hyperlink ref="C36:C37" r:id="rId25" display="Sanitariniai mazgai" xr:uid="{00000000-0004-0000-1C00-000018000000}"/>
    <hyperlink ref="A36:B40" r:id="rId26" display="Higienos ir asmeninio naudojimo erdvės" xr:uid="{00000000-0004-0000-1C00-000019000000}"/>
    <hyperlink ref="D35" r:id="rId27" xr:uid="{00000000-0004-0000-1C00-00001A000000}"/>
    <hyperlink ref="D34" r:id="rId28" xr:uid="{00000000-0004-0000-1C00-00001B000000}"/>
    <hyperlink ref="D33" r:id="rId29" xr:uid="{00000000-0004-0000-1C00-00001C000000}"/>
    <hyperlink ref="D32" r:id="rId30" display="Administracijos darbo vietos" xr:uid="{00000000-0004-0000-1C00-00001D000000}"/>
    <hyperlink ref="D31" r:id="rId31" display="Mokytojų darbo vietos" xr:uid="{00000000-0004-0000-1C00-00001E000000}"/>
    <hyperlink ref="A31:C35" r:id="rId32" display="Mokyklos personalo erdvės" xr:uid="{00000000-0004-0000-1C00-00001F000000}"/>
    <hyperlink ref="D30" r:id="rId33" xr:uid="{00000000-0004-0000-1C00-000020000000}"/>
    <hyperlink ref="D29" r:id="rId34" xr:uid="{00000000-0004-0000-1C00-000021000000}"/>
    <hyperlink ref="D28" r:id="rId35" xr:uid="{00000000-0004-0000-1C00-000022000000}"/>
    <hyperlink ref="C28:C30" r:id="rId36" display="Buvimo erdvės" xr:uid="{00000000-0004-0000-1C00-000023000000}"/>
    <hyperlink ref="C23:C27" r:id="rId37" display="Pagalbos specialistų konsultacinės erdvės" xr:uid="{00000000-0004-0000-1C00-000024000000}"/>
    <hyperlink ref="A23:B30" r:id="rId38" display="Mokinio gerovės mokykla" xr:uid="{00000000-0004-0000-1C00-000025000000}"/>
    <hyperlink ref="D22" r:id="rId39" display="sporto ir fizinio ugdymo erdvė" xr:uid="{00000000-0004-0000-1C00-000026000000}"/>
    <hyperlink ref="D21" r:id="rId40" display="technologijų (darbų) mokymosi erdvė" xr:uid="{00000000-0004-0000-1C00-000027000000}"/>
    <hyperlink ref="D10" r:id="rId41" display="dailės mokymosi erdvė" xr:uid="{00000000-0004-0000-1C00-000028000000}"/>
    <hyperlink ref="D20" r:id="rId42" display="dailės mokymosi erdvė" xr:uid="{00000000-0004-0000-1C00-000029000000}"/>
    <hyperlink ref="D19" r:id="rId43" display="teatro erdvė" xr:uid="{00000000-0004-0000-1C00-00002A000000}"/>
    <hyperlink ref="D18" r:id="rId44" display="šokių ir judesio salė " xr:uid="{00000000-0004-0000-1C00-00002B000000}"/>
    <hyperlink ref="D17" r:id="rId45" display="nuorodos\Mokyklos erdvės\Mokyklos erdvių grupės_mokykla mokymuisi_1.2. SPECIALIZUOTO MOKYMOSI ERDVĖS_1.2.B. MUZIKOS MOKYMO ERDVĖ.pdf" xr:uid="{00000000-0004-0000-1C00-00002C000000}"/>
    <hyperlink ref="D9" r:id="rId46" display="muzikos mokymo erdvė" xr:uid="{00000000-0004-0000-1C00-00002D000000}"/>
    <hyperlink ref="D16" r:id="rId47" display="gamtos mokslų erdvės" xr:uid="{00000000-0004-0000-1C00-00002E000000}"/>
    <hyperlink ref="C16:C22" r:id="rId48" display="Specializuoto mokymosi erdvės" xr:uid="{00000000-0004-0000-1C00-00002F000000}"/>
    <hyperlink ref="C9:C10" r:id="rId49" display="Specializuoto mokymosi erdvės" xr:uid="{00000000-0004-0000-1C00-000030000000}"/>
    <hyperlink ref="D15" r:id="rId50" display="bendros poilsio erdvės" xr:uid="{00000000-0004-0000-1C00-000031000000}"/>
    <hyperlink ref="D8" r:id="rId51" display="bendros poilsio erdvės" xr:uid="{00000000-0004-0000-1C00-000032000000}"/>
    <hyperlink ref="D14" r:id="rId52" display="daugiafunkcinės erdvės (decentralizuotos visos dienos erdvės)" xr:uid="{00000000-0004-0000-1C00-000033000000}"/>
    <hyperlink ref="D7" r:id="rId53" display="daugiafunkcinės erdvės (decentralizuotos visos dienos erdvės)" xr:uid="{00000000-0004-0000-1C00-000034000000}"/>
    <hyperlink ref="D6" r:id="rId54" display=" grupinio darbo erdvė " xr:uid="{00000000-0004-0000-1C00-000035000000}"/>
    <hyperlink ref="D11" r:id="rId55" display="sporto ir fizinio ugdymo erdvė" xr:uid="{00000000-0004-0000-1C00-000036000000}"/>
    <hyperlink ref="D5" r:id="rId56" display="klasė" xr:uid="{00000000-0004-0000-1C00-000037000000}"/>
    <hyperlink ref="C12:C15" r:id="rId57" display="Bendrosios mokymosi erdvės" xr:uid="{00000000-0004-0000-1C00-000038000000}"/>
    <hyperlink ref="C5:C8" r:id="rId58" display="Bendrosios mokymosi erdvės" xr:uid="{00000000-0004-0000-1C00-000039000000}"/>
    <hyperlink ref="A5:A22" r:id="rId59" display="Mokykla mokymuisi" xr:uid="{00000000-0004-0000-1C00-00003A000000}"/>
    <hyperlink ref="D13" r:id="rId60" display="grupinio darbo erdvė " xr:uid="{00000000-0004-0000-1C00-00003B000000}"/>
    <hyperlink ref="T11" r:id="rId61" xr:uid="{00000000-0004-0000-1C00-00003C000000}"/>
    <hyperlink ref="T3:T4" r:id="rId62" display="10. Lauko-vidaus integracija" xr:uid="{00000000-0004-0000-1C00-00003D000000}"/>
    <hyperlink ref="I3:I4" r:id="rId63" display="1.Bendruomenės apjungimas (mokyklos šerdis)" xr:uid="{00000000-0004-0000-1C00-00003E000000}"/>
    <hyperlink ref="I48" r:id="rId64" xr:uid="{00000000-0004-0000-1C00-00003F000000}"/>
    <hyperlink ref="I47" r:id="rId65" xr:uid="{00000000-0004-0000-1C00-000040000000}"/>
    <hyperlink ref="I46" r:id="rId66" xr:uid="{00000000-0004-0000-1C00-000041000000}"/>
    <hyperlink ref="I45" r:id="rId67" xr:uid="{00000000-0004-0000-1C00-000042000000}"/>
    <hyperlink ref="J3:J4" r:id="rId68" display="2. Individuali savarankiško darbo vieta  (mokiniui ir mokytojui)" xr:uid="{00000000-0004-0000-1C00-000043000000}"/>
    <hyperlink ref="J7" r:id="rId69" xr:uid="{00000000-0004-0000-1C00-000044000000}"/>
    <hyperlink ref="J8" r:id="rId70" xr:uid="{00000000-0004-0000-1C00-000045000000}"/>
    <hyperlink ref="J14" r:id="rId71" xr:uid="{00000000-0004-0000-1C00-000046000000}"/>
    <hyperlink ref="J15" r:id="rId72" xr:uid="{00000000-0004-0000-1C00-000047000000}"/>
    <hyperlink ref="J31" r:id="rId73" xr:uid="{00000000-0004-0000-1C00-000048000000}"/>
    <hyperlink ref="J32" r:id="rId74" xr:uid="{00000000-0004-0000-1C00-000049000000}"/>
    <hyperlink ref="J48" r:id="rId75" xr:uid="{00000000-0004-0000-1C00-00004A000000}"/>
    <hyperlink ref="J44" r:id="rId76" xr:uid="{00000000-0004-0000-1C00-00004B000000}"/>
    <hyperlink ref="K3:K4" r:id="rId77" display="3. Mažų grupių (5) savarankiško darbo vieta ir individualaus konsultavimo (mokinys+mokytojas) vieta" xr:uid="{00000000-0004-0000-1C00-00004C000000}"/>
    <hyperlink ref="K5" r:id="rId78" xr:uid="{00000000-0004-0000-1C00-00004D000000}"/>
    <hyperlink ref="K12" r:id="rId79" xr:uid="{00000000-0004-0000-1C00-00004E000000}"/>
    <hyperlink ref="K7" r:id="rId80" xr:uid="{00000000-0004-0000-1C00-00004F000000}"/>
    <hyperlink ref="K14" r:id="rId81" xr:uid="{00000000-0004-0000-1C00-000050000000}"/>
    <hyperlink ref="K8" r:id="rId82" xr:uid="{00000000-0004-0000-1C00-000051000000}"/>
    <hyperlink ref="K15" r:id="rId83" xr:uid="{00000000-0004-0000-1C00-000052000000}"/>
    <hyperlink ref="K31" r:id="rId84" xr:uid="{00000000-0004-0000-1C00-000053000000}"/>
    <hyperlink ref="K48" r:id="rId85" xr:uid="{00000000-0004-0000-1C00-000054000000}"/>
    <hyperlink ref="L3:L4" r:id="rId86" display="4. Seminarinio pobūdžio (15+mokytojas) darbo vieta" xr:uid="{00000000-0004-0000-1C00-000055000000}"/>
    <hyperlink ref="L31" r:id="rId87" xr:uid="{00000000-0004-0000-1C00-000056000000}"/>
    <hyperlink ref="L45" r:id="rId88" xr:uid="{00000000-0004-0000-1C00-000057000000}"/>
    <hyperlink ref="L48" r:id="rId89" xr:uid="{00000000-0004-0000-1C00-000058000000}"/>
    <hyperlink ref="L5" r:id="rId90" display="-" xr:uid="{00000000-0004-0000-1C00-000059000000}"/>
    <hyperlink ref="L12" r:id="rId91" display="-" xr:uid="{00000000-0004-0000-1C00-00005A000000}"/>
    <hyperlink ref="L9" r:id="rId92" xr:uid="{00000000-0004-0000-1C00-00005B000000}"/>
    <hyperlink ref="L10" r:id="rId93" xr:uid="{00000000-0004-0000-1C00-00005C000000}"/>
    <hyperlink ref="L17" r:id="rId94" xr:uid="{00000000-0004-0000-1C00-00005D000000}"/>
    <hyperlink ref="L20" r:id="rId95" xr:uid="{00000000-0004-0000-1C00-00005E000000}"/>
    <hyperlink ref="P3:P4" r:id="rId96" display="6. Mokymo(si) erdvių klasteris (artimų funkcijų kabinetų sugretinimas ir jų įrangos, įrankių bei medžiagų dalijimosi galimybių sukūrimas)" xr:uid="{00000000-0004-0000-1C00-00005F000000}"/>
    <hyperlink ref="P5" r:id="rId97" xr:uid="{00000000-0004-0000-1C00-000060000000}"/>
    <hyperlink ref="P12" r:id="rId98" xr:uid="{00000000-0004-0000-1C00-000061000000}"/>
    <hyperlink ref="P16" r:id="rId99" xr:uid="{00000000-0004-0000-1C00-000062000000}"/>
    <hyperlink ref="P17" r:id="rId100" xr:uid="{00000000-0004-0000-1C00-000063000000}"/>
    <hyperlink ref="P20" r:id="rId101" xr:uid="{00000000-0004-0000-1C00-000064000000}"/>
    <hyperlink ref="P21" r:id="rId102" xr:uid="{00000000-0004-0000-1C00-000065000000}"/>
    <hyperlink ref="P10" r:id="rId103" xr:uid="{00000000-0004-0000-1C00-000066000000}"/>
    <hyperlink ref="P9" r:id="rId104" xr:uid="{00000000-0004-0000-1C00-000067000000}"/>
    <hyperlink ref="P23" r:id="rId105" xr:uid="{00000000-0004-0000-1C00-000068000000}"/>
    <hyperlink ref="P24" r:id="rId106" xr:uid="{00000000-0004-0000-1C00-000069000000}"/>
    <hyperlink ref="P25" r:id="rId107" xr:uid="{00000000-0004-0000-1C00-00006A000000}"/>
    <hyperlink ref="P26" r:id="rId108" xr:uid="{00000000-0004-0000-1C00-00006B000000}"/>
    <hyperlink ref="P27" r:id="rId109" xr:uid="{00000000-0004-0000-1C00-00006C000000}"/>
    <hyperlink ref="P48" r:id="rId110" xr:uid="{00000000-0004-0000-1C00-00006D000000}"/>
    <hyperlink ref="Q3:Q4" r:id="rId111" display="7. Mokyklos tapatumas, estetizavimas (konkrečiai mokyklai būdingos savitos veiklos vystymui) " xr:uid="{00000000-0004-0000-1C00-00006E000000}"/>
    <hyperlink ref="Q45" r:id="rId112" xr:uid="{00000000-0004-0000-1C00-00006F000000}"/>
    <hyperlink ref="Q44" r:id="rId113" xr:uid="{00000000-0004-0000-1C00-000070000000}"/>
    <hyperlink ref="Q46" r:id="rId114" xr:uid="{00000000-0004-0000-1C00-000071000000}"/>
    <hyperlink ref="Q49" r:id="rId115" xr:uid="{00000000-0004-0000-1C00-000072000000}"/>
    <hyperlink ref="Q23" r:id="rId116" xr:uid="{00000000-0004-0000-1C00-000073000000}"/>
    <hyperlink ref="Q24" r:id="rId117" xr:uid="{00000000-0004-0000-1C00-000074000000}"/>
    <hyperlink ref="Q25" r:id="rId118" xr:uid="{00000000-0004-0000-1C00-000075000000}"/>
    <hyperlink ref="Q26" r:id="rId119" xr:uid="{00000000-0004-0000-1C00-000076000000}"/>
    <hyperlink ref="Q27" r:id="rId120" xr:uid="{00000000-0004-0000-1C00-000077000000}"/>
    <hyperlink ref="Q5" r:id="rId121" xr:uid="{00000000-0004-0000-1C00-000078000000}"/>
    <hyperlink ref="Q6" r:id="rId122" xr:uid="{00000000-0004-0000-1C00-000079000000}"/>
    <hyperlink ref="Q7" r:id="rId123" xr:uid="{00000000-0004-0000-1C00-00007A000000}"/>
    <hyperlink ref="Q8" r:id="rId124" xr:uid="{00000000-0004-0000-1C00-00007B000000}"/>
    <hyperlink ref="Q12" r:id="rId125" xr:uid="{00000000-0004-0000-1C00-00007C000000}"/>
    <hyperlink ref="Q13" r:id="rId126" xr:uid="{00000000-0004-0000-1C00-00007D000000}"/>
    <hyperlink ref="Q14" r:id="rId127" xr:uid="{00000000-0004-0000-1C00-00007E000000}"/>
    <hyperlink ref="Q15" r:id="rId128" xr:uid="{00000000-0004-0000-1C00-00007F000000}"/>
    <hyperlink ref="R3:R4" r:id="rId129" display="8. Biblioteka ir skaitykla, mokyklinis kic" xr:uid="{00000000-0004-0000-1C00-000080000000}"/>
    <hyperlink ref="R49" r:id="rId130" xr:uid="{00000000-0004-0000-1C00-000081000000}"/>
    <hyperlink ref="R48" r:id="rId131" xr:uid="{00000000-0004-0000-1C00-000082000000}"/>
    <hyperlink ref="S3:S4" r:id="rId132" display="9. Išteklių pasiekiamumas po pamokų" xr:uid="{00000000-0004-0000-1C00-000083000000}"/>
    <hyperlink ref="S39" r:id="rId133" xr:uid="{00000000-0004-0000-1C00-000084000000}"/>
    <hyperlink ref="S40" r:id="rId134" xr:uid="{00000000-0004-0000-1C00-000085000000}"/>
    <hyperlink ref="U3:U4" r:id="rId135" display="11. Universalusis dizainas" xr:uid="{00000000-0004-0000-1C00-000086000000}"/>
    <hyperlink ref="U45" r:id="rId136" xr:uid="{00000000-0004-0000-1C00-000087000000}"/>
    <hyperlink ref="U44" r:id="rId137" xr:uid="{00000000-0004-0000-1C00-000088000000}"/>
    <hyperlink ref="U28" r:id="rId138" xr:uid="{00000000-0004-0000-1C00-000089000000}"/>
    <hyperlink ref="U23" r:id="rId139" xr:uid="{00000000-0004-0000-1C00-00008A000000}"/>
    <hyperlink ref="V3:V4" r:id="rId140" display="12. Edukacinis kraštovaizdis: įvairovė, skaidrumas, orientavimasis, visos dienos mokykla" xr:uid="{00000000-0004-0000-1C00-00008B000000}"/>
    <hyperlink ref="V46" r:id="rId141" xr:uid="{00000000-0004-0000-1C00-00008C000000}"/>
    <hyperlink ref="V45" r:id="rId142" xr:uid="{00000000-0004-0000-1C00-00008D000000}"/>
    <hyperlink ref="V48" r:id="rId143" xr:uid="{00000000-0004-0000-1C00-00008E000000}"/>
    <hyperlink ref="V7" r:id="rId144" xr:uid="{00000000-0004-0000-1C00-00008F000000}"/>
    <hyperlink ref="V14" r:id="rId145" xr:uid="{00000000-0004-0000-1C00-000090000000}"/>
    <hyperlink ref="V5" r:id="rId146" xr:uid="{00000000-0004-0000-1C00-000091000000}"/>
    <hyperlink ref="V12" r:id="rId147" xr:uid="{00000000-0004-0000-1C00-000092000000}"/>
    <hyperlink ref="V44" r:id="rId148" xr:uid="{00000000-0004-0000-1C00-000093000000}"/>
    <hyperlink ref="M5" r:id="rId149" xr:uid="{00000000-0004-0000-1C00-000094000000}"/>
    <hyperlink ref="N5" r:id="rId150" xr:uid="{00000000-0004-0000-1C00-000095000000}"/>
    <hyperlink ref="M12" r:id="rId151" xr:uid="{00000000-0004-0000-1C00-000096000000}"/>
    <hyperlink ref="N12" r:id="rId152" xr:uid="{00000000-0004-0000-1C00-000097000000}"/>
    <hyperlink ref="M3:O3" r:id="rId153" display="5.Transformuojamos erdvės" xr:uid="{00000000-0004-0000-1C00-000098000000}"/>
    <hyperlink ref="M46" r:id="rId154" xr:uid="{00000000-0004-0000-1C00-000099000000}"/>
    <hyperlink ref="N46" r:id="rId155" xr:uid="{00000000-0004-0000-1C00-00009A000000}"/>
    <hyperlink ref="M8" r:id="rId156" xr:uid="{00000000-0004-0000-1C00-00009B000000}"/>
    <hyperlink ref="N8" r:id="rId157" xr:uid="{00000000-0004-0000-1C00-00009C000000}"/>
    <hyperlink ref="M15" r:id="rId158" xr:uid="{00000000-0004-0000-1C00-00009D000000}"/>
    <hyperlink ref="M48" r:id="rId159" xr:uid="{00000000-0004-0000-1C00-00009E000000}"/>
    <hyperlink ref="N48" r:id="rId160" xr:uid="{00000000-0004-0000-1C00-00009F000000}"/>
    <hyperlink ref="N22" r:id="rId161" xr:uid="{00000000-0004-0000-1C00-0000A0000000}"/>
    <hyperlink ref="O22" r:id="rId162" xr:uid="{00000000-0004-0000-1C00-0000A1000000}"/>
    <hyperlink ref="O11" r:id="rId163" xr:uid="{00000000-0004-0000-1C00-0000A2000000}"/>
    <hyperlink ref="N11" r:id="rId164" xr:uid="{00000000-0004-0000-1C00-0000A3000000}"/>
    <hyperlink ref="N21" r:id="rId165" xr:uid="{00000000-0004-0000-1C00-0000A4000000}"/>
    <hyperlink ref="M47" r:id="rId166" xr:uid="{00000000-0004-0000-1C00-0000A5000000}"/>
    <hyperlink ref="N47" r:id="rId167" xr:uid="{00000000-0004-0000-1C00-0000A6000000}"/>
    <hyperlink ref="N15" r:id="rId168" xr:uid="{00000000-0004-0000-1C00-0000A7000000}"/>
  </hyperlinks>
  <pageMargins left="0.7" right="0.7" top="0.75" bottom="0.75" header="0.3" footer="0.3"/>
  <pageSetup orientation="portrait" horizontalDpi="1200" verticalDpi="1200" r:id="rId1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16"/>
  <sheetViews>
    <sheetView topLeftCell="C1" zoomScaleNormal="100" workbookViewId="0">
      <selection activeCell="E9" sqref="E9:T9"/>
    </sheetView>
  </sheetViews>
  <sheetFormatPr defaultRowHeight="14.25" outlineLevelCol="1" x14ac:dyDescent="0.45"/>
  <cols>
    <col min="1" max="1" width="26.1328125" style="4" hidden="1" customWidth="1" outlineLevel="1"/>
    <col min="2" max="2" width="44.265625" style="4" hidden="1" customWidth="1" outlineLevel="1"/>
    <col min="3" max="3" width="4.1328125" style="233" customWidth="1" collapsed="1"/>
    <col min="4" max="4" width="4.1328125" style="252" customWidth="1"/>
    <col min="36" max="45" width="8.86328125" customWidth="1" outlineLevel="1"/>
    <col min="47" max="47" width="4.1328125" style="252" customWidth="1"/>
    <col min="51" max="70" width="8.86328125" customWidth="1" outlineLevel="1"/>
    <col min="72" max="72" width="4.1328125" style="252" customWidth="1"/>
    <col min="76" max="95" width="8.86328125" customWidth="1" outlineLevel="1"/>
  </cols>
  <sheetData>
    <row r="1" spans="1:96" ht="28.9" customHeight="1" thickBot="1" x14ac:dyDescent="0.5">
      <c r="A1" s="237" t="s">
        <v>12</v>
      </c>
      <c r="B1" s="237"/>
      <c r="C1" s="230" t="s">
        <v>16</v>
      </c>
      <c r="D1" s="252" t="s">
        <v>56</v>
      </c>
      <c r="E1" s="256" t="s">
        <v>57</v>
      </c>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8"/>
      <c r="AU1" s="252" t="s">
        <v>55</v>
      </c>
      <c r="AV1" s="246" t="s">
        <v>58</v>
      </c>
      <c r="AW1" s="247"/>
      <c r="AX1" s="247"/>
      <c r="AY1" s="247"/>
      <c r="AZ1" s="247"/>
      <c r="BA1" s="247"/>
      <c r="BB1" s="247"/>
      <c r="BC1" s="247"/>
      <c r="BD1" s="247"/>
      <c r="BE1" s="247"/>
      <c r="BF1" s="247"/>
      <c r="BG1" s="247"/>
      <c r="BH1" s="247"/>
      <c r="BI1" s="247"/>
      <c r="BJ1" s="247"/>
      <c r="BK1" s="247"/>
      <c r="BL1" s="247"/>
      <c r="BM1" s="247"/>
      <c r="BN1" s="247"/>
      <c r="BO1" s="247"/>
      <c r="BP1" s="247"/>
      <c r="BQ1" s="247"/>
      <c r="BR1" s="247"/>
      <c r="BS1" s="248"/>
      <c r="BT1" s="249" t="s">
        <v>62</v>
      </c>
      <c r="BU1" s="246" t="s">
        <v>63</v>
      </c>
      <c r="BV1" s="247"/>
      <c r="BW1" s="247"/>
      <c r="BX1" s="247"/>
      <c r="BY1" s="247"/>
      <c r="BZ1" s="247"/>
      <c r="CA1" s="247"/>
      <c r="CB1" s="247"/>
      <c r="CC1" s="247"/>
      <c r="CD1" s="247"/>
      <c r="CE1" s="247"/>
      <c r="CF1" s="247"/>
      <c r="CG1" s="247"/>
      <c r="CH1" s="247"/>
      <c r="CI1" s="247"/>
      <c r="CJ1" s="247"/>
      <c r="CK1" s="247"/>
      <c r="CL1" s="247"/>
      <c r="CM1" s="247"/>
      <c r="CN1" s="247"/>
      <c r="CO1" s="247"/>
      <c r="CP1" s="247"/>
      <c r="CQ1" s="247"/>
      <c r="CR1" s="248"/>
    </row>
    <row r="2" spans="1:96" s="3" customFormat="1" ht="27" customHeight="1" x14ac:dyDescent="0.45">
      <c r="A2" s="237"/>
      <c r="B2" s="237"/>
      <c r="C2" s="231"/>
      <c r="D2" s="252"/>
      <c r="E2" s="234" t="s">
        <v>4</v>
      </c>
      <c r="F2" s="235"/>
      <c r="G2" s="234" t="s">
        <v>5</v>
      </c>
      <c r="H2" s="236"/>
      <c r="I2" s="236"/>
      <c r="J2" s="236"/>
      <c r="K2" s="236"/>
      <c r="L2" s="236"/>
      <c r="M2" s="235"/>
      <c r="N2" s="238" t="s">
        <v>20</v>
      </c>
      <c r="O2" s="259" t="s">
        <v>21</v>
      </c>
      <c r="P2" s="234" t="s">
        <v>31</v>
      </c>
      <c r="Q2" s="236"/>
      <c r="R2" s="236"/>
      <c r="S2" s="236"/>
      <c r="T2" s="235"/>
      <c r="U2" s="234" t="s">
        <v>32</v>
      </c>
      <c r="V2" s="236"/>
      <c r="W2" s="236"/>
      <c r="X2" s="236"/>
      <c r="Y2" s="235"/>
      <c r="Z2" s="234" t="s">
        <v>40</v>
      </c>
      <c r="AA2" s="236"/>
      <c r="AB2" s="236"/>
      <c r="AC2" s="235"/>
      <c r="AD2" s="264" t="s">
        <v>48</v>
      </c>
      <c r="AE2" s="265"/>
      <c r="AF2" s="265"/>
      <c r="AG2" s="266"/>
      <c r="AH2" s="253" t="s">
        <v>174</v>
      </c>
      <c r="AI2" s="259" t="s">
        <v>51</v>
      </c>
      <c r="AJ2" s="262" t="s">
        <v>52</v>
      </c>
      <c r="AK2" s="262"/>
      <c r="AL2" s="262"/>
      <c r="AM2" s="262"/>
      <c r="AN2" s="262"/>
      <c r="AO2" s="262"/>
      <c r="AP2" s="262"/>
      <c r="AQ2" s="262"/>
      <c r="AR2" s="262"/>
      <c r="AS2" s="262"/>
      <c r="AT2" s="263"/>
      <c r="AU2" s="252"/>
      <c r="AV2" s="34" t="s">
        <v>52</v>
      </c>
      <c r="AW2" s="34"/>
      <c r="AX2" s="34"/>
      <c r="AY2" s="34"/>
      <c r="AZ2" s="34"/>
      <c r="BA2" s="34"/>
      <c r="BB2" s="34"/>
      <c r="BC2" s="34"/>
      <c r="BD2" s="34"/>
      <c r="BE2" s="34"/>
      <c r="BF2" s="34"/>
      <c r="BG2" s="34"/>
      <c r="BH2" s="34"/>
      <c r="BI2" s="34"/>
      <c r="BJ2" s="34"/>
      <c r="BK2" s="34"/>
      <c r="BL2" s="34"/>
      <c r="BM2" s="34"/>
      <c r="BN2" s="34"/>
      <c r="BO2" s="34"/>
      <c r="BP2" s="34"/>
      <c r="BQ2" s="34"/>
      <c r="BR2" s="34"/>
      <c r="BS2" s="35"/>
      <c r="BT2" s="250"/>
      <c r="BU2" s="40" t="s">
        <v>52</v>
      </c>
      <c r="BV2" s="33"/>
      <c r="BW2" s="33"/>
      <c r="BX2" s="33"/>
      <c r="BY2" s="33"/>
      <c r="BZ2" s="33"/>
      <c r="CA2" s="33"/>
      <c r="CB2" s="33"/>
      <c r="CC2" s="33"/>
      <c r="CD2" s="33"/>
      <c r="CE2" s="33"/>
      <c r="CF2" s="33"/>
      <c r="CG2" s="33"/>
      <c r="CH2" s="33"/>
      <c r="CI2" s="33"/>
      <c r="CJ2" s="33"/>
      <c r="CK2" s="33"/>
      <c r="CL2" s="33"/>
      <c r="CM2" s="33"/>
      <c r="CN2" s="33"/>
      <c r="CO2" s="33"/>
      <c r="CP2" s="33"/>
      <c r="CQ2" s="33"/>
      <c r="CR2" s="41"/>
    </row>
    <row r="3" spans="1:96" ht="14.45" hidden="1" customHeight="1" x14ac:dyDescent="0.45">
      <c r="A3" s="5"/>
      <c r="B3" s="9"/>
      <c r="C3" s="231"/>
      <c r="E3" s="24"/>
      <c r="F3" s="25"/>
      <c r="G3" s="24"/>
      <c r="H3" s="1"/>
      <c r="I3" s="1"/>
      <c r="J3" s="1"/>
      <c r="K3" s="1"/>
      <c r="L3" s="1"/>
      <c r="M3" s="26"/>
      <c r="N3" s="239"/>
      <c r="O3" s="260"/>
      <c r="P3" s="31"/>
      <c r="Q3" s="21"/>
      <c r="R3" s="21"/>
      <c r="S3" s="21"/>
      <c r="T3" s="32"/>
      <c r="U3" s="31"/>
      <c r="V3" s="21"/>
      <c r="W3" s="21"/>
      <c r="X3" s="21"/>
      <c r="Y3" s="32"/>
      <c r="Z3" s="31"/>
      <c r="AA3" s="21"/>
      <c r="AB3" s="21"/>
      <c r="AC3" s="32"/>
      <c r="AD3" s="31"/>
      <c r="AE3" s="21"/>
      <c r="AF3" s="21"/>
      <c r="AG3" s="32"/>
      <c r="AH3" s="254"/>
      <c r="AI3" s="260"/>
      <c r="AJ3" s="8"/>
      <c r="AK3" s="21"/>
      <c r="AL3" s="21"/>
      <c r="AM3" s="21"/>
      <c r="AN3" s="21"/>
      <c r="AO3" s="21"/>
      <c r="AP3" s="21"/>
      <c r="AQ3" s="21"/>
      <c r="AR3" s="21"/>
      <c r="AS3" s="21"/>
      <c r="AT3" s="21"/>
      <c r="AV3" s="21"/>
      <c r="AW3" s="21"/>
      <c r="AX3" s="21"/>
      <c r="AY3" s="21"/>
      <c r="AZ3" s="21"/>
      <c r="BA3" s="21"/>
      <c r="BB3" s="21"/>
      <c r="BC3" s="21"/>
      <c r="BD3" s="21"/>
      <c r="BE3" s="21"/>
      <c r="BF3" s="21"/>
      <c r="BG3" s="21"/>
      <c r="BH3" s="21"/>
      <c r="BI3" s="21"/>
      <c r="BJ3" s="21"/>
      <c r="BK3" s="21"/>
      <c r="BL3" s="21"/>
      <c r="BM3" s="21"/>
      <c r="BN3" s="21"/>
      <c r="BO3" s="21"/>
      <c r="BP3" s="21"/>
      <c r="BQ3" s="21"/>
      <c r="BR3" s="21"/>
      <c r="BS3" s="32"/>
      <c r="BT3" s="250"/>
      <c r="BU3" s="31"/>
      <c r="BV3" s="21"/>
      <c r="BW3" s="21"/>
      <c r="BX3" s="21"/>
      <c r="BY3" s="21"/>
      <c r="BZ3" s="21"/>
      <c r="CA3" s="21"/>
      <c r="CB3" s="21"/>
      <c r="CC3" s="21"/>
      <c r="CD3" s="21"/>
      <c r="CE3" s="21"/>
      <c r="CF3" s="21"/>
      <c r="CG3" s="21"/>
      <c r="CH3" s="21"/>
      <c r="CI3" s="21"/>
      <c r="CJ3" s="21"/>
      <c r="CK3" s="21"/>
      <c r="CL3" s="21"/>
      <c r="CM3" s="21"/>
      <c r="CN3" s="21"/>
      <c r="CO3" s="21"/>
      <c r="CP3" s="21"/>
      <c r="CQ3" s="21"/>
      <c r="CR3" s="32"/>
    </row>
    <row r="4" spans="1:96" s="2" customFormat="1" ht="109.35" customHeight="1" thickBot="1" x14ac:dyDescent="0.5">
      <c r="A4" s="6" t="s">
        <v>13</v>
      </c>
      <c r="B4" s="10" t="s">
        <v>18</v>
      </c>
      <c r="C4" s="231"/>
      <c r="D4" s="252"/>
      <c r="E4" s="28" t="s">
        <v>0</v>
      </c>
      <c r="F4" s="30" t="s">
        <v>3</v>
      </c>
      <c r="G4" s="28" t="s">
        <v>11</v>
      </c>
      <c r="H4" s="29" t="s">
        <v>28</v>
      </c>
      <c r="I4" s="29" t="s">
        <v>6</v>
      </c>
      <c r="J4" s="29" t="s">
        <v>7</v>
      </c>
      <c r="K4" s="29" t="s">
        <v>8</v>
      </c>
      <c r="L4" s="29" t="s">
        <v>9</v>
      </c>
      <c r="M4" s="30" t="s">
        <v>10</v>
      </c>
      <c r="N4" s="240"/>
      <c r="O4" s="261"/>
      <c r="P4" s="28" t="s">
        <v>22</v>
      </c>
      <c r="Q4" s="29" t="s">
        <v>23</v>
      </c>
      <c r="R4" s="29" t="s">
        <v>24</v>
      </c>
      <c r="S4" s="29" t="s">
        <v>25</v>
      </c>
      <c r="T4" s="30" t="s">
        <v>26</v>
      </c>
      <c r="U4" s="28" t="s">
        <v>33</v>
      </c>
      <c r="V4" s="29" t="s">
        <v>34</v>
      </c>
      <c r="W4" s="29" t="s">
        <v>35</v>
      </c>
      <c r="X4" s="29" t="s">
        <v>36</v>
      </c>
      <c r="Y4" s="30" t="s">
        <v>37</v>
      </c>
      <c r="Z4" s="28" t="s">
        <v>38</v>
      </c>
      <c r="AA4" s="29" t="s">
        <v>39</v>
      </c>
      <c r="AB4" s="29" t="s">
        <v>42</v>
      </c>
      <c r="AC4" s="30" t="s">
        <v>43</v>
      </c>
      <c r="AD4" s="28" t="s">
        <v>44</v>
      </c>
      <c r="AE4" s="29" t="s">
        <v>45</v>
      </c>
      <c r="AF4" s="29" t="s">
        <v>46</v>
      </c>
      <c r="AG4" s="30" t="s">
        <v>47</v>
      </c>
      <c r="AH4" s="255"/>
      <c r="AI4" s="261"/>
      <c r="AJ4" s="36" t="s">
        <v>41</v>
      </c>
      <c r="AK4" s="39" t="s">
        <v>194</v>
      </c>
      <c r="AL4" s="37" t="s">
        <v>195</v>
      </c>
      <c r="AM4" s="37" t="s">
        <v>50</v>
      </c>
      <c r="AN4" s="37" t="s">
        <v>50</v>
      </c>
      <c r="AO4" s="37" t="s">
        <v>50</v>
      </c>
      <c r="AP4" s="37" t="s">
        <v>50</v>
      </c>
      <c r="AQ4" s="37" t="s">
        <v>50</v>
      </c>
      <c r="AR4" s="37" t="s">
        <v>50</v>
      </c>
      <c r="AS4" s="37" t="s">
        <v>50</v>
      </c>
      <c r="AT4" s="43" t="s">
        <v>50</v>
      </c>
      <c r="AU4" s="252"/>
      <c r="AV4" s="36" t="s">
        <v>53</v>
      </c>
      <c r="AW4" s="29" t="s">
        <v>54</v>
      </c>
      <c r="AX4" s="36" t="s">
        <v>191</v>
      </c>
      <c r="AY4" s="37" t="s">
        <v>50</v>
      </c>
      <c r="AZ4" s="37" t="s">
        <v>50</v>
      </c>
      <c r="BA4" s="37" t="s">
        <v>50</v>
      </c>
      <c r="BB4" s="37" t="s">
        <v>50</v>
      </c>
      <c r="BC4" s="37" t="s">
        <v>50</v>
      </c>
      <c r="BD4" s="37" t="s">
        <v>50</v>
      </c>
      <c r="BE4" s="37" t="s">
        <v>50</v>
      </c>
      <c r="BF4" s="37" t="s">
        <v>50</v>
      </c>
      <c r="BG4" s="37" t="s">
        <v>50</v>
      </c>
      <c r="BH4" s="37" t="s">
        <v>50</v>
      </c>
      <c r="BI4" s="37" t="s">
        <v>50</v>
      </c>
      <c r="BJ4" s="37" t="s">
        <v>50</v>
      </c>
      <c r="BK4" s="37" t="s">
        <v>50</v>
      </c>
      <c r="BL4" s="37" t="s">
        <v>50</v>
      </c>
      <c r="BM4" s="37" t="s">
        <v>50</v>
      </c>
      <c r="BN4" s="37" t="s">
        <v>50</v>
      </c>
      <c r="BO4" s="37" t="s">
        <v>50</v>
      </c>
      <c r="BP4" s="37" t="s">
        <v>193</v>
      </c>
      <c r="BQ4" s="37" t="s">
        <v>192</v>
      </c>
      <c r="BR4" s="37" t="s">
        <v>190</v>
      </c>
      <c r="BS4" s="38" t="s">
        <v>189</v>
      </c>
      <c r="BT4" s="250"/>
      <c r="BU4" s="28" t="s">
        <v>59</v>
      </c>
      <c r="BV4" s="29" t="s">
        <v>60</v>
      </c>
      <c r="BW4" s="29" t="s">
        <v>61</v>
      </c>
      <c r="BX4" s="37" t="s">
        <v>50</v>
      </c>
      <c r="BY4" s="37" t="s">
        <v>50</v>
      </c>
      <c r="BZ4" s="37" t="s">
        <v>50</v>
      </c>
      <c r="CA4" s="37" t="s">
        <v>50</v>
      </c>
      <c r="CB4" s="37" t="s">
        <v>50</v>
      </c>
      <c r="CC4" s="37" t="s">
        <v>50</v>
      </c>
      <c r="CD4" s="37" t="s">
        <v>50</v>
      </c>
      <c r="CE4" s="37" t="s">
        <v>50</v>
      </c>
      <c r="CF4" s="37" t="s">
        <v>50</v>
      </c>
      <c r="CG4" s="37" t="s">
        <v>50</v>
      </c>
      <c r="CH4" s="37" t="s">
        <v>50</v>
      </c>
      <c r="CI4" s="37" t="s">
        <v>50</v>
      </c>
      <c r="CJ4" s="37" t="s">
        <v>50</v>
      </c>
      <c r="CK4" s="37" t="s">
        <v>50</v>
      </c>
      <c r="CL4" s="37" t="s">
        <v>50</v>
      </c>
      <c r="CM4" s="37" t="s">
        <v>50</v>
      </c>
      <c r="CN4" s="37" t="s">
        <v>50</v>
      </c>
      <c r="CO4" s="37" t="s">
        <v>50</v>
      </c>
      <c r="CP4" s="37" t="s">
        <v>50</v>
      </c>
      <c r="CQ4" s="37" t="s">
        <v>50</v>
      </c>
      <c r="CR4" s="38" t="s">
        <v>50</v>
      </c>
    </row>
    <row r="5" spans="1:96" s="3" customFormat="1" ht="35.450000000000003" customHeight="1" x14ac:dyDescent="0.45">
      <c r="A5" s="7" t="s">
        <v>14</v>
      </c>
      <c r="B5" s="11" t="s">
        <v>15</v>
      </c>
      <c r="C5" s="231"/>
      <c r="D5" s="252"/>
      <c r="E5" s="27" t="s">
        <v>1</v>
      </c>
      <c r="F5" s="27" t="s">
        <v>17</v>
      </c>
      <c r="G5" s="27" t="s">
        <v>1</v>
      </c>
      <c r="H5" s="27" t="s">
        <v>17</v>
      </c>
      <c r="I5" s="27" t="s">
        <v>17</v>
      </c>
      <c r="J5" s="27" t="s">
        <v>17</v>
      </c>
      <c r="K5" s="27" t="s">
        <v>1</v>
      </c>
      <c r="L5" s="27" t="s">
        <v>1</v>
      </c>
      <c r="M5" s="27" t="s">
        <v>17</v>
      </c>
      <c r="N5" s="27" t="s">
        <v>1</v>
      </c>
      <c r="O5" s="27" t="s">
        <v>1</v>
      </c>
      <c r="P5" s="27" t="s">
        <v>17</v>
      </c>
      <c r="Q5" s="27" t="s">
        <v>1</v>
      </c>
      <c r="R5" s="27" t="s">
        <v>1</v>
      </c>
      <c r="S5" s="27" t="s">
        <v>1</v>
      </c>
      <c r="T5" s="27" t="s">
        <v>17</v>
      </c>
      <c r="U5" s="27" t="s">
        <v>1</v>
      </c>
      <c r="V5" s="27" t="s">
        <v>17</v>
      </c>
      <c r="W5" s="27" t="s">
        <v>17</v>
      </c>
      <c r="X5" s="27" t="s">
        <v>1</v>
      </c>
      <c r="Y5" s="27" t="s">
        <v>17</v>
      </c>
      <c r="Z5" s="27" t="s">
        <v>1</v>
      </c>
      <c r="AA5" s="27" t="s">
        <v>1</v>
      </c>
      <c r="AB5" s="27" t="s">
        <v>1</v>
      </c>
      <c r="AC5" s="27" t="s">
        <v>1</v>
      </c>
      <c r="AD5" s="27" t="s">
        <v>1</v>
      </c>
      <c r="AE5" s="27" t="s">
        <v>1</v>
      </c>
      <c r="AF5" s="27" t="s">
        <v>2</v>
      </c>
      <c r="AG5" s="27" t="s">
        <v>17</v>
      </c>
      <c r="AH5" s="27" t="s">
        <v>1</v>
      </c>
      <c r="AI5" s="27" t="s">
        <v>2</v>
      </c>
      <c r="AJ5" s="27" t="s">
        <v>2</v>
      </c>
      <c r="AK5" s="27" t="s">
        <v>1</v>
      </c>
      <c r="AL5" s="27" t="s">
        <v>2</v>
      </c>
      <c r="AM5" s="27" t="s">
        <v>2</v>
      </c>
      <c r="AN5" s="27" t="s">
        <v>2</v>
      </c>
      <c r="AO5" s="27" t="s">
        <v>2</v>
      </c>
      <c r="AP5" s="27" t="s">
        <v>2</v>
      </c>
      <c r="AQ5" s="27" t="s">
        <v>2</v>
      </c>
      <c r="AR5" s="27" t="s">
        <v>2</v>
      </c>
      <c r="AS5" s="27" t="s">
        <v>2</v>
      </c>
      <c r="AT5" s="44" t="s">
        <v>2</v>
      </c>
      <c r="AU5" s="252"/>
      <c r="AV5" s="14" t="s">
        <v>1</v>
      </c>
      <c r="AW5" s="15" t="s">
        <v>2</v>
      </c>
      <c r="AX5" s="15" t="s">
        <v>2</v>
      </c>
      <c r="AY5" s="15" t="s">
        <v>2</v>
      </c>
      <c r="AZ5" s="15" t="s">
        <v>2</v>
      </c>
      <c r="BA5" s="15" t="s">
        <v>2</v>
      </c>
      <c r="BB5" s="15" t="s">
        <v>2</v>
      </c>
      <c r="BC5" s="15" t="s">
        <v>2</v>
      </c>
      <c r="BD5" s="15" t="s">
        <v>2</v>
      </c>
      <c r="BE5" s="15" t="s">
        <v>2</v>
      </c>
      <c r="BF5" s="15" t="s">
        <v>2</v>
      </c>
      <c r="BG5" s="15" t="s">
        <v>2</v>
      </c>
      <c r="BH5" s="15" t="s">
        <v>2</v>
      </c>
      <c r="BI5" s="15" t="s">
        <v>2</v>
      </c>
      <c r="BJ5" s="15" t="s">
        <v>2</v>
      </c>
      <c r="BK5" s="15" t="s">
        <v>2</v>
      </c>
      <c r="BL5" s="15" t="s">
        <v>2</v>
      </c>
      <c r="BM5" s="15" t="s">
        <v>2</v>
      </c>
      <c r="BN5" s="15" t="s">
        <v>2</v>
      </c>
      <c r="BO5" s="15" t="s">
        <v>2</v>
      </c>
      <c r="BP5" s="15" t="s">
        <v>1</v>
      </c>
      <c r="BQ5" s="15" t="s">
        <v>1</v>
      </c>
      <c r="BR5" s="15" t="s">
        <v>1</v>
      </c>
      <c r="BS5" s="15" t="s">
        <v>1</v>
      </c>
      <c r="BT5" s="251"/>
      <c r="BU5" s="15" t="s">
        <v>1</v>
      </c>
      <c r="BV5" s="15" t="s">
        <v>19</v>
      </c>
      <c r="BW5" s="15" t="s">
        <v>1</v>
      </c>
      <c r="BX5" s="15" t="s">
        <v>2</v>
      </c>
      <c r="BY5" s="15" t="s">
        <v>2</v>
      </c>
      <c r="BZ5" s="15" t="s">
        <v>2</v>
      </c>
      <c r="CA5" s="15" t="s">
        <v>2</v>
      </c>
      <c r="CB5" s="15" t="s">
        <v>2</v>
      </c>
      <c r="CC5" s="15" t="s">
        <v>2</v>
      </c>
      <c r="CD5" s="15" t="s">
        <v>2</v>
      </c>
      <c r="CE5" s="15" t="s">
        <v>2</v>
      </c>
      <c r="CF5" s="15" t="s">
        <v>2</v>
      </c>
      <c r="CG5" s="15" t="s">
        <v>2</v>
      </c>
      <c r="CH5" s="15" t="s">
        <v>2</v>
      </c>
      <c r="CI5" s="15" t="s">
        <v>2</v>
      </c>
      <c r="CJ5" s="15" t="s">
        <v>2</v>
      </c>
      <c r="CK5" s="15" t="s">
        <v>2</v>
      </c>
      <c r="CL5" s="15" t="s">
        <v>2</v>
      </c>
      <c r="CM5" s="15" t="s">
        <v>2</v>
      </c>
      <c r="CN5" s="15" t="s">
        <v>2</v>
      </c>
      <c r="CO5" s="15" t="s">
        <v>2</v>
      </c>
      <c r="CP5" s="15" t="s">
        <v>2</v>
      </c>
      <c r="CQ5" s="15" t="s">
        <v>2</v>
      </c>
      <c r="CR5" s="15" t="s">
        <v>2</v>
      </c>
    </row>
    <row r="6" spans="1:96" x14ac:dyDescent="0.45">
      <c r="A6" s="243"/>
      <c r="B6" s="242"/>
      <c r="C6" s="231"/>
      <c r="BT6" s="251"/>
    </row>
    <row r="7" spans="1:96" x14ac:dyDescent="0.45">
      <c r="A7" s="241" t="s">
        <v>30</v>
      </c>
      <c r="B7" s="242"/>
      <c r="C7" s="231"/>
    </row>
    <row r="8" spans="1:96" x14ac:dyDescent="0.45">
      <c r="A8" s="243" t="s">
        <v>29</v>
      </c>
      <c r="B8" s="242"/>
      <c r="C8" s="231"/>
    </row>
    <row r="9" spans="1:96" x14ac:dyDescent="0.45">
      <c r="A9" s="243" t="s">
        <v>27</v>
      </c>
      <c r="B9" s="242"/>
      <c r="C9" s="231"/>
      <c r="E9" s="244" t="s">
        <v>217</v>
      </c>
      <c r="F9" s="245"/>
      <c r="G9" s="245"/>
      <c r="H9" s="245"/>
      <c r="I9" s="245"/>
      <c r="J9" s="245"/>
      <c r="K9" s="245"/>
      <c r="L9" s="245"/>
      <c r="M9" s="245"/>
      <c r="N9" s="245"/>
      <c r="O9" s="245"/>
      <c r="P9" s="245"/>
      <c r="Q9" s="245"/>
      <c r="R9" s="245"/>
      <c r="S9" s="245"/>
      <c r="T9" s="245"/>
      <c r="AI9" s="21"/>
      <c r="AJ9" s="21"/>
      <c r="AK9" s="21"/>
      <c r="AL9" s="21"/>
      <c r="AM9" s="21"/>
      <c r="AN9" s="21"/>
      <c r="AO9" s="21"/>
      <c r="AP9" s="21"/>
      <c r="AQ9" s="21"/>
      <c r="AR9" s="21"/>
      <c r="AS9" s="21"/>
      <c r="AT9" s="21"/>
    </row>
    <row r="10" spans="1:96" x14ac:dyDescent="0.45">
      <c r="A10" s="243"/>
      <c r="B10" s="242"/>
      <c r="C10" s="231"/>
      <c r="F10" s="18"/>
      <c r="G10" s="18"/>
      <c r="H10" s="20"/>
      <c r="I10" s="20"/>
      <c r="J10" s="21"/>
    </row>
    <row r="11" spans="1:96" x14ac:dyDescent="0.45">
      <c r="C11" s="231"/>
      <c r="F11" s="18"/>
      <c r="G11" s="19"/>
      <c r="H11" s="22"/>
      <c r="I11" s="20"/>
      <c r="J11" s="21"/>
    </row>
    <row r="12" spans="1:96" x14ac:dyDescent="0.45">
      <c r="C12" s="231"/>
      <c r="F12" s="18"/>
      <c r="G12" s="19"/>
      <c r="H12" s="22"/>
      <c r="I12" s="20"/>
      <c r="J12" s="21"/>
    </row>
    <row r="13" spans="1:96" x14ac:dyDescent="0.45">
      <c r="C13" s="231"/>
      <c r="F13" s="18"/>
      <c r="G13" s="19"/>
      <c r="H13" s="22"/>
      <c r="I13" s="20"/>
      <c r="J13" s="21"/>
    </row>
    <row r="14" spans="1:96" x14ac:dyDescent="0.45">
      <c r="C14" s="231"/>
      <c r="F14" s="18"/>
      <c r="G14" s="18"/>
      <c r="H14" s="23"/>
      <c r="I14" s="20"/>
      <c r="J14" s="21"/>
    </row>
    <row r="15" spans="1:96" x14ac:dyDescent="0.45">
      <c r="C15" s="231"/>
      <c r="H15" s="21"/>
      <c r="I15" s="21"/>
      <c r="J15" s="21"/>
    </row>
    <row r="16" spans="1:96" x14ac:dyDescent="0.45">
      <c r="C16" s="232"/>
      <c r="H16" s="21"/>
      <c r="I16" s="21"/>
      <c r="J16" s="21"/>
    </row>
  </sheetData>
  <mergeCells count="25">
    <mergeCell ref="BU1:CR1"/>
    <mergeCell ref="BT1:BT1048576"/>
    <mergeCell ref="AU1:AU1048576"/>
    <mergeCell ref="D1:D1048576"/>
    <mergeCell ref="AV1:BS1"/>
    <mergeCell ref="AH2:AH4"/>
    <mergeCell ref="E1:AT1"/>
    <mergeCell ref="AI2:AI4"/>
    <mergeCell ref="AJ2:AT2"/>
    <mergeCell ref="P2:T2"/>
    <mergeCell ref="U2:Y2"/>
    <mergeCell ref="Z2:AC2"/>
    <mergeCell ref="AD2:AG2"/>
    <mergeCell ref="O2:O4"/>
    <mergeCell ref="C1:C1048576"/>
    <mergeCell ref="E2:F2"/>
    <mergeCell ref="G2:M2"/>
    <mergeCell ref="A1:B2"/>
    <mergeCell ref="N2:N4"/>
    <mergeCell ref="A7:B7"/>
    <mergeCell ref="A6:B6"/>
    <mergeCell ref="A8:B8"/>
    <mergeCell ref="A9:B9"/>
    <mergeCell ref="A10:B10"/>
    <mergeCell ref="E9:T9"/>
  </mergeCells>
  <conditionalFormatting sqref="E4:M4 P4:AG4 AV4:BS4 BU4:CR4 AJ4:AT4">
    <cfRule type="expression" dxfId="46" priority="1">
      <formula>E5="planuojama"</formula>
    </cfRule>
    <cfRule type="expression" dxfId="45" priority="2">
      <formula>E5="taip"</formula>
    </cfRule>
    <cfRule type="expression" dxfId="44" priority="3">
      <formula>E5="ne"</formula>
    </cfRule>
  </conditionalFormatting>
  <conditionalFormatting sqref="N2:O2 AH2">
    <cfRule type="expression" dxfId="43" priority="7">
      <formula>N5="planuojama"</formula>
    </cfRule>
    <cfRule type="expression" dxfId="42" priority="8">
      <formula>N5="taip"</formula>
    </cfRule>
    <cfRule type="expression" dxfId="41" priority="9">
      <formula>N5="ne"</formula>
    </cfRule>
  </conditionalFormatting>
  <dataValidations count="1">
    <dataValidation type="list" allowBlank="1" showInputMessage="1" showErrorMessage="1" promptTitle="Paslaugos statusas" prompt="pasirinkti" sqref="E5:AT5 AV5:BS5 BU5:CR5" xr:uid="{00000000-0002-0000-0200-000000000000}">
      <formula1>"-, taip, ne, planuojama"</formula1>
    </dataValidation>
  </dataValidations>
  <hyperlinks>
    <hyperlink ref="E2" r:id="rId1" xr:uid="{00000000-0004-0000-0200-000000000000}"/>
    <hyperlink ref="G2" r:id="rId2" xr:uid="{00000000-0004-0000-0200-000001000000}"/>
    <hyperlink ref="B4" r:id="rId3" display="nuoroda " xr:uid="{00000000-0004-0000-0200-000002000000}"/>
    <hyperlink ref="N2:N4" r:id="rId4" display="Matematika" xr:uid="{00000000-0004-0000-0200-000003000000}"/>
    <hyperlink ref="O2:O4" r:id="rId5" display="Informacinės technologijos " xr:uid="{00000000-0004-0000-0200-000004000000}"/>
    <hyperlink ref="P2:T2" r:id="rId6" display="Gamtamokslinis ugdymas" xr:uid="{00000000-0004-0000-0200-000005000000}"/>
    <hyperlink ref="U2:Y2" r:id="rId7" display="Socialinis ugdymas " xr:uid="{00000000-0004-0000-0200-000006000000}"/>
    <hyperlink ref="Z2:AA2" r:id="rId8" display="Meninis ugdymas" xr:uid="{00000000-0004-0000-0200-000007000000}"/>
    <hyperlink ref="AD2:AG2" r:id="rId9" display="Technologijos" xr:uid="{00000000-0004-0000-0200-000008000000}"/>
    <hyperlink ref="AH2:AH4" r:id="rId10" display="Kūno kultūra" xr:uid="{00000000-0004-0000-0200-000009000000}"/>
    <hyperlink ref="AI2:AI4" r:id="rId11" display="Bendrosios kompetencijos" xr:uid="{00000000-0004-0000-0200-00000A000000}"/>
  </hyperlinks>
  <pageMargins left="0.7" right="0.7" top="0.75" bottom="0.75" header="0.3" footer="0.3"/>
  <pageSetup orientation="portrait" horizontalDpi="1200" verticalDpi="1200" r:id="rId1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52"/>
  <sheetViews>
    <sheetView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347</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326</v>
      </c>
      <c r="J3" s="355" t="s">
        <v>274</v>
      </c>
      <c r="K3" s="347" t="s">
        <v>333</v>
      </c>
      <c r="L3" s="347" t="s">
        <v>276</v>
      </c>
      <c r="M3" s="347" t="s">
        <v>323</v>
      </c>
      <c r="N3" s="347"/>
      <c r="O3" s="347"/>
      <c r="P3" s="346" t="s">
        <v>298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346</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s="187" customFormat="1" ht="30.75" x14ac:dyDescent="0.45">
      <c r="A22" s="311"/>
      <c r="B22" s="314"/>
      <c r="C22" s="311"/>
      <c r="D22" s="192" t="s">
        <v>258</v>
      </c>
      <c r="E22" s="189">
        <f>'4. Mokyklos erdvės'!H22</f>
        <v>7.4</v>
      </c>
      <c r="F22" s="189">
        <f>'4. Mokyklos erdvės'!I22</f>
        <v>0.9</v>
      </c>
      <c r="G22" s="190" t="str">
        <f>'4. Mokyklos erdvės'!J22</f>
        <v>-</v>
      </c>
      <c r="H22" s="233"/>
      <c r="I22" s="191" t="s">
        <v>2</v>
      </c>
      <c r="J22" s="191" t="s">
        <v>2</v>
      </c>
      <c r="K22" s="191" t="s">
        <v>2</v>
      </c>
      <c r="L22" s="191" t="s">
        <v>2</v>
      </c>
      <c r="M22" s="191" t="s">
        <v>2</v>
      </c>
      <c r="N22" s="178" t="s">
        <v>142</v>
      </c>
      <c r="O22" s="178" t="s">
        <v>142</v>
      </c>
      <c r="P22" s="191" t="s">
        <v>2</v>
      </c>
      <c r="Q22" s="191" t="s">
        <v>2</v>
      </c>
      <c r="R22" s="191" t="s">
        <v>2</v>
      </c>
      <c r="S22" s="191" t="s">
        <v>2</v>
      </c>
      <c r="T22" s="191" t="s">
        <v>2</v>
      </c>
      <c r="U22" s="191" t="s">
        <v>2</v>
      </c>
      <c r="V22" s="191"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112</v>
      </c>
      <c r="B45" s="329"/>
      <c r="C45" s="330"/>
      <c r="D45" s="180"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0" priority="3" operator="lessThan">
      <formula>$F$5</formula>
    </cfRule>
  </conditionalFormatting>
  <hyperlinks>
    <hyperlink ref="T46" r:id="rId1" xr:uid="{00000000-0004-0000-1D00-000000000000}"/>
    <hyperlink ref="T44" r:id="rId2" xr:uid="{00000000-0004-0000-1D00-000001000000}"/>
    <hyperlink ref="T31" r:id="rId3" xr:uid="{00000000-0004-0000-1D00-000002000000}"/>
    <hyperlink ref="T49" r:id="rId4" xr:uid="{00000000-0004-0000-1D00-000003000000}"/>
    <hyperlink ref="T10" r:id="rId5" xr:uid="{00000000-0004-0000-1D00-000004000000}"/>
    <hyperlink ref="T16" r:id="rId6" xr:uid="{00000000-0004-0000-1D00-000005000000}"/>
    <hyperlink ref="T17" r:id="rId7" xr:uid="{00000000-0004-0000-1D00-000006000000}"/>
    <hyperlink ref="T18" r:id="rId8" xr:uid="{00000000-0004-0000-1D00-000007000000}"/>
    <hyperlink ref="T19" r:id="rId9" xr:uid="{00000000-0004-0000-1D00-000008000000}"/>
    <hyperlink ref="T20" r:id="rId10" xr:uid="{00000000-0004-0000-1D00-000009000000}"/>
    <hyperlink ref="T21" r:id="rId11" xr:uid="{00000000-0004-0000-1D00-00000A000000}"/>
    <hyperlink ref="D49" r:id="rId12" display="Lauko poilsio erdvės" xr:uid="{00000000-0004-0000-1D00-00000B000000}"/>
    <hyperlink ref="D48" r:id="rId13" xr:uid="{00000000-0004-0000-1D00-00000C000000}"/>
    <hyperlink ref="D47" r:id="rId14" xr:uid="{00000000-0004-0000-1D00-00000D000000}"/>
    <hyperlink ref="D46" r:id="rId15" xr:uid="{00000000-0004-0000-1D00-00000E000000}"/>
    <hyperlink ref="D45" r:id="rId16" xr:uid="{00000000-0004-0000-1D00-00000F000000}"/>
    <hyperlink ref="A45:C49" r:id="rId17" display="Bendrosios erdvės mokykloje" xr:uid="{00000000-0004-0000-1D00-000010000000}"/>
    <hyperlink ref="C44:D44" r:id="rId18" display="Koridorius" xr:uid="{00000000-0004-0000-1D00-000011000000}"/>
    <hyperlink ref="C43:D43" r:id="rId19" display="Pagalbinės patalpos (ūkinės erdvės lauke)" xr:uid="{00000000-0004-0000-1D00-000012000000}"/>
    <hyperlink ref="C42:D42" r:id="rId20" display="Sandėliavimo erdvės" xr:uid="{00000000-0004-0000-1D00-000013000000}"/>
    <hyperlink ref="C41:D41" r:id="rId21" display="Pastatų technologijos ir priežiūros zonos" xr:uid="{00000000-0004-0000-1D00-000014000000}"/>
    <hyperlink ref="A41:B44" r:id="rId22" display="Kitos patalpos" xr:uid="{00000000-0004-0000-1D00-000015000000}"/>
    <hyperlink ref="C39:C40" r:id="rId23" display="Drabužinės ir asmeninių daiktų laikymo vieta" xr:uid="{00000000-0004-0000-1D00-000016000000}"/>
    <hyperlink ref="C38:D38" r:id="rId24" display=" Persirengimo patalpos" xr:uid="{00000000-0004-0000-1D00-000017000000}"/>
    <hyperlink ref="C36:C37" r:id="rId25" display="Sanitariniai mazgai" xr:uid="{00000000-0004-0000-1D00-000018000000}"/>
    <hyperlink ref="A36:B40" r:id="rId26" display="Higienos ir asmeninio naudojimo erdvės" xr:uid="{00000000-0004-0000-1D00-000019000000}"/>
    <hyperlink ref="D35" r:id="rId27" xr:uid="{00000000-0004-0000-1D00-00001A000000}"/>
    <hyperlink ref="D34" r:id="rId28" xr:uid="{00000000-0004-0000-1D00-00001B000000}"/>
    <hyperlink ref="D33" r:id="rId29" xr:uid="{00000000-0004-0000-1D00-00001C000000}"/>
    <hyperlink ref="D32" r:id="rId30" display="Administracijos darbo vietos" xr:uid="{00000000-0004-0000-1D00-00001D000000}"/>
    <hyperlink ref="D31" r:id="rId31" display="Mokytojų darbo vietos" xr:uid="{00000000-0004-0000-1D00-00001E000000}"/>
    <hyperlink ref="A31:C35" r:id="rId32" display="Mokyklos personalo erdvės" xr:uid="{00000000-0004-0000-1D00-00001F000000}"/>
    <hyperlink ref="D30" r:id="rId33" xr:uid="{00000000-0004-0000-1D00-000020000000}"/>
    <hyperlink ref="D29" r:id="rId34" xr:uid="{00000000-0004-0000-1D00-000021000000}"/>
    <hyperlink ref="D28" r:id="rId35" xr:uid="{00000000-0004-0000-1D00-000022000000}"/>
    <hyperlink ref="C28:C30" r:id="rId36" display="Buvimo erdvės" xr:uid="{00000000-0004-0000-1D00-000023000000}"/>
    <hyperlink ref="C23:C27" r:id="rId37" display="Pagalbos specialistų konsultacinės erdvės" xr:uid="{00000000-0004-0000-1D00-000024000000}"/>
    <hyperlink ref="A23:B30" r:id="rId38" display="Mokinio gerovės mokykla" xr:uid="{00000000-0004-0000-1D00-000025000000}"/>
    <hyperlink ref="D22" r:id="rId39" display="sporto ir fizinio ugdymo erdvė" xr:uid="{00000000-0004-0000-1D00-000026000000}"/>
    <hyperlink ref="D21" r:id="rId40" display="technologijų (darbų) mokymosi erdvė" xr:uid="{00000000-0004-0000-1D00-000027000000}"/>
    <hyperlink ref="D10" r:id="rId41" display="dailės mokymosi erdvė" xr:uid="{00000000-0004-0000-1D00-000028000000}"/>
    <hyperlink ref="D20" r:id="rId42" display="dailės mokymosi erdvė" xr:uid="{00000000-0004-0000-1D00-000029000000}"/>
    <hyperlink ref="D19" r:id="rId43" display="teatro erdvė" xr:uid="{00000000-0004-0000-1D00-00002A000000}"/>
    <hyperlink ref="D18" r:id="rId44" display="šokių ir judesio salė " xr:uid="{00000000-0004-0000-1D00-00002B000000}"/>
    <hyperlink ref="D17" r:id="rId45" display="nuorodos\Mokyklos erdvės\Mokyklos erdvių grupės_mokykla mokymuisi_1.2. SPECIALIZUOTO MOKYMOSI ERDVĖS_1.2.B. MUZIKOS MOKYMO ERDVĖ.pdf" xr:uid="{00000000-0004-0000-1D00-00002C000000}"/>
    <hyperlink ref="D9" r:id="rId46" display="muzikos mokymo erdvė" xr:uid="{00000000-0004-0000-1D00-00002D000000}"/>
    <hyperlink ref="D16" r:id="rId47" display="gamtos mokslų erdvės" xr:uid="{00000000-0004-0000-1D00-00002E000000}"/>
    <hyperlink ref="C16:C22" r:id="rId48" display="Specializuoto mokymosi erdvės" xr:uid="{00000000-0004-0000-1D00-00002F000000}"/>
    <hyperlink ref="C9:C10" r:id="rId49" display="Specializuoto mokymosi erdvės" xr:uid="{00000000-0004-0000-1D00-000030000000}"/>
    <hyperlink ref="D15" r:id="rId50" display="bendros poilsio erdvės" xr:uid="{00000000-0004-0000-1D00-000031000000}"/>
    <hyperlink ref="D8" r:id="rId51" display="bendros poilsio erdvės" xr:uid="{00000000-0004-0000-1D00-000032000000}"/>
    <hyperlink ref="D14" r:id="rId52" display="daugiafunkcinės erdvės (decentralizuotos visos dienos erdvės)" xr:uid="{00000000-0004-0000-1D00-000033000000}"/>
    <hyperlink ref="D7" r:id="rId53" display="daugiafunkcinės erdvės (decentralizuotos visos dienos erdvės)" xr:uid="{00000000-0004-0000-1D00-000034000000}"/>
    <hyperlink ref="D6" r:id="rId54" display=" grupinio darbo erdvė " xr:uid="{00000000-0004-0000-1D00-000035000000}"/>
    <hyperlink ref="D11" r:id="rId55" display="sporto ir fizinio ugdymo erdvė" xr:uid="{00000000-0004-0000-1D00-000036000000}"/>
    <hyperlink ref="D5" r:id="rId56" display="klasė" xr:uid="{00000000-0004-0000-1D00-000037000000}"/>
    <hyperlink ref="C12:C15" r:id="rId57" display="Bendrosios mokymosi erdvės" xr:uid="{00000000-0004-0000-1D00-000038000000}"/>
    <hyperlink ref="C5:C8" r:id="rId58" display="Bendrosios mokymosi erdvės" xr:uid="{00000000-0004-0000-1D00-000039000000}"/>
    <hyperlink ref="A5:A22" r:id="rId59" display="Mokykla mokymuisi" xr:uid="{00000000-0004-0000-1D00-00003A000000}"/>
    <hyperlink ref="D13" r:id="rId60" display="grupinio darbo erdvė " xr:uid="{00000000-0004-0000-1D00-00003B000000}"/>
    <hyperlink ref="T11" r:id="rId61" xr:uid="{00000000-0004-0000-1D00-00003C000000}"/>
    <hyperlink ref="T3:T4" r:id="rId62" display="10. Lauko-vidaus integracija" xr:uid="{00000000-0004-0000-1D00-00003D000000}"/>
    <hyperlink ref="I3:I4" r:id="rId63" display="1.Bendruomenės apjungimas (mokyklos šerdis)" xr:uid="{00000000-0004-0000-1D00-00003E000000}"/>
    <hyperlink ref="I48" r:id="rId64" xr:uid="{00000000-0004-0000-1D00-00003F000000}"/>
    <hyperlink ref="I47" r:id="rId65" xr:uid="{00000000-0004-0000-1D00-000040000000}"/>
    <hyperlink ref="I46" r:id="rId66" xr:uid="{00000000-0004-0000-1D00-000041000000}"/>
    <hyperlink ref="I45" r:id="rId67" xr:uid="{00000000-0004-0000-1D00-000042000000}"/>
    <hyperlink ref="J3:J4" r:id="rId68" display="2. Individuali savarankiško darbo vieta  (mokiniui ir mokytojui)" xr:uid="{00000000-0004-0000-1D00-000043000000}"/>
    <hyperlink ref="J7" r:id="rId69" xr:uid="{00000000-0004-0000-1D00-000044000000}"/>
    <hyperlink ref="J8" r:id="rId70" xr:uid="{00000000-0004-0000-1D00-000045000000}"/>
    <hyperlink ref="J14" r:id="rId71" xr:uid="{00000000-0004-0000-1D00-000046000000}"/>
    <hyperlink ref="J15" r:id="rId72" xr:uid="{00000000-0004-0000-1D00-000047000000}"/>
    <hyperlink ref="J31" r:id="rId73" xr:uid="{00000000-0004-0000-1D00-000048000000}"/>
    <hyperlink ref="J32" r:id="rId74" xr:uid="{00000000-0004-0000-1D00-000049000000}"/>
    <hyperlink ref="J48" r:id="rId75" xr:uid="{00000000-0004-0000-1D00-00004A000000}"/>
    <hyperlink ref="J44" r:id="rId76" xr:uid="{00000000-0004-0000-1D00-00004B000000}"/>
    <hyperlink ref="K3:K4" r:id="rId77" display="3. Mažų grupių (5) savarankiško darbo vieta ir individualaus konsultavimo (mokinys+mokytojas) vieta" xr:uid="{00000000-0004-0000-1D00-00004C000000}"/>
    <hyperlink ref="K5" r:id="rId78" xr:uid="{00000000-0004-0000-1D00-00004D000000}"/>
    <hyperlink ref="K12" r:id="rId79" xr:uid="{00000000-0004-0000-1D00-00004E000000}"/>
    <hyperlink ref="K7" r:id="rId80" xr:uid="{00000000-0004-0000-1D00-00004F000000}"/>
    <hyperlink ref="K14" r:id="rId81" xr:uid="{00000000-0004-0000-1D00-000050000000}"/>
    <hyperlink ref="K8" r:id="rId82" xr:uid="{00000000-0004-0000-1D00-000051000000}"/>
    <hyperlink ref="K15" r:id="rId83" xr:uid="{00000000-0004-0000-1D00-000052000000}"/>
    <hyperlink ref="K31" r:id="rId84" xr:uid="{00000000-0004-0000-1D00-000053000000}"/>
    <hyperlink ref="K48" r:id="rId85" xr:uid="{00000000-0004-0000-1D00-000054000000}"/>
    <hyperlink ref="L3:L4" r:id="rId86" display="4. Seminarinio pobūdžio (15+mokytojas) darbo vieta" xr:uid="{00000000-0004-0000-1D00-000055000000}"/>
    <hyperlink ref="L31" r:id="rId87" xr:uid="{00000000-0004-0000-1D00-000056000000}"/>
    <hyperlink ref="L45" r:id="rId88" xr:uid="{00000000-0004-0000-1D00-000057000000}"/>
    <hyperlink ref="L48" r:id="rId89" xr:uid="{00000000-0004-0000-1D00-000058000000}"/>
    <hyperlink ref="L5" r:id="rId90" display="-" xr:uid="{00000000-0004-0000-1D00-000059000000}"/>
    <hyperlink ref="L12" r:id="rId91" display="-" xr:uid="{00000000-0004-0000-1D00-00005A000000}"/>
    <hyperlink ref="L9" r:id="rId92" xr:uid="{00000000-0004-0000-1D00-00005B000000}"/>
    <hyperlink ref="L10" r:id="rId93" xr:uid="{00000000-0004-0000-1D00-00005C000000}"/>
    <hyperlink ref="L17" r:id="rId94" xr:uid="{00000000-0004-0000-1D00-00005D000000}"/>
    <hyperlink ref="L20" r:id="rId95" xr:uid="{00000000-0004-0000-1D00-00005E000000}"/>
    <hyperlink ref="P3:P4" r:id="rId96" display="6. Mokymo(si) erdvių klasteris (artimų funkcijų kabinetų sugretinimas ir jų įrangos, įrankių bei medžiagų dalijimosi galimybių sukūrimas)" xr:uid="{00000000-0004-0000-1D00-00005F000000}"/>
    <hyperlink ref="P5" r:id="rId97" xr:uid="{00000000-0004-0000-1D00-000060000000}"/>
    <hyperlink ref="P12" r:id="rId98" xr:uid="{00000000-0004-0000-1D00-000061000000}"/>
    <hyperlink ref="P16" r:id="rId99" xr:uid="{00000000-0004-0000-1D00-000062000000}"/>
    <hyperlink ref="P17" r:id="rId100" xr:uid="{00000000-0004-0000-1D00-000063000000}"/>
    <hyperlink ref="P20" r:id="rId101" xr:uid="{00000000-0004-0000-1D00-000064000000}"/>
    <hyperlink ref="P21" r:id="rId102" xr:uid="{00000000-0004-0000-1D00-000065000000}"/>
    <hyperlink ref="P10" r:id="rId103" xr:uid="{00000000-0004-0000-1D00-000066000000}"/>
    <hyperlink ref="P9" r:id="rId104" xr:uid="{00000000-0004-0000-1D00-000067000000}"/>
    <hyperlink ref="P23" r:id="rId105" xr:uid="{00000000-0004-0000-1D00-000068000000}"/>
    <hyperlink ref="P24" r:id="rId106" xr:uid="{00000000-0004-0000-1D00-000069000000}"/>
    <hyperlink ref="P25" r:id="rId107" xr:uid="{00000000-0004-0000-1D00-00006A000000}"/>
    <hyperlink ref="P26" r:id="rId108" xr:uid="{00000000-0004-0000-1D00-00006B000000}"/>
    <hyperlink ref="P27" r:id="rId109" xr:uid="{00000000-0004-0000-1D00-00006C000000}"/>
    <hyperlink ref="P48" r:id="rId110" xr:uid="{00000000-0004-0000-1D00-00006D000000}"/>
    <hyperlink ref="Q3:Q4" r:id="rId111" display="7. Mokyklos tapatumas, estetizavimas (konkrečiai mokyklai būdingos savitos veiklos vystymui) " xr:uid="{00000000-0004-0000-1D00-00006E000000}"/>
    <hyperlink ref="Q45" r:id="rId112" xr:uid="{00000000-0004-0000-1D00-00006F000000}"/>
    <hyperlink ref="Q44" r:id="rId113" xr:uid="{00000000-0004-0000-1D00-000070000000}"/>
    <hyperlink ref="Q46" r:id="rId114" xr:uid="{00000000-0004-0000-1D00-000071000000}"/>
    <hyperlink ref="Q49" r:id="rId115" xr:uid="{00000000-0004-0000-1D00-000072000000}"/>
    <hyperlink ref="Q23" r:id="rId116" xr:uid="{00000000-0004-0000-1D00-000073000000}"/>
    <hyperlink ref="Q24" r:id="rId117" xr:uid="{00000000-0004-0000-1D00-000074000000}"/>
    <hyperlink ref="Q25" r:id="rId118" xr:uid="{00000000-0004-0000-1D00-000075000000}"/>
    <hyperlink ref="Q26" r:id="rId119" xr:uid="{00000000-0004-0000-1D00-000076000000}"/>
    <hyperlink ref="Q27" r:id="rId120" xr:uid="{00000000-0004-0000-1D00-000077000000}"/>
    <hyperlink ref="Q5" r:id="rId121" xr:uid="{00000000-0004-0000-1D00-000078000000}"/>
    <hyperlink ref="Q6" r:id="rId122" xr:uid="{00000000-0004-0000-1D00-000079000000}"/>
    <hyperlink ref="Q7" r:id="rId123" xr:uid="{00000000-0004-0000-1D00-00007A000000}"/>
    <hyperlink ref="Q8" r:id="rId124" xr:uid="{00000000-0004-0000-1D00-00007B000000}"/>
    <hyperlink ref="Q12" r:id="rId125" xr:uid="{00000000-0004-0000-1D00-00007C000000}"/>
    <hyperlink ref="Q13" r:id="rId126" xr:uid="{00000000-0004-0000-1D00-00007D000000}"/>
    <hyperlink ref="Q14" r:id="rId127" xr:uid="{00000000-0004-0000-1D00-00007E000000}"/>
    <hyperlink ref="Q15" r:id="rId128" xr:uid="{00000000-0004-0000-1D00-00007F000000}"/>
    <hyperlink ref="R3:R4" r:id="rId129" display="8. Biblioteka ir skaitykla, mokyklinis kic" xr:uid="{00000000-0004-0000-1D00-000080000000}"/>
    <hyperlink ref="R49" r:id="rId130" xr:uid="{00000000-0004-0000-1D00-000081000000}"/>
    <hyperlink ref="R48" r:id="rId131" xr:uid="{00000000-0004-0000-1D00-000082000000}"/>
    <hyperlink ref="S3:S4" r:id="rId132" display="9. Išteklių pasiekiamumas po pamokų" xr:uid="{00000000-0004-0000-1D00-000083000000}"/>
    <hyperlink ref="S39" r:id="rId133" xr:uid="{00000000-0004-0000-1D00-000084000000}"/>
    <hyperlink ref="S40" r:id="rId134" xr:uid="{00000000-0004-0000-1D00-000085000000}"/>
    <hyperlink ref="U3:U4" r:id="rId135" display="11. Universalusis dizainas" xr:uid="{00000000-0004-0000-1D00-000086000000}"/>
    <hyperlink ref="U45" r:id="rId136" xr:uid="{00000000-0004-0000-1D00-000087000000}"/>
    <hyperlink ref="U44" r:id="rId137" xr:uid="{00000000-0004-0000-1D00-000088000000}"/>
    <hyperlink ref="U28" r:id="rId138" xr:uid="{00000000-0004-0000-1D00-000089000000}"/>
    <hyperlink ref="U23" r:id="rId139" xr:uid="{00000000-0004-0000-1D00-00008A000000}"/>
    <hyperlink ref="V3:V4" r:id="rId140" display="12. Edukacinis kraštovaizdis: įvairovė, skaidrumas, orientavimasis, visos dienos mokykla" xr:uid="{00000000-0004-0000-1D00-00008B000000}"/>
    <hyperlink ref="V46" r:id="rId141" xr:uid="{00000000-0004-0000-1D00-00008C000000}"/>
    <hyperlink ref="V45" r:id="rId142" xr:uid="{00000000-0004-0000-1D00-00008D000000}"/>
    <hyperlink ref="V48" r:id="rId143" xr:uid="{00000000-0004-0000-1D00-00008E000000}"/>
    <hyperlink ref="V7" r:id="rId144" xr:uid="{00000000-0004-0000-1D00-00008F000000}"/>
    <hyperlink ref="V14" r:id="rId145" xr:uid="{00000000-0004-0000-1D00-000090000000}"/>
    <hyperlink ref="V5" r:id="rId146" xr:uid="{00000000-0004-0000-1D00-000091000000}"/>
    <hyperlink ref="V12" r:id="rId147" xr:uid="{00000000-0004-0000-1D00-000092000000}"/>
    <hyperlink ref="V44" r:id="rId148" xr:uid="{00000000-0004-0000-1D00-000093000000}"/>
    <hyperlink ref="M5" r:id="rId149" xr:uid="{00000000-0004-0000-1D00-000094000000}"/>
    <hyperlink ref="N5" r:id="rId150" xr:uid="{00000000-0004-0000-1D00-000095000000}"/>
    <hyperlink ref="M12" r:id="rId151" xr:uid="{00000000-0004-0000-1D00-000096000000}"/>
    <hyperlink ref="N12" r:id="rId152" xr:uid="{00000000-0004-0000-1D00-000097000000}"/>
    <hyperlink ref="M3:O3" r:id="rId153" display="5.Transformuojamos erdvės" xr:uid="{00000000-0004-0000-1D00-000098000000}"/>
    <hyperlink ref="M46" r:id="rId154" xr:uid="{00000000-0004-0000-1D00-000099000000}"/>
    <hyperlink ref="N46" r:id="rId155" xr:uid="{00000000-0004-0000-1D00-00009A000000}"/>
    <hyperlink ref="M8" r:id="rId156" xr:uid="{00000000-0004-0000-1D00-00009B000000}"/>
    <hyperlink ref="N8" r:id="rId157" xr:uid="{00000000-0004-0000-1D00-00009C000000}"/>
    <hyperlink ref="M15" r:id="rId158" xr:uid="{00000000-0004-0000-1D00-00009D000000}"/>
    <hyperlink ref="M48" r:id="rId159" xr:uid="{00000000-0004-0000-1D00-00009E000000}"/>
    <hyperlink ref="N48" r:id="rId160" xr:uid="{00000000-0004-0000-1D00-00009F000000}"/>
    <hyperlink ref="N22" r:id="rId161" xr:uid="{00000000-0004-0000-1D00-0000A0000000}"/>
    <hyperlink ref="O22" r:id="rId162" xr:uid="{00000000-0004-0000-1D00-0000A1000000}"/>
    <hyperlink ref="O11" r:id="rId163" xr:uid="{00000000-0004-0000-1D00-0000A2000000}"/>
    <hyperlink ref="N11" r:id="rId164" xr:uid="{00000000-0004-0000-1D00-0000A3000000}"/>
    <hyperlink ref="N21" r:id="rId165" xr:uid="{00000000-0004-0000-1D00-0000A4000000}"/>
    <hyperlink ref="M47" r:id="rId166" xr:uid="{00000000-0004-0000-1D00-0000A5000000}"/>
    <hyperlink ref="N47" r:id="rId167" xr:uid="{00000000-0004-0000-1D00-0000A6000000}"/>
    <hyperlink ref="N15" r:id="rId168" xr:uid="{00000000-0004-0000-1D00-0000A7000000}"/>
  </hyperlinks>
  <pageMargins left="0.7" right="0.7" top="0.75" bottom="0.75" header="0.3" footer="0.3"/>
  <pageSetup orientation="portrait" horizontalDpi="1200" verticalDpi="1200" r:id="rId16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3"/>
  <sheetViews>
    <sheetView zoomScaleNormal="100" workbookViewId="0">
      <selection sqref="A1:D1"/>
    </sheetView>
  </sheetViews>
  <sheetFormatPr defaultRowHeight="14.25" x14ac:dyDescent="0.45"/>
  <cols>
    <col min="3" max="3" width="18.1328125" customWidth="1"/>
    <col min="4" max="4" width="32.73046875" customWidth="1"/>
    <col min="5" max="5" width="8.3984375" style="154" customWidth="1"/>
    <col min="6" max="6" width="48.73046875" style="54" customWidth="1"/>
    <col min="7" max="7" width="20.1328125" style="17" customWidth="1"/>
    <col min="8" max="8" width="14.265625" style="13" customWidth="1"/>
    <col min="9" max="9" width="6.86328125" style="13" customWidth="1"/>
    <col min="10" max="10" width="17.1328125" style="13" customWidth="1"/>
    <col min="11" max="11" width="12.1328125" customWidth="1"/>
  </cols>
  <sheetData>
    <row r="1" spans="1:10" ht="81.400000000000006" x14ac:dyDescent="0.45">
      <c r="A1" s="291" t="s">
        <v>237</v>
      </c>
      <c r="B1" s="291"/>
      <c r="C1" s="291"/>
      <c r="D1" s="291"/>
      <c r="E1" s="152" t="s">
        <v>238</v>
      </c>
      <c r="F1" s="53" t="s">
        <v>127</v>
      </c>
      <c r="G1" s="161" t="s">
        <v>253</v>
      </c>
      <c r="H1" s="292" t="s">
        <v>125</v>
      </c>
      <c r="I1" s="292"/>
      <c r="J1" s="292"/>
    </row>
    <row r="2" spans="1:10" ht="39" customHeight="1" x14ac:dyDescent="0.45">
      <c r="A2" s="59"/>
      <c r="B2" s="59"/>
      <c r="C2" s="59"/>
      <c r="D2" s="59"/>
      <c r="E2" s="153"/>
      <c r="F2" s="60"/>
      <c r="G2" s="78"/>
      <c r="H2" s="71" t="s">
        <v>254</v>
      </c>
      <c r="I2" s="71" t="s">
        <v>255</v>
      </c>
      <c r="J2" s="157" t="s">
        <v>256</v>
      </c>
    </row>
    <row r="3" spans="1:10" ht="14.45" customHeight="1" x14ac:dyDescent="0.45">
      <c r="A3" s="285" t="s">
        <v>65</v>
      </c>
      <c r="B3" s="297" t="s">
        <v>66</v>
      </c>
      <c r="C3" s="282" t="s">
        <v>220</v>
      </c>
      <c r="D3" s="55" t="s">
        <v>187</v>
      </c>
      <c r="E3" s="153" t="s">
        <v>1</v>
      </c>
      <c r="F3" s="61" t="s">
        <v>124</v>
      </c>
      <c r="G3" s="79">
        <v>72</v>
      </c>
      <c r="H3" s="72">
        <f>SUM(G3)/'2. Statistinė informacija'!B7</f>
        <v>3</v>
      </c>
      <c r="I3" s="71">
        <v>1.7</v>
      </c>
      <c r="J3" s="71" t="s">
        <v>2</v>
      </c>
    </row>
    <row r="4" spans="1:10" ht="14.45" customHeight="1" x14ac:dyDescent="0.45">
      <c r="A4" s="293"/>
      <c r="B4" s="298"/>
      <c r="C4" s="283"/>
      <c r="D4" s="55" t="s">
        <v>188</v>
      </c>
      <c r="E4" s="153" t="s">
        <v>1</v>
      </c>
      <c r="F4" s="61" t="s">
        <v>124</v>
      </c>
      <c r="G4" s="79">
        <v>72</v>
      </c>
      <c r="H4" s="72">
        <f>SUM(G4)/'2. Statistinė informacija'!B7</f>
        <v>3</v>
      </c>
      <c r="I4" s="71" t="s">
        <v>2</v>
      </c>
      <c r="J4" s="73" t="s">
        <v>178</v>
      </c>
    </row>
    <row r="5" spans="1:10" ht="35.450000000000003" customHeight="1" x14ac:dyDescent="0.45">
      <c r="A5" s="293"/>
      <c r="B5" s="298"/>
      <c r="C5" s="283"/>
      <c r="D5" s="56" t="s">
        <v>223</v>
      </c>
      <c r="E5" s="153" t="s">
        <v>1</v>
      </c>
      <c r="F5" s="61" t="s">
        <v>124</v>
      </c>
      <c r="G5" s="79" t="s">
        <v>128</v>
      </c>
      <c r="H5" s="72">
        <f>SUM(G5)/'2. Statistinė informacija'!B7</f>
        <v>0</v>
      </c>
      <c r="I5" s="71" t="s">
        <v>2</v>
      </c>
      <c r="J5" s="71" t="s">
        <v>179</v>
      </c>
    </row>
    <row r="6" spans="1:10" ht="28.9" customHeight="1" x14ac:dyDescent="0.45">
      <c r="A6" s="293"/>
      <c r="B6" s="298"/>
      <c r="C6" s="284"/>
      <c r="D6" s="56" t="s">
        <v>225</v>
      </c>
      <c r="E6" s="153" t="s">
        <v>1</v>
      </c>
      <c r="F6" s="61" t="s">
        <v>239</v>
      </c>
      <c r="G6" s="79">
        <v>555</v>
      </c>
      <c r="H6" s="72">
        <f>SUM(G6)/'2. Statistinė informacija'!B4</f>
        <v>1.5122615803814714</v>
      </c>
      <c r="I6" s="71" t="s">
        <v>2</v>
      </c>
      <c r="J6" s="71" t="s">
        <v>179</v>
      </c>
    </row>
    <row r="7" spans="1:10" ht="14.45" customHeight="1" x14ac:dyDescent="0.45">
      <c r="A7" s="293"/>
      <c r="B7" s="298"/>
      <c r="C7" s="282" t="s">
        <v>221</v>
      </c>
      <c r="D7" s="56" t="s">
        <v>226</v>
      </c>
      <c r="E7" s="153" t="s">
        <v>1</v>
      </c>
      <c r="F7" s="61" t="s">
        <v>124</v>
      </c>
      <c r="G7" s="79" t="s">
        <v>128</v>
      </c>
      <c r="H7" s="72">
        <f>SUM(G7)/'2. Statistinė informacija'!B4</f>
        <v>0</v>
      </c>
      <c r="I7" s="71" t="s">
        <v>2</v>
      </c>
      <c r="J7" s="71">
        <v>2.4</v>
      </c>
    </row>
    <row r="8" spans="1:10" ht="14.45" customHeight="1" x14ac:dyDescent="0.45">
      <c r="A8" s="293"/>
      <c r="B8" s="298"/>
      <c r="C8" s="283"/>
      <c r="D8" s="56" t="s">
        <v>227</v>
      </c>
      <c r="E8" s="153" t="s">
        <v>119</v>
      </c>
      <c r="F8" s="61" t="s">
        <v>124</v>
      </c>
      <c r="G8" s="79" t="s">
        <v>128</v>
      </c>
      <c r="H8" s="72">
        <f>SUM(G8)/'2. Statistinė informacija'!B4</f>
        <v>0</v>
      </c>
      <c r="I8" s="71" t="s">
        <v>2</v>
      </c>
      <c r="J8" s="71">
        <v>2.4</v>
      </c>
    </row>
    <row r="9" spans="1:10" ht="14.45" customHeight="1" x14ac:dyDescent="0.45">
      <c r="A9" s="293"/>
      <c r="B9" s="298"/>
      <c r="C9" s="283"/>
      <c r="D9" s="155" t="s">
        <v>228</v>
      </c>
      <c r="E9" s="153" t="s">
        <v>119</v>
      </c>
      <c r="F9" s="61" t="s">
        <v>176</v>
      </c>
      <c r="G9" s="79">
        <v>0</v>
      </c>
      <c r="H9" s="72">
        <f>SUM(G9)/'2. Statistinė informacija'!B8</f>
        <v>0</v>
      </c>
      <c r="I9" s="71">
        <v>8.5</v>
      </c>
      <c r="J9" s="71" t="s">
        <v>2</v>
      </c>
    </row>
    <row r="10" spans="1:10" x14ac:dyDescent="0.45">
      <c r="A10" s="293"/>
      <c r="B10" s="299"/>
      <c r="C10" s="284"/>
      <c r="D10" s="156" t="s">
        <v>224</v>
      </c>
      <c r="E10" s="153" t="s">
        <v>119</v>
      </c>
      <c r="F10" s="61" t="s">
        <v>177</v>
      </c>
      <c r="G10" s="79">
        <v>0</v>
      </c>
      <c r="H10" s="72">
        <f>SUM(G10)/'2. Statistinė informacija'!B8</f>
        <v>0</v>
      </c>
      <c r="I10" s="71">
        <v>8.5</v>
      </c>
      <c r="J10" s="71"/>
    </row>
    <row r="11" spans="1:10" ht="14.45" customHeight="1" x14ac:dyDescent="0.45">
      <c r="A11" s="293"/>
      <c r="B11" s="294" t="s">
        <v>74</v>
      </c>
      <c r="C11" s="282" t="s">
        <v>220</v>
      </c>
      <c r="D11" s="56" t="s">
        <v>187</v>
      </c>
      <c r="E11" s="153" t="s">
        <v>1</v>
      </c>
      <c r="F11" s="62" t="s">
        <v>126</v>
      </c>
      <c r="G11" s="79">
        <v>40</v>
      </c>
      <c r="H11" s="72">
        <f>SUM(G11)/'2. Statistinė informacija'!C7</f>
        <v>1.3333333333333333</v>
      </c>
      <c r="I11" s="71">
        <v>1.7</v>
      </c>
      <c r="J11" s="71" t="s">
        <v>2</v>
      </c>
    </row>
    <row r="12" spans="1:10" ht="14.45" customHeight="1" x14ac:dyDescent="0.45">
      <c r="A12" s="293"/>
      <c r="B12" s="295"/>
      <c r="C12" s="283"/>
      <c r="D12" s="56" t="s">
        <v>188</v>
      </c>
      <c r="E12" s="153" t="s">
        <v>1</v>
      </c>
      <c r="F12" s="62" t="s">
        <v>126</v>
      </c>
      <c r="G12" s="79" t="s">
        <v>128</v>
      </c>
      <c r="H12" s="72">
        <f>SUM(G12)/'2. Statistinė informacija'!C7</f>
        <v>0</v>
      </c>
      <c r="I12" s="71" t="s">
        <v>2</v>
      </c>
      <c r="J12" s="73" t="s">
        <v>178</v>
      </c>
    </row>
    <row r="13" spans="1:10" ht="28.5" x14ac:dyDescent="0.45">
      <c r="A13" s="293"/>
      <c r="B13" s="295"/>
      <c r="C13" s="283"/>
      <c r="D13" s="56" t="s">
        <v>223</v>
      </c>
      <c r="E13" s="153" t="s">
        <v>1</v>
      </c>
      <c r="F13" s="61" t="s">
        <v>126</v>
      </c>
      <c r="G13" s="79" t="s">
        <v>128</v>
      </c>
      <c r="H13" s="72">
        <f>SUM(G13)/'2. Statistinė informacija'!C7</f>
        <v>0</v>
      </c>
      <c r="I13" s="71" t="s">
        <v>2</v>
      </c>
      <c r="J13" s="71" t="s">
        <v>179</v>
      </c>
    </row>
    <row r="14" spans="1:10" s="165" customFormat="1" ht="28.5" x14ac:dyDescent="0.45">
      <c r="A14" s="293"/>
      <c r="B14" s="295"/>
      <c r="C14" s="284"/>
      <c r="D14" s="162" t="s">
        <v>225</v>
      </c>
      <c r="E14" s="163" t="s">
        <v>1</v>
      </c>
      <c r="F14" s="61" t="s">
        <v>240</v>
      </c>
      <c r="G14" s="164">
        <v>500</v>
      </c>
      <c r="H14" s="72">
        <f>SUM(G14)/'2. Statistinė informacija'!C4</f>
        <v>1.2406947890818858</v>
      </c>
      <c r="I14" s="71" t="s">
        <v>2</v>
      </c>
      <c r="J14" s="71" t="s">
        <v>179</v>
      </c>
    </row>
    <row r="15" spans="1:10" ht="14.45" customHeight="1" x14ac:dyDescent="0.45">
      <c r="A15" s="293"/>
      <c r="B15" s="295"/>
      <c r="C15" s="282" t="s">
        <v>221</v>
      </c>
      <c r="D15" s="56" t="s">
        <v>230</v>
      </c>
      <c r="E15" s="153" t="s">
        <v>1</v>
      </c>
      <c r="F15" s="62" t="s">
        <v>180</v>
      </c>
      <c r="G15" s="79" t="s">
        <v>128</v>
      </c>
      <c r="H15" s="72">
        <f>SUM(G15)/'2. Statistinė informacija'!C7</f>
        <v>0</v>
      </c>
      <c r="I15" s="71">
        <v>2.4</v>
      </c>
      <c r="J15" s="71" t="s">
        <v>2</v>
      </c>
    </row>
    <row r="16" spans="1:10" ht="14.45" customHeight="1" x14ac:dyDescent="0.45">
      <c r="A16" s="293"/>
      <c r="B16" s="295"/>
      <c r="C16" s="283"/>
      <c r="D16" s="56" t="s">
        <v>229</v>
      </c>
      <c r="E16" s="153" t="s">
        <v>1</v>
      </c>
      <c r="F16" s="62" t="s">
        <v>126</v>
      </c>
      <c r="G16" s="79" t="s">
        <v>128</v>
      </c>
      <c r="H16" s="72">
        <f>SUM(G16)/'2. Statistinė informacija'!C7</f>
        <v>0</v>
      </c>
      <c r="I16" s="71" t="s">
        <v>2</v>
      </c>
      <c r="J16" s="71">
        <v>2.4</v>
      </c>
    </row>
    <row r="17" spans="1:10" x14ac:dyDescent="0.45">
      <c r="A17" s="293"/>
      <c r="B17" s="295"/>
      <c r="C17" s="283"/>
      <c r="D17" s="56" t="s">
        <v>231</v>
      </c>
      <c r="E17" s="153" t="s">
        <v>1</v>
      </c>
      <c r="F17" s="62" t="s">
        <v>126</v>
      </c>
      <c r="G17" s="79" t="s">
        <v>128</v>
      </c>
      <c r="H17" s="72">
        <f>SUM(G17)/'2. Statistinė informacija'!C7</f>
        <v>0</v>
      </c>
      <c r="I17" s="71" t="s">
        <v>2</v>
      </c>
      <c r="J17" s="71">
        <v>8.5</v>
      </c>
    </row>
    <row r="18" spans="1:10" x14ac:dyDescent="0.45">
      <c r="A18" s="293"/>
      <c r="B18" s="295"/>
      <c r="C18" s="283"/>
      <c r="D18" s="56" t="s">
        <v>232</v>
      </c>
      <c r="E18" s="153" t="s">
        <v>1</v>
      </c>
      <c r="F18" s="62" t="s">
        <v>126</v>
      </c>
      <c r="G18" s="79" t="s">
        <v>128</v>
      </c>
      <c r="H18" s="72">
        <f>SUM(G18)/'2. Statistinė informacija'!C7</f>
        <v>0</v>
      </c>
      <c r="I18" s="71" t="s">
        <v>2</v>
      </c>
      <c r="J18" s="71">
        <v>8.5</v>
      </c>
    </row>
    <row r="19" spans="1:10" x14ac:dyDescent="0.45">
      <c r="A19" s="293"/>
      <c r="B19" s="295"/>
      <c r="C19" s="283"/>
      <c r="D19" s="56" t="s">
        <v>227</v>
      </c>
      <c r="E19" s="153" t="s">
        <v>1</v>
      </c>
      <c r="F19" s="62" t="s">
        <v>126</v>
      </c>
      <c r="G19" s="79" t="s">
        <v>128</v>
      </c>
      <c r="H19" s="72">
        <f>SUM(G19)/'2. Statistinė informacija'!C7</f>
        <v>0</v>
      </c>
      <c r="I19" s="71" t="s">
        <v>2</v>
      </c>
      <c r="J19" s="71">
        <v>2.4</v>
      </c>
    </row>
    <row r="20" spans="1:10" x14ac:dyDescent="0.45">
      <c r="A20" s="293"/>
      <c r="B20" s="295"/>
      <c r="C20" s="283"/>
      <c r="D20" s="56" t="s">
        <v>233</v>
      </c>
      <c r="E20" s="153" t="s">
        <v>1</v>
      </c>
      <c r="F20" s="62" t="s">
        <v>126</v>
      </c>
      <c r="G20" s="79">
        <v>66</v>
      </c>
      <c r="H20" s="72">
        <f>SUM(G20)/'2. Statistinė informacija'!C7</f>
        <v>2.2000000000000002</v>
      </c>
      <c r="I20" s="71">
        <v>3</v>
      </c>
      <c r="J20" s="71" t="s">
        <v>2</v>
      </c>
    </row>
    <row r="21" spans="1:10" x14ac:dyDescent="0.45">
      <c r="A21" s="293"/>
      <c r="B21" s="295"/>
      <c r="C21" s="283"/>
      <c r="D21" s="56" t="s">
        <v>228</v>
      </c>
      <c r="E21" s="153" t="s">
        <v>1</v>
      </c>
      <c r="F21" s="62" t="s">
        <v>246</v>
      </c>
      <c r="G21" s="79">
        <v>444</v>
      </c>
      <c r="H21" s="72">
        <f>SUM(G21)/'2. Statistinė informacija'!C8</f>
        <v>7.4</v>
      </c>
      <c r="I21" s="71">
        <v>0.9</v>
      </c>
      <c r="J21" s="71" t="s">
        <v>2</v>
      </c>
    </row>
    <row r="22" spans="1:10" x14ac:dyDescent="0.45">
      <c r="A22" s="286"/>
      <c r="B22" s="296"/>
      <c r="C22" s="284"/>
      <c r="D22" s="56" t="s">
        <v>224</v>
      </c>
      <c r="E22" s="153" t="s">
        <v>1</v>
      </c>
      <c r="F22" s="62" t="s">
        <v>247</v>
      </c>
      <c r="G22" s="79">
        <v>444</v>
      </c>
      <c r="H22" s="72">
        <f>SUM(G22)/'2. Statistinė informacija'!C8</f>
        <v>7.4</v>
      </c>
      <c r="I22" s="71">
        <v>0.9</v>
      </c>
      <c r="J22" s="71" t="s">
        <v>2</v>
      </c>
    </row>
    <row r="23" spans="1:10" ht="32.450000000000003" customHeight="1" x14ac:dyDescent="0.45">
      <c r="A23" s="276" t="s">
        <v>82</v>
      </c>
      <c r="B23" s="277"/>
      <c r="C23" s="282" t="s">
        <v>83</v>
      </c>
      <c r="D23" s="57" t="s">
        <v>264</v>
      </c>
      <c r="E23" s="153" t="s">
        <v>119</v>
      </c>
      <c r="F23" s="62" t="s">
        <v>241</v>
      </c>
      <c r="G23" s="79" t="s">
        <v>128</v>
      </c>
      <c r="H23" s="72">
        <f>SUM(G23)/2</f>
        <v>0</v>
      </c>
      <c r="I23" s="71" t="s">
        <v>2</v>
      </c>
      <c r="J23" s="71">
        <v>5</v>
      </c>
    </row>
    <row r="24" spans="1:10" ht="33" customHeight="1" x14ac:dyDescent="0.45">
      <c r="A24" s="278"/>
      <c r="B24" s="279"/>
      <c r="C24" s="283"/>
      <c r="D24" s="57" t="s">
        <v>261</v>
      </c>
      <c r="E24" s="153" t="s">
        <v>119</v>
      </c>
      <c r="F24" s="62" t="s">
        <v>241</v>
      </c>
      <c r="G24" s="79" t="s">
        <v>128</v>
      </c>
      <c r="H24" s="72">
        <f t="shared" ref="H24:H30" si="0">SUM(G24)/2</f>
        <v>0</v>
      </c>
      <c r="I24" s="71" t="s">
        <v>2</v>
      </c>
      <c r="J24" s="71">
        <v>5</v>
      </c>
    </row>
    <row r="25" spans="1:10" x14ac:dyDescent="0.45">
      <c r="A25" s="278"/>
      <c r="B25" s="279"/>
      <c r="C25" s="283"/>
      <c r="D25" s="57" t="s">
        <v>262</v>
      </c>
      <c r="E25" s="153" t="s">
        <v>119</v>
      </c>
      <c r="F25" s="62" t="s">
        <v>241</v>
      </c>
      <c r="G25" s="79">
        <v>67</v>
      </c>
      <c r="H25" s="72">
        <f t="shared" si="0"/>
        <v>33.5</v>
      </c>
      <c r="I25" s="71" t="s">
        <v>2</v>
      </c>
      <c r="J25" s="71">
        <v>5</v>
      </c>
    </row>
    <row r="26" spans="1:10" x14ac:dyDescent="0.45">
      <c r="A26" s="278"/>
      <c r="B26" s="279"/>
      <c r="C26" s="283"/>
      <c r="D26" s="57" t="s">
        <v>263</v>
      </c>
      <c r="E26" s="153" t="s">
        <v>119</v>
      </c>
      <c r="F26" s="62" t="s">
        <v>129</v>
      </c>
      <c r="G26" s="79" t="s">
        <v>128</v>
      </c>
      <c r="H26" s="72">
        <f t="shared" si="0"/>
        <v>0</v>
      </c>
      <c r="I26" s="71" t="s">
        <v>2</v>
      </c>
      <c r="J26" s="71">
        <v>5</v>
      </c>
    </row>
    <row r="27" spans="1:10" ht="28.5" x14ac:dyDescent="0.45">
      <c r="A27" s="278"/>
      <c r="B27" s="279"/>
      <c r="C27" s="284"/>
      <c r="D27" s="57" t="s">
        <v>117</v>
      </c>
      <c r="E27" s="153" t="s">
        <v>119</v>
      </c>
      <c r="F27" s="62" t="s">
        <v>241</v>
      </c>
      <c r="G27" s="79" t="s">
        <v>128</v>
      </c>
      <c r="H27" s="72">
        <f t="shared" si="0"/>
        <v>0</v>
      </c>
      <c r="I27" s="71" t="s">
        <v>2</v>
      </c>
      <c r="J27" s="71">
        <v>5</v>
      </c>
    </row>
    <row r="28" spans="1:10" x14ac:dyDescent="0.45">
      <c r="A28" s="278"/>
      <c r="B28" s="279"/>
      <c r="C28" s="282" t="s">
        <v>89</v>
      </c>
      <c r="D28" s="56" t="s">
        <v>118</v>
      </c>
      <c r="E28" s="153" t="s">
        <v>119</v>
      </c>
      <c r="F28" s="62" t="s">
        <v>241</v>
      </c>
      <c r="G28" s="79" t="s">
        <v>128</v>
      </c>
      <c r="H28" s="72">
        <f t="shared" si="0"/>
        <v>0</v>
      </c>
      <c r="I28" s="71" t="s">
        <v>2</v>
      </c>
      <c r="J28" s="71">
        <v>5</v>
      </c>
    </row>
    <row r="29" spans="1:10" x14ac:dyDescent="0.45">
      <c r="A29" s="278"/>
      <c r="B29" s="279"/>
      <c r="C29" s="283"/>
      <c r="D29" s="56" t="s">
        <v>91</v>
      </c>
      <c r="E29" s="153" t="s">
        <v>119</v>
      </c>
      <c r="F29" s="62" t="s">
        <v>241</v>
      </c>
      <c r="G29" s="79" t="s">
        <v>128</v>
      </c>
      <c r="H29" s="72">
        <f t="shared" si="0"/>
        <v>0</v>
      </c>
      <c r="I29" s="71" t="s">
        <v>2</v>
      </c>
      <c r="J29" s="71">
        <v>5</v>
      </c>
    </row>
    <row r="30" spans="1:10" x14ac:dyDescent="0.45">
      <c r="A30" s="280"/>
      <c r="B30" s="281"/>
      <c r="C30" s="284"/>
      <c r="D30" s="56" t="s">
        <v>92</v>
      </c>
      <c r="E30" s="153" t="s">
        <v>119</v>
      </c>
      <c r="F30" s="62" t="s">
        <v>241</v>
      </c>
      <c r="G30" s="79" t="s">
        <v>128</v>
      </c>
      <c r="H30" s="72">
        <f t="shared" si="0"/>
        <v>0</v>
      </c>
      <c r="I30" s="71" t="s">
        <v>2</v>
      </c>
      <c r="J30" s="71">
        <v>5</v>
      </c>
    </row>
    <row r="31" spans="1:10" x14ac:dyDescent="0.45">
      <c r="A31" s="267" t="s">
        <v>265</v>
      </c>
      <c r="B31" s="268"/>
      <c r="C31" s="269"/>
      <c r="D31" s="56" t="s">
        <v>218</v>
      </c>
      <c r="E31" s="153" t="s">
        <v>1</v>
      </c>
      <c r="F31" s="62" t="s">
        <v>130</v>
      </c>
      <c r="G31" s="79" t="s">
        <v>128</v>
      </c>
      <c r="H31" s="72">
        <f>SUM(G31)/'2. Statistinė informacija'!D10</f>
        <v>0</v>
      </c>
      <c r="I31" s="71" t="s">
        <v>2</v>
      </c>
      <c r="J31" s="73" t="s">
        <v>185</v>
      </c>
    </row>
    <row r="32" spans="1:10" x14ac:dyDescent="0.45">
      <c r="A32" s="270"/>
      <c r="B32" s="271"/>
      <c r="C32" s="272"/>
      <c r="D32" s="56" t="s">
        <v>219</v>
      </c>
      <c r="E32" s="153" t="s">
        <v>1</v>
      </c>
      <c r="F32" s="62" t="s">
        <v>131</v>
      </c>
      <c r="G32" s="79">
        <v>11</v>
      </c>
      <c r="H32" s="72">
        <f>SUM(G32)/'2. Statistinė informacija'!D15</f>
        <v>2.2000000000000002</v>
      </c>
      <c r="I32" s="71" t="s">
        <v>2</v>
      </c>
      <c r="J32" s="73" t="s">
        <v>185</v>
      </c>
    </row>
    <row r="33" spans="1:10" ht="28.5" x14ac:dyDescent="0.45">
      <c r="A33" s="270"/>
      <c r="B33" s="271"/>
      <c r="C33" s="272"/>
      <c r="D33" s="56" t="s">
        <v>96</v>
      </c>
      <c r="E33" s="153" t="s">
        <v>119</v>
      </c>
      <c r="F33" s="62"/>
      <c r="G33" s="79">
        <v>12</v>
      </c>
      <c r="H33" s="72">
        <f>SUM(G33)/'2. Statistinė informacija'!D15</f>
        <v>2.4</v>
      </c>
      <c r="I33" s="71" t="s">
        <v>2</v>
      </c>
      <c r="J33" s="71" t="s">
        <v>178</v>
      </c>
    </row>
    <row r="34" spans="1:10" x14ac:dyDescent="0.45">
      <c r="A34" s="270"/>
      <c r="B34" s="271"/>
      <c r="C34" s="272"/>
      <c r="D34" s="56" t="s">
        <v>222</v>
      </c>
      <c r="E34" s="153" t="s">
        <v>119</v>
      </c>
      <c r="F34" s="62" t="s">
        <v>132</v>
      </c>
      <c r="G34" s="79">
        <v>65</v>
      </c>
      <c r="H34" s="72">
        <f>SUM(G34)/'2. Statistinė informacija'!D14</f>
        <v>3.0952380952380953</v>
      </c>
      <c r="I34" s="71" t="s">
        <v>2</v>
      </c>
      <c r="J34" s="71" t="s">
        <v>2</v>
      </c>
    </row>
    <row r="35" spans="1:10" x14ac:dyDescent="0.45">
      <c r="A35" s="273"/>
      <c r="B35" s="274"/>
      <c r="C35" s="275"/>
      <c r="D35" s="56" t="s">
        <v>98</v>
      </c>
      <c r="E35" s="153" t="s">
        <v>119</v>
      </c>
      <c r="F35" s="62" t="s">
        <v>242</v>
      </c>
      <c r="G35" s="79">
        <v>60</v>
      </c>
      <c r="H35" s="72">
        <f>SUM(G35)/'2. Statistinė informacija'!C7</f>
        <v>2</v>
      </c>
      <c r="I35" s="71" t="s">
        <v>2</v>
      </c>
      <c r="J35" s="71" t="s">
        <v>178</v>
      </c>
    </row>
    <row r="36" spans="1:10" ht="14.45" customHeight="1" x14ac:dyDescent="0.45">
      <c r="A36" s="276" t="s">
        <v>99</v>
      </c>
      <c r="B36" s="277"/>
      <c r="C36" s="285" t="s">
        <v>100</v>
      </c>
      <c r="D36" s="57" t="s">
        <v>101</v>
      </c>
      <c r="E36" s="153" t="s">
        <v>1</v>
      </c>
      <c r="F36" s="62" t="s">
        <v>243</v>
      </c>
      <c r="G36" s="79">
        <v>45</v>
      </c>
      <c r="H36" s="74">
        <f>SUM(G36)/'2. Statistinė informacija'!D4</f>
        <v>5.844155844155844E-2</v>
      </c>
      <c r="I36" s="71">
        <v>0.05</v>
      </c>
      <c r="J36" s="71" t="s">
        <v>2</v>
      </c>
    </row>
    <row r="37" spans="1:10" ht="14.45" customHeight="1" x14ac:dyDescent="0.45">
      <c r="A37" s="278"/>
      <c r="B37" s="279"/>
      <c r="C37" s="286"/>
      <c r="D37" s="57" t="s">
        <v>102</v>
      </c>
      <c r="E37" s="153" t="s">
        <v>1</v>
      </c>
      <c r="F37" s="62" t="s">
        <v>244</v>
      </c>
      <c r="G37" s="79">
        <v>30</v>
      </c>
      <c r="H37" s="74">
        <f>SUM(G37)/'2. Statistinė informacija'!D4</f>
        <v>3.896103896103896E-2</v>
      </c>
      <c r="I37" s="71">
        <v>0.05</v>
      </c>
      <c r="J37" s="71" t="s">
        <v>2</v>
      </c>
    </row>
    <row r="38" spans="1:10" x14ac:dyDescent="0.45">
      <c r="A38" s="278"/>
      <c r="B38" s="279"/>
      <c r="C38" s="287" t="s">
        <v>103</v>
      </c>
      <c r="D38" s="288"/>
      <c r="E38" s="153" t="s">
        <v>1</v>
      </c>
      <c r="F38" s="62" t="s">
        <v>186</v>
      </c>
      <c r="G38" s="79">
        <v>22.5</v>
      </c>
      <c r="H38" s="74">
        <f>SUM(J38)/'2. Statistinė informacija'!C8</f>
        <v>2.5000000000000001E-2</v>
      </c>
      <c r="I38" s="71" t="s">
        <v>2</v>
      </c>
      <c r="J38" s="71">
        <v>1.5</v>
      </c>
    </row>
    <row r="39" spans="1:10" ht="14.45" customHeight="1" x14ac:dyDescent="0.45">
      <c r="A39" s="278"/>
      <c r="B39" s="279"/>
      <c r="C39" s="289" t="s">
        <v>266</v>
      </c>
      <c r="D39" s="57" t="s">
        <v>105</v>
      </c>
      <c r="E39" s="153" t="s">
        <v>1</v>
      </c>
      <c r="F39" s="62" t="s">
        <v>133</v>
      </c>
      <c r="G39" s="79">
        <v>218</v>
      </c>
      <c r="H39" s="72">
        <f>SUM(G39)/'2. Statistinė informacija'!D4</f>
        <v>0.2831168831168831</v>
      </c>
      <c r="I39" s="71" t="s">
        <v>2</v>
      </c>
      <c r="J39" s="71">
        <v>1.5</v>
      </c>
    </row>
    <row r="40" spans="1:10" ht="27.75" customHeight="1" x14ac:dyDescent="0.45">
      <c r="A40" s="280"/>
      <c r="B40" s="281"/>
      <c r="C40" s="290"/>
      <c r="D40" s="57" t="s">
        <v>106</v>
      </c>
      <c r="E40" s="153" t="s">
        <v>1</v>
      </c>
      <c r="F40" s="62" t="s">
        <v>245</v>
      </c>
      <c r="G40" s="79">
        <v>600</v>
      </c>
      <c r="H40" s="72">
        <f>SUM(G40)/'2. Statistinė informacija'!D4</f>
        <v>0.77922077922077926</v>
      </c>
      <c r="I40" s="71">
        <v>1</v>
      </c>
      <c r="J40" s="71" t="s">
        <v>2</v>
      </c>
    </row>
    <row r="41" spans="1:10" ht="14.45" customHeight="1" x14ac:dyDescent="0.45">
      <c r="A41" s="267" t="s">
        <v>107</v>
      </c>
      <c r="B41" s="269"/>
      <c r="C41" s="287" t="s">
        <v>108</v>
      </c>
      <c r="D41" s="288"/>
      <c r="E41" s="153" t="s">
        <v>1</v>
      </c>
      <c r="F41" s="62" t="s">
        <v>248</v>
      </c>
      <c r="G41" s="79" t="s">
        <v>128</v>
      </c>
      <c r="H41" s="72">
        <f>SUM(G41)/'2. Statistinė informacija'!D16</f>
        <v>0</v>
      </c>
      <c r="I41" s="71" t="s">
        <v>2</v>
      </c>
      <c r="J41" s="71" t="s">
        <v>2</v>
      </c>
    </row>
    <row r="42" spans="1:10" ht="14.45" customHeight="1" x14ac:dyDescent="0.45">
      <c r="A42" s="270"/>
      <c r="B42" s="272"/>
      <c r="C42" s="287" t="s">
        <v>109</v>
      </c>
      <c r="D42" s="288"/>
      <c r="E42" s="153" t="s">
        <v>1</v>
      </c>
      <c r="F42" s="62" t="s">
        <v>248</v>
      </c>
      <c r="G42" s="79" t="s">
        <v>128</v>
      </c>
      <c r="H42" s="72">
        <f>SUM(G42)/'2. Statistinė informacija'!D16</f>
        <v>0</v>
      </c>
      <c r="I42" s="71" t="s">
        <v>2</v>
      </c>
      <c r="J42" s="71" t="s">
        <v>2</v>
      </c>
    </row>
    <row r="43" spans="1:10" ht="14.45" customHeight="1" x14ac:dyDescent="0.45">
      <c r="A43" s="270"/>
      <c r="B43" s="272"/>
      <c r="C43" s="287" t="s">
        <v>234</v>
      </c>
      <c r="D43" s="288"/>
      <c r="E43" s="153" t="s">
        <v>1</v>
      </c>
      <c r="F43" s="62" t="s">
        <v>248</v>
      </c>
      <c r="G43" s="79" t="s">
        <v>128</v>
      </c>
      <c r="H43" s="72">
        <f>SUM(G43)/'2. Statistinė informacija'!D16</f>
        <v>0</v>
      </c>
      <c r="I43" s="71" t="s">
        <v>2</v>
      </c>
      <c r="J43" s="71" t="s">
        <v>2</v>
      </c>
    </row>
    <row r="44" spans="1:10" ht="14.45" customHeight="1" x14ac:dyDescent="0.45">
      <c r="A44" s="273"/>
      <c r="B44" s="275"/>
      <c r="C44" s="287" t="s">
        <v>111</v>
      </c>
      <c r="D44" s="288"/>
      <c r="E44" s="153" t="s">
        <v>1</v>
      </c>
      <c r="F44" s="62" t="s">
        <v>249</v>
      </c>
      <c r="G44" s="79">
        <v>694.5</v>
      </c>
      <c r="H44" s="72">
        <f>SUM(G44)/'2. Statistinė informacija'!D16</f>
        <v>0.79010238907849828</v>
      </c>
      <c r="I44" s="71" t="s">
        <v>2</v>
      </c>
      <c r="J44" s="71" t="s">
        <v>2</v>
      </c>
    </row>
    <row r="45" spans="1:10" x14ac:dyDescent="0.45">
      <c r="A45" s="267" t="s">
        <v>235</v>
      </c>
      <c r="B45" s="268"/>
      <c r="C45" s="269"/>
      <c r="D45" s="56" t="s">
        <v>113</v>
      </c>
      <c r="E45" s="153" t="s">
        <v>1</v>
      </c>
      <c r="F45" s="62" t="s">
        <v>250</v>
      </c>
      <c r="G45" s="79" t="s">
        <v>128</v>
      </c>
      <c r="H45" s="72">
        <f>SUM(G45)/'2. Statistinė informacija'!D16</f>
        <v>0</v>
      </c>
      <c r="I45" s="71" t="s">
        <v>2</v>
      </c>
      <c r="J45" s="71" t="s">
        <v>2</v>
      </c>
    </row>
    <row r="46" spans="1:10" ht="28.5" x14ac:dyDescent="0.45">
      <c r="A46" s="270"/>
      <c r="B46" s="271"/>
      <c r="C46" s="272"/>
      <c r="D46" s="56" t="s">
        <v>114</v>
      </c>
      <c r="E46" s="153" t="s">
        <v>1</v>
      </c>
      <c r="F46" s="62" t="s">
        <v>251</v>
      </c>
      <c r="G46" s="79" t="s">
        <v>128</v>
      </c>
      <c r="H46" s="72">
        <f>SUM(G46)/'2. Statistinė informacija'!D16</f>
        <v>0</v>
      </c>
      <c r="I46" s="71" t="s">
        <v>2</v>
      </c>
      <c r="J46" s="71" t="s">
        <v>2</v>
      </c>
    </row>
    <row r="47" spans="1:10" x14ac:dyDescent="0.45">
      <c r="A47" s="270"/>
      <c r="B47" s="271"/>
      <c r="C47" s="272"/>
      <c r="D47" s="56" t="s">
        <v>181</v>
      </c>
      <c r="E47" s="153" t="s">
        <v>1</v>
      </c>
      <c r="F47" s="62" t="s">
        <v>250</v>
      </c>
      <c r="G47" s="79" t="s">
        <v>128</v>
      </c>
      <c r="H47" s="72">
        <f>SUM(G47)/'2. Statistinė informacija'!D16</f>
        <v>0</v>
      </c>
      <c r="I47" s="71" t="s">
        <v>2</v>
      </c>
      <c r="J47" s="71" t="s">
        <v>2</v>
      </c>
    </row>
    <row r="48" spans="1:10" x14ac:dyDescent="0.45">
      <c r="A48" s="270"/>
      <c r="B48" s="271"/>
      <c r="C48" s="272"/>
      <c r="D48" s="56" t="s">
        <v>182</v>
      </c>
      <c r="E48" s="153" t="s">
        <v>1</v>
      </c>
      <c r="F48" s="62" t="s">
        <v>251</v>
      </c>
      <c r="G48" s="79" t="s">
        <v>128</v>
      </c>
      <c r="H48" s="72">
        <f>SUM(G48)/'2. Statistinė informacija'!D16</f>
        <v>0</v>
      </c>
      <c r="I48" s="71"/>
      <c r="J48" s="71"/>
    </row>
    <row r="49" spans="1:10" x14ac:dyDescent="0.45">
      <c r="A49" s="270"/>
      <c r="B49" s="271"/>
      <c r="C49" s="272"/>
      <c r="D49" s="56" t="s">
        <v>183</v>
      </c>
      <c r="E49" s="153" t="s">
        <v>1</v>
      </c>
      <c r="F49" s="62" t="s">
        <v>250</v>
      </c>
      <c r="G49" s="79" t="s">
        <v>128</v>
      </c>
      <c r="H49" s="72">
        <f>SUM(G49)/'2. Statistinė informacija'!D16</f>
        <v>0</v>
      </c>
      <c r="I49" s="71" t="s">
        <v>2</v>
      </c>
      <c r="J49" s="71" t="s">
        <v>2</v>
      </c>
    </row>
    <row r="50" spans="1:10" x14ac:dyDescent="0.45">
      <c r="A50" s="270"/>
      <c r="B50" s="271"/>
      <c r="C50" s="272"/>
      <c r="D50" s="56" t="s">
        <v>184</v>
      </c>
      <c r="E50" s="153" t="s">
        <v>1</v>
      </c>
      <c r="F50" s="62" t="s">
        <v>250</v>
      </c>
      <c r="G50" s="79" t="s">
        <v>128</v>
      </c>
      <c r="H50" s="72">
        <f>SUM(G50)/'2. Statistinė informacija'!D16</f>
        <v>0</v>
      </c>
      <c r="I50" s="71"/>
      <c r="J50" s="71"/>
    </row>
    <row r="51" spans="1:10" ht="22.9" customHeight="1" x14ac:dyDescent="0.45">
      <c r="A51" s="273"/>
      <c r="B51" s="274"/>
      <c r="C51" s="275"/>
      <c r="D51" s="56" t="s">
        <v>236</v>
      </c>
      <c r="E51" s="153" t="s">
        <v>1</v>
      </c>
      <c r="F51" s="61" t="s">
        <v>252</v>
      </c>
      <c r="G51" s="79" t="s">
        <v>128</v>
      </c>
      <c r="H51" s="72">
        <f>SUM(G51)/'2. Statistinė informacija'!D16</f>
        <v>0</v>
      </c>
      <c r="I51" s="71" t="s">
        <v>2</v>
      </c>
      <c r="J51" s="71" t="s">
        <v>2</v>
      </c>
    </row>
    <row r="52" spans="1:10" x14ac:dyDescent="0.45">
      <c r="A52" s="47"/>
      <c r="B52" s="47"/>
      <c r="C52" s="47"/>
      <c r="D52" s="47"/>
      <c r="F52" s="52"/>
    </row>
    <row r="53" spans="1:10" x14ac:dyDescent="0.45">
      <c r="F53" s="52"/>
    </row>
  </sheetData>
  <dataConsolidate/>
  <mergeCells count="23">
    <mergeCell ref="A1:D1"/>
    <mergeCell ref="H1:J1"/>
    <mergeCell ref="A41:B44"/>
    <mergeCell ref="C41:D41"/>
    <mergeCell ref="C42:D42"/>
    <mergeCell ref="C43:D43"/>
    <mergeCell ref="C44:D44"/>
    <mergeCell ref="A3:A22"/>
    <mergeCell ref="C3:C6"/>
    <mergeCell ref="B11:B22"/>
    <mergeCell ref="C11:C14"/>
    <mergeCell ref="C15:C22"/>
    <mergeCell ref="B3:B10"/>
    <mergeCell ref="C7:C10"/>
    <mergeCell ref="A45:C51"/>
    <mergeCell ref="A23:B30"/>
    <mergeCell ref="C23:C27"/>
    <mergeCell ref="C28:C30"/>
    <mergeCell ref="A31:C35"/>
    <mergeCell ref="A36:B40"/>
    <mergeCell ref="C36:C37"/>
    <mergeCell ref="C38:D38"/>
    <mergeCell ref="C39:C40"/>
  </mergeCells>
  <conditionalFormatting sqref="D3:D9 D39:D40 D11:D37">
    <cfRule type="expression" dxfId="40" priority="14">
      <formula>E3="nėra"</formula>
    </cfRule>
    <cfRule type="expression" priority="15">
      <formula>E3="taip"</formula>
    </cfRule>
  </conditionalFormatting>
  <conditionalFormatting sqref="H3:H51">
    <cfRule type="expression" dxfId="39" priority="10">
      <formula>E3="nėra"</formula>
    </cfRule>
  </conditionalFormatting>
  <conditionalFormatting sqref="C38 C41:C44">
    <cfRule type="expression" dxfId="38" priority="21">
      <formula>E38="nėra"</formula>
    </cfRule>
    <cfRule type="expression" priority="22">
      <formula>E38="taip"</formula>
    </cfRule>
  </conditionalFormatting>
  <conditionalFormatting sqref="D45:D51">
    <cfRule type="expression" dxfId="37" priority="6">
      <formula>E45="nėra"</formula>
    </cfRule>
    <cfRule type="expression" priority="7">
      <formula>E45="taip"</formula>
    </cfRule>
  </conditionalFormatting>
  <conditionalFormatting sqref="H3:H51">
    <cfRule type="cellIs" dxfId="36" priority="4" operator="lessThan">
      <formula>I3</formula>
    </cfRule>
  </conditionalFormatting>
  <dataValidations disablePrompts="1" count="1">
    <dataValidation type="list" allowBlank="1" showInputMessage="1" showErrorMessage="1" sqref="E3:E51" xr:uid="{00000000-0002-0000-0300-000000000000}">
      <formula1>"-,taip,nėra"</formula1>
    </dataValidation>
  </dataValidations>
  <hyperlinks>
    <hyperlink ref="A3:A22" r:id="rId1" display="Mokykla mokymuisi" xr:uid="{00000000-0004-0000-0300-000000000000}"/>
    <hyperlink ref="C3:C6" r:id="rId2" display="Bendrosios mokymosi erdvės" xr:uid="{00000000-0004-0000-0300-000001000000}"/>
    <hyperlink ref="C11:C14" r:id="rId3" display="Bendrosios mokymosi erdvės" xr:uid="{00000000-0004-0000-0300-000002000000}"/>
    <hyperlink ref="D3" r:id="rId4" display="klasė" xr:uid="{00000000-0004-0000-0300-000003000000}"/>
    <hyperlink ref="D11" r:id="rId5" display="klasė" xr:uid="{00000000-0004-0000-0300-000004000000}"/>
    <hyperlink ref="D4" r:id="rId6" display=" grupinio darbo erdvė " xr:uid="{00000000-0004-0000-0300-000005000000}"/>
    <hyperlink ref="D12" r:id="rId7" display="grupinio darbo erdvė " xr:uid="{00000000-0004-0000-0300-000006000000}"/>
    <hyperlink ref="D5" r:id="rId8" display="daugiafunkcinės erdvės (decentralizuotos visos dienos erdvės)" xr:uid="{00000000-0004-0000-0300-000007000000}"/>
    <hyperlink ref="D13" r:id="rId9" display="daugiafunkcinės erdvės (decentralizuotos visos dienos erdvės)" xr:uid="{00000000-0004-0000-0300-000008000000}"/>
    <hyperlink ref="D6" r:id="rId10" display="bendros poilsio erdvės" xr:uid="{00000000-0004-0000-0300-000009000000}"/>
    <hyperlink ref="D14" r:id="rId11" display="bendros poilsio erdvės" xr:uid="{00000000-0004-0000-0300-00000A000000}"/>
    <hyperlink ref="C7:C9" r:id="rId12" display="Specializuoto mokymosi erdvės" xr:uid="{00000000-0004-0000-0300-00000B000000}"/>
    <hyperlink ref="C15:C22" r:id="rId13" display="Specializuoto mokymosi erdvės" xr:uid="{00000000-0004-0000-0300-00000C000000}"/>
    <hyperlink ref="D15" r:id="rId14" display="gamtos mokslų erdvės" xr:uid="{00000000-0004-0000-0300-00000D000000}"/>
    <hyperlink ref="D16" r:id="rId15" display="nuorodos\Mokyklos erdvės\Mokyklos erdvių grupės_mokykla mokymuisi_1.2. SPECIALIZUOTO MOKYMOSI ERDVĖS_1.2.B. MUZIKOS MOKYMO ERDVĖ.pdf" xr:uid="{00000000-0004-0000-0300-00000E000000}"/>
    <hyperlink ref="D7" r:id="rId16" display="muzikos mokymo erdvė" xr:uid="{00000000-0004-0000-0300-00000F000000}"/>
    <hyperlink ref="D17" r:id="rId17" display="šokių ir judesio salė " xr:uid="{00000000-0004-0000-0300-000010000000}"/>
    <hyperlink ref="D18" r:id="rId18" display="teatro erdvė" xr:uid="{00000000-0004-0000-0300-000011000000}"/>
    <hyperlink ref="D19" r:id="rId19" display="dailės mokymosi erdvė" xr:uid="{00000000-0004-0000-0300-000012000000}"/>
    <hyperlink ref="D8" r:id="rId20" display="dailės mokymosi erdvė" xr:uid="{00000000-0004-0000-0300-000013000000}"/>
    <hyperlink ref="D9" r:id="rId21" display="sporto ir fizinio ugdymo erdvė" xr:uid="{00000000-0004-0000-0300-000014000000}"/>
    <hyperlink ref="D20" r:id="rId22" display="technologijų (darbų) mokymosi erdvė" xr:uid="{00000000-0004-0000-0300-000015000000}"/>
    <hyperlink ref="D22" r:id="rId23" display="sporto ir fizinio ugdymo erdvė" xr:uid="{00000000-0004-0000-0300-000016000000}"/>
    <hyperlink ref="A23:B30" r:id="rId24" display="Mokinio gerovės mokykla" xr:uid="{00000000-0004-0000-0300-000017000000}"/>
    <hyperlink ref="C23:C27" r:id="rId25" display="Pagalbos specialistų konsultacinės erdvės" xr:uid="{00000000-0004-0000-0300-000018000000}"/>
    <hyperlink ref="C28:C30" r:id="rId26" display="Buvimo erdvės" xr:uid="{00000000-0004-0000-0300-000019000000}"/>
    <hyperlink ref="D28" r:id="rId27" xr:uid="{00000000-0004-0000-0300-00001A000000}"/>
    <hyperlink ref="D29" r:id="rId28" xr:uid="{00000000-0004-0000-0300-00001B000000}"/>
    <hyperlink ref="D30" r:id="rId29" xr:uid="{00000000-0004-0000-0300-00001C000000}"/>
    <hyperlink ref="A31:C35" r:id="rId30" display="Mokyklos personalo erdvės" xr:uid="{00000000-0004-0000-0300-00001D000000}"/>
    <hyperlink ref="D31" r:id="rId31" display="Mokytojų darbo vietos" xr:uid="{00000000-0004-0000-0300-00001E000000}"/>
    <hyperlink ref="D32" r:id="rId32" display="Administracijos darbo vietos" xr:uid="{00000000-0004-0000-0300-00001F000000}"/>
    <hyperlink ref="D33" r:id="rId33" xr:uid="{00000000-0004-0000-0300-000020000000}"/>
    <hyperlink ref="D34" r:id="rId34" display="Aptarnaujančio personalo kambariai" xr:uid="{00000000-0004-0000-0300-000021000000}"/>
    <hyperlink ref="D35" r:id="rId35" xr:uid="{00000000-0004-0000-0300-000022000000}"/>
    <hyperlink ref="A36:B40" r:id="rId36" display="Higienos ir asmeninio naudojimo erdvės" xr:uid="{00000000-0004-0000-0300-000023000000}"/>
    <hyperlink ref="C36:C37" r:id="rId37" display="Sanitariniai mazgai" xr:uid="{00000000-0004-0000-0300-000024000000}"/>
    <hyperlink ref="C38:D38" r:id="rId38" display=" Persirengimo patalpos" xr:uid="{00000000-0004-0000-0300-000025000000}"/>
    <hyperlink ref="C39:C40" r:id="rId39" display="Drabužinės ir asmeninių daiktų laikymo vieta" xr:uid="{00000000-0004-0000-0300-000026000000}"/>
    <hyperlink ref="A41:B44" r:id="rId40" display="Kitos patalpos" xr:uid="{00000000-0004-0000-0300-000027000000}"/>
    <hyperlink ref="C41:D41" r:id="rId41" display="Pastatų technologijos ir priežiūros zonos" xr:uid="{00000000-0004-0000-0300-000028000000}"/>
    <hyperlink ref="C42:D42" r:id="rId42" display="Sandėliavimo erdvės" xr:uid="{00000000-0004-0000-0300-000029000000}"/>
    <hyperlink ref="C43:D43" r:id="rId43" display="Pagalbinės patalpos (ūkinės erdvės lauke)" xr:uid="{00000000-0004-0000-0300-00002A000000}"/>
    <hyperlink ref="C44:D44" r:id="rId44" display="Koridorius" xr:uid="{00000000-0004-0000-0300-00002B000000}"/>
    <hyperlink ref="A45:C51" r:id="rId45" display="Bendrosios erdvės mokykloje" xr:uid="{00000000-0004-0000-0300-00002C000000}"/>
    <hyperlink ref="D45" r:id="rId46" xr:uid="{00000000-0004-0000-0300-00002D000000}"/>
    <hyperlink ref="D46" r:id="rId47" xr:uid="{00000000-0004-0000-0300-00002E000000}"/>
    <hyperlink ref="D47" r:id="rId48" display="Valgykla, kavinė" xr:uid="{00000000-0004-0000-0300-00002F000000}"/>
    <hyperlink ref="D49" r:id="rId49" display="Biblioteka, skaitykla" xr:uid="{00000000-0004-0000-0300-000030000000}"/>
    <hyperlink ref="D51" r:id="rId50" display="Lauko poilsio erdvės" xr:uid="{00000000-0004-0000-0300-000031000000}"/>
    <hyperlink ref="D48" r:id="rId51" display="Valgykla, kavinė" xr:uid="{00000000-0004-0000-0300-000032000000}"/>
    <hyperlink ref="D50" r:id="rId52" display="Biblioteka, skaitykla" xr:uid="{00000000-0004-0000-0300-000033000000}"/>
    <hyperlink ref="D21" r:id="rId53" display="sporto ir fizinio ugdymo erdvė" xr:uid="{00000000-0004-0000-0300-000034000000}"/>
  </hyperlinks>
  <pageMargins left="0.7" right="0.7" top="0.75" bottom="0.75" header="0.3" footer="0.3"/>
  <pageSetup orientation="portrait" horizontalDpi="1200" verticalDpi="1200" r:id="rId54"/>
  <ignoredErrors>
    <ignoredError sqref="H6 H40" formula="1"/>
  </ignoredErrors>
  <legacyDrawing r:id="rId5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52"/>
  <sheetViews>
    <sheetView zoomScale="90" zoomScaleNormal="90" workbookViewId="0">
      <pane xSplit="3" ySplit="4" topLeftCell="D38" activePane="bottomRight" state="frozen"/>
      <selection pane="topRight" activeCell="D1" sqref="D1"/>
      <selection pane="bottomLeft" activeCell="A5" sqref="A5"/>
      <selection pane="bottomRight" activeCell="A45" sqref="A45:C49"/>
    </sheetView>
  </sheetViews>
  <sheetFormatPr defaultRowHeight="14.25" outlineLevelCol="1"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41" max="49" width="8.86328125" customWidth="1" outlineLevel="1"/>
    <col min="54" max="73" width="8.86328125" hidden="1" customWidth="1" outlineLevel="1"/>
    <col min="74" max="74" width="8.86328125" collapsed="1"/>
    <col min="78" max="97" width="8.86328125" hidden="1" customWidth="1" outlineLevel="1"/>
    <col min="98" max="98" width="8.86328125" collapsed="1"/>
  </cols>
  <sheetData>
    <row r="1" spans="1:98" ht="16.350000000000001" customHeight="1" thickBot="1" x14ac:dyDescent="0.5">
      <c r="A1" s="4"/>
      <c r="B1" s="4"/>
      <c r="C1" s="4"/>
      <c r="D1" s="4"/>
      <c r="E1" s="292" t="s">
        <v>125</v>
      </c>
      <c r="F1" s="292"/>
      <c r="G1" s="292"/>
      <c r="H1" s="230" t="s">
        <v>120</v>
      </c>
      <c r="I1" s="256" t="s">
        <v>57</v>
      </c>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316"/>
      <c r="AY1" s="308" t="s">
        <v>58</v>
      </c>
      <c r="AZ1" s="247"/>
      <c r="BA1" s="247"/>
      <c r="BB1" s="247"/>
      <c r="BC1" s="247"/>
      <c r="BD1" s="247"/>
      <c r="BE1" s="247"/>
      <c r="BF1" s="247"/>
      <c r="BG1" s="247"/>
      <c r="BH1" s="247"/>
      <c r="BI1" s="247"/>
      <c r="BJ1" s="247"/>
      <c r="BK1" s="247"/>
      <c r="BL1" s="247"/>
      <c r="BM1" s="247"/>
      <c r="BN1" s="247"/>
      <c r="BO1" s="247"/>
      <c r="BP1" s="247"/>
      <c r="BQ1" s="247"/>
      <c r="BR1" s="247"/>
      <c r="BS1" s="247"/>
      <c r="BT1" s="247"/>
      <c r="BU1" s="247"/>
      <c r="BV1" s="248"/>
      <c r="BW1" s="246" t="s">
        <v>63</v>
      </c>
      <c r="BX1" s="247"/>
      <c r="BY1" s="247"/>
      <c r="BZ1" s="247"/>
      <c r="CA1" s="247"/>
      <c r="CB1" s="247"/>
      <c r="CC1" s="247"/>
      <c r="CD1" s="247"/>
      <c r="CE1" s="247"/>
      <c r="CF1" s="247"/>
      <c r="CG1" s="247"/>
      <c r="CH1" s="247"/>
      <c r="CI1" s="247"/>
      <c r="CJ1" s="247"/>
      <c r="CK1" s="247"/>
      <c r="CL1" s="247"/>
      <c r="CM1" s="247"/>
      <c r="CN1" s="247"/>
      <c r="CO1" s="247"/>
      <c r="CP1" s="247"/>
      <c r="CQ1" s="247"/>
      <c r="CR1" s="247"/>
      <c r="CS1" s="247"/>
      <c r="CT1" s="248"/>
    </row>
    <row r="2" spans="1:98" s="47" customFormat="1" ht="11.65" x14ac:dyDescent="0.35">
      <c r="A2" s="16"/>
      <c r="B2" s="16"/>
      <c r="C2" s="16"/>
      <c r="D2" s="16"/>
      <c r="E2" s="292"/>
      <c r="F2" s="292"/>
      <c r="G2" s="292"/>
      <c r="H2" s="231"/>
      <c r="I2" s="234" t="s">
        <v>4</v>
      </c>
      <c r="J2" s="235"/>
      <c r="K2" s="234" t="s">
        <v>5</v>
      </c>
      <c r="L2" s="236"/>
      <c r="M2" s="236"/>
      <c r="N2" s="236"/>
      <c r="O2" s="236"/>
      <c r="P2" s="236"/>
      <c r="Q2" s="235"/>
      <c r="R2" s="300" t="s">
        <v>20</v>
      </c>
      <c r="S2" s="302" t="s">
        <v>64</v>
      </c>
      <c r="T2" s="234" t="s">
        <v>31</v>
      </c>
      <c r="U2" s="236"/>
      <c r="V2" s="236"/>
      <c r="W2" s="236"/>
      <c r="X2" s="235"/>
      <c r="Y2" s="234" t="s">
        <v>32</v>
      </c>
      <c r="Z2" s="236"/>
      <c r="AA2" s="236"/>
      <c r="AB2" s="236"/>
      <c r="AC2" s="235"/>
      <c r="AD2" s="234" t="s">
        <v>40</v>
      </c>
      <c r="AE2" s="236"/>
      <c r="AF2" s="236"/>
      <c r="AG2" s="235"/>
      <c r="AH2" s="264" t="s">
        <v>48</v>
      </c>
      <c r="AI2" s="265"/>
      <c r="AJ2" s="265"/>
      <c r="AK2" s="266"/>
      <c r="AL2" s="300" t="s">
        <v>49</v>
      </c>
      <c r="AM2" s="302" t="s">
        <v>51</v>
      </c>
      <c r="AN2" s="262" t="s">
        <v>52</v>
      </c>
      <c r="AO2" s="262"/>
      <c r="AP2" s="262"/>
      <c r="AQ2" s="262"/>
      <c r="AR2" s="262"/>
      <c r="AS2" s="262"/>
      <c r="AT2" s="262"/>
      <c r="AU2" s="262"/>
      <c r="AV2" s="262"/>
      <c r="AW2" s="262"/>
      <c r="AX2" s="263"/>
      <c r="AY2" s="48" t="str">
        <f>'3. Paslaugos ir funkcijos'!AV2</f>
        <v>...</v>
      </c>
      <c r="AZ2" s="49"/>
      <c r="BA2" s="49"/>
      <c r="BB2" s="49"/>
      <c r="BC2" s="49"/>
      <c r="BD2" s="49"/>
      <c r="BE2" s="49"/>
      <c r="BF2" s="49"/>
      <c r="BG2" s="49"/>
      <c r="BH2" s="49"/>
      <c r="BI2" s="49"/>
      <c r="BJ2" s="49"/>
      <c r="BK2" s="49"/>
      <c r="BL2" s="49"/>
      <c r="BM2" s="49"/>
      <c r="BN2" s="49"/>
      <c r="BO2" s="49"/>
      <c r="BP2" s="49"/>
      <c r="BQ2" s="49"/>
      <c r="BR2" s="49"/>
      <c r="BS2" s="49"/>
      <c r="BT2" s="49"/>
      <c r="BU2" s="49"/>
      <c r="BV2" s="50"/>
      <c r="BW2" s="48" t="str">
        <f>'3. Paslaugos ir funkcijos'!BU2</f>
        <v>...</v>
      </c>
      <c r="BX2" s="49"/>
      <c r="BY2" s="49"/>
      <c r="BZ2" s="49"/>
      <c r="CA2" s="49"/>
      <c r="CB2" s="49"/>
      <c r="CC2" s="49"/>
      <c r="CD2" s="49"/>
      <c r="CE2" s="49"/>
      <c r="CF2" s="49"/>
      <c r="CG2" s="49"/>
      <c r="CH2" s="49"/>
      <c r="CI2" s="49"/>
      <c r="CJ2" s="49"/>
      <c r="CK2" s="49"/>
      <c r="CL2" s="49"/>
      <c r="CM2" s="49"/>
      <c r="CN2" s="49"/>
      <c r="CO2" s="49"/>
      <c r="CP2" s="49"/>
      <c r="CQ2" s="49"/>
      <c r="CR2" s="49"/>
      <c r="CS2" s="49"/>
      <c r="CT2" s="50"/>
    </row>
    <row r="3" spans="1:98" ht="93.4" thickBot="1" x14ac:dyDescent="0.5">
      <c r="A3" s="317" t="s">
        <v>267</v>
      </c>
      <c r="B3" s="318"/>
      <c r="C3" s="318"/>
      <c r="D3" s="318"/>
      <c r="E3" s="69" t="s">
        <v>268</v>
      </c>
      <c r="F3" s="69" t="s">
        <v>269</v>
      </c>
      <c r="G3" s="69" t="s">
        <v>270</v>
      </c>
      <c r="H3" s="231"/>
      <c r="I3" s="28" t="str">
        <f>'3. Paslaugos ir funkcijos'!E4</f>
        <v>Etika</v>
      </c>
      <c r="J3" s="30" t="str">
        <f>'3. Paslaugos ir funkcijos'!F4</f>
        <v>Tikyba</v>
      </c>
      <c r="K3" s="28" t="str">
        <f>'3. Paslaugos ir funkcijos'!G4</f>
        <v>Lietuvių kalba ir literatūra</v>
      </c>
      <c r="L3" s="29" t="str">
        <f>'3. Paslaugos ir funkcijos'!H4</f>
        <v>Gimtoji kalba (baltarusių,
lenkų, rusų, vokiečių)*</v>
      </c>
      <c r="M3" s="29" t="str">
        <f>'3. Paslaugos ir funkcijos'!I4</f>
        <v>Gestų kalba</v>
      </c>
      <c r="N3" s="29" t="str">
        <f>'3. Paslaugos ir funkcijos'!J4</f>
        <v>Lietuvių kalba kurtiesiems ir neprigirdintiesiems</v>
      </c>
      <c r="O3" s="29" t="str">
        <f>'3. Paslaugos ir funkcijos'!K4</f>
        <v>Pirmoji užsienio kalba</v>
      </c>
      <c r="P3" s="29" t="str">
        <f>'3. Paslaugos ir funkcijos'!L4</f>
        <v>Antroji užsienio kalba</v>
      </c>
      <c r="Q3" s="30" t="str">
        <f>'3. Paslaugos ir funkcijos'!M4</f>
        <v>Užsienio kalba kurtiesiems ir neprigirdintiesiems</v>
      </c>
      <c r="R3" s="301"/>
      <c r="S3" s="303"/>
      <c r="T3" s="28" t="str">
        <f>'3. Paslaugos ir funkcijos'!P4</f>
        <v>Gamta ir žmogus</v>
      </c>
      <c r="U3" s="29" t="str">
        <f>'3. Paslaugos ir funkcijos'!Q4</f>
        <v>Biologija</v>
      </c>
      <c r="V3" s="29" t="str">
        <f>'3. Paslaugos ir funkcijos'!R4</f>
        <v xml:space="preserve">Chemija </v>
      </c>
      <c r="W3" s="29" t="str">
        <f>'3. Paslaugos ir funkcijos'!S4</f>
        <v>Fizika</v>
      </c>
      <c r="X3" s="30" t="str">
        <f>'3. Paslaugos ir funkcijos'!T4</f>
        <v>Gamtos mokslai**</v>
      </c>
      <c r="Y3" s="28" t="str">
        <f>'3. Paslaugos ir funkcijos'!U4</f>
        <v>Istorija</v>
      </c>
      <c r="Z3" s="29" t="str">
        <f>'3. Paslaugos ir funkcijos'!V4</f>
        <v xml:space="preserve">Pilietiškumo pagrindai </v>
      </c>
      <c r="AA3" s="29" t="str">
        <f>'3. Paslaugos ir funkcijos'!W4</f>
        <v>Socialinė-pilietinė veikla</v>
      </c>
      <c r="AB3" s="29" t="str">
        <f>'3. Paslaugos ir funkcijos'!X4</f>
        <v>Geografija</v>
      </c>
      <c r="AC3" s="30" t="str">
        <f>'3. Paslaugos ir funkcijos'!Y4</f>
        <v>Ekonomika ir verslumas</v>
      </c>
      <c r="AD3" s="28" t="str">
        <f>'3. Paslaugos ir funkcijos'!Z4</f>
        <v>Dailė</v>
      </c>
      <c r="AE3" s="29" t="str">
        <f>'3. Paslaugos ir funkcijos'!AA4</f>
        <v>Muzika</v>
      </c>
      <c r="AF3" s="29" t="str">
        <f>'3. Paslaugos ir funkcijos'!AB4</f>
        <v>Šokis</v>
      </c>
      <c r="AG3" s="30" t="str">
        <f>'3. Paslaugos ir funkcijos'!AC4</f>
        <v>Teatras</v>
      </c>
      <c r="AH3" s="28" t="str">
        <f>'3. Paslaugos ir funkcijos'!AD4</f>
        <v>Mityba</v>
      </c>
      <c r="AI3" s="29" t="str">
        <f>'3. Paslaugos ir funkcijos'!AE4</f>
        <v>Tekstilė</v>
      </c>
      <c r="AJ3" s="29" t="str">
        <f>'3. Paslaugos ir funkcijos'!AF4</f>
        <v>Konstrukcinės medžiagos</v>
      </c>
      <c r="AK3" s="30" t="str">
        <f>'3. Paslaugos ir funkcijos'!AG4</f>
        <v>Elektronika</v>
      </c>
      <c r="AL3" s="301"/>
      <c r="AM3" s="303"/>
      <c r="AN3" s="36" t="str">
        <f>'3. Paslaugos ir funkcijos'!AJ4</f>
        <v>Žmogaus sauga</v>
      </c>
      <c r="AO3" s="39" t="str">
        <f>'3. Paslaugos ir funkcijos'!AK4</f>
        <v>Lietuvių kalba</v>
      </c>
      <c r="AP3" s="37" t="str">
        <f>'3. Paslaugos ir funkcijos'!AL4</f>
        <v>Pasaulio pažinimas</v>
      </c>
      <c r="AQ3" s="37" t="str">
        <f>'3. Paslaugos ir funkcijos'!AM4</f>
        <v>papildomas langelis - įrašyti jeigu vykdomos veiklos neradote pateiktame sąraše</v>
      </c>
      <c r="AR3" s="37" t="str">
        <f>'3. Paslaugos ir funkcijos'!AN4</f>
        <v>papildomas langelis - įrašyti jeigu vykdomos veiklos neradote pateiktame sąraše</v>
      </c>
      <c r="AS3" s="37" t="str">
        <f>'3. Paslaugos ir funkcijos'!AO4</f>
        <v>papildomas langelis - įrašyti jeigu vykdomos veiklos neradote pateiktame sąraše</v>
      </c>
      <c r="AT3" s="37" t="str">
        <f>'3. Paslaugos ir funkcijos'!AP4</f>
        <v>papildomas langelis - įrašyti jeigu vykdomos veiklos neradote pateiktame sąraše</v>
      </c>
      <c r="AU3" s="37" t="str">
        <f>'3. Paslaugos ir funkcijos'!AQ4</f>
        <v>papildomas langelis - įrašyti jeigu vykdomos veiklos neradote pateiktame sąraše</v>
      </c>
      <c r="AV3" s="37" t="str">
        <f>'3. Paslaugos ir funkcijos'!AR4</f>
        <v>papildomas langelis - įrašyti jeigu vykdomos veiklos neradote pateiktame sąraše</v>
      </c>
      <c r="AW3" s="37" t="str">
        <f>'3. Paslaugos ir funkcijos'!AS4</f>
        <v>papildomas langelis - įrašyti jeigu vykdomos veiklos neradote pateiktame sąraše</v>
      </c>
      <c r="AX3" s="38" t="str">
        <f>'3. Paslaugos ir funkcijos'!AT4</f>
        <v>papildomas langelis - įrašyti jeigu vykdomos veiklos neradote pateiktame sąraše</v>
      </c>
      <c r="AY3" s="28" t="str">
        <f>'3. Paslaugos ir funkcijos'!AV4</f>
        <v>Robotika</v>
      </c>
      <c r="AZ3" s="29" t="str">
        <f>'3. Paslaugos ir funkcijos'!AW4</f>
        <v>Joga</v>
      </c>
      <c r="BA3" s="36" t="str">
        <f>'3. Paslaugos ir funkcijos'!AX4</f>
        <v>Kovos menai</v>
      </c>
      <c r="BB3" s="37" t="str">
        <f>'3. Paslaugos ir funkcijos'!AY4</f>
        <v>papildomas langelis - įrašyti jeigu vykdomos veiklos neradote pateiktame sąraše</v>
      </c>
      <c r="BC3" s="37" t="str">
        <f>'3. Paslaugos ir funkcijos'!AZ4</f>
        <v>papildomas langelis - įrašyti jeigu vykdomos veiklos neradote pateiktame sąraše</v>
      </c>
      <c r="BD3" s="37" t="str">
        <f>'3. Paslaugos ir funkcijos'!BA4</f>
        <v>papildomas langelis - įrašyti jeigu vykdomos veiklos neradote pateiktame sąraše</v>
      </c>
      <c r="BE3" s="37" t="str">
        <f>'3. Paslaugos ir funkcijos'!BB4</f>
        <v>papildomas langelis - įrašyti jeigu vykdomos veiklos neradote pateiktame sąraše</v>
      </c>
      <c r="BF3" s="37" t="str">
        <f>'3. Paslaugos ir funkcijos'!BC4</f>
        <v>papildomas langelis - įrašyti jeigu vykdomos veiklos neradote pateiktame sąraše</v>
      </c>
      <c r="BG3" s="37" t="str">
        <f>'3. Paslaugos ir funkcijos'!BD4</f>
        <v>papildomas langelis - įrašyti jeigu vykdomos veiklos neradote pateiktame sąraše</v>
      </c>
      <c r="BH3" s="37" t="str">
        <f>'3. Paslaugos ir funkcijos'!BE4</f>
        <v>papildomas langelis - įrašyti jeigu vykdomos veiklos neradote pateiktame sąraše</v>
      </c>
      <c r="BI3" s="37" t="str">
        <f>'3. Paslaugos ir funkcijos'!BF4</f>
        <v>papildomas langelis - įrašyti jeigu vykdomos veiklos neradote pateiktame sąraše</v>
      </c>
      <c r="BJ3" s="37" t="str">
        <f>'3. Paslaugos ir funkcijos'!BG4</f>
        <v>papildomas langelis - įrašyti jeigu vykdomos veiklos neradote pateiktame sąraše</v>
      </c>
      <c r="BK3" s="37" t="str">
        <f>'3. Paslaugos ir funkcijos'!BH4</f>
        <v>papildomas langelis - įrašyti jeigu vykdomos veiklos neradote pateiktame sąraše</v>
      </c>
      <c r="BL3" s="37" t="str">
        <f>'3. Paslaugos ir funkcijos'!BI4</f>
        <v>papildomas langelis - įrašyti jeigu vykdomos veiklos neradote pateiktame sąraše</v>
      </c>
      <c r="BM3" s="37" t="str">
        <f>'3. Paslaugos ir funkcijos'!BJ4</f>
        <v>papildomas langelis - įrašyti jeigu vykdomos veiklos neradote pateiktame sąraše</v>
      </c>
      <c r="BN3" s="37" t="str">
        <f>'3. Paslaugos ir funkcijos'!BK4</f>
        <v>papildomas langelis - įrašyti jeigu vykdomos veiklos neradote pateiktame sąraše</v>
      </c>
      <c r="BO3" s="37" t="str">
        <f>'3. Paslaugos ir funkcijos'!BL4</f>
        <v>papildomas langelis - įrašyti jeigu vykdomos veiklos neradote pateiktame sąraše</v>
      </c>
      <c r="BP3" s="37" t="str">
        <f>'3. Paslaugos ir funkcijos'!BM4</f>
        <v>papildomas langelis - įrašyti jeigu vykdomos veiklos neradote pateiktame sąraše</v>
      </c>
      <c r="BQ3" s="37" t="str">
        <f>'3. Paslaugos ir funkcijos'!BN4</f>
        <v>papildomas langelis - įrašyti jeigu vykdomos veiklos neradote pateiktame sąraše</v>
      </c>
      <c r="BR3" s="37" t="str">
        <f>'3. Paslaugos ir funkcijos'!BO4</f>
        <v>papildomas langelis - įrašyti jeigu vykdomos veiklos neradote pateiktame sąraše</v>
      </c>
      <c r="BS3" s="37" t="str">
        <f>'3. Paslaugos ir funkcijos'!BP4</f>
        <v>Šokiai</v>
      </c>
      <c r="BT3" s="37" t="str">
        <f>'3. Paslaugos ir funkcijos'!BQ4</f>
        <v>Aikido</v>
      </c>
      <c r="BU3" s="37" t="str">
        <f>'3. Paslaugos ir funkcijos'!BR4</f>
        <v>Budora Karate</v>
      </c>
      <c r="BV3" s="38" t="str">
        <f>'3. Paslaugos ir funkcijos'!BS4</f>
        <v>FabLab</v>
      </c>
      <c r="BW3" s="28" t="str">
        <f>'3. Paslaugos ir funkcijos'!BU4</f>
        <v>Tėvų susirinkimai</v>
      </c>
      <c r="BX3" s="29" t="str">
        <f>'3. Paslaugos ir funkcijos'!BV4</f>
        <v>Mokymai tėvams</v>
      </c>
      <c r="BY3" s="29" t="str">
        <f>'3. Paslaugos ir funkcijos'!BW4</f>
        <v>Sporto užsiėmimai šeimoms</v>
      </c>
      <c r="BZ3" s="37" t="str">
        <f>'3. Paslaugos ir funkcijos'!BX4</f>
        <v>papildomas langelis - įrašyti jeigu vykdomos veiklos neradote pateiktame sąraše</v>
      </c>
      <c r="CA3" s="37" t="str">
        <f>'3. Paslaugos ir funkcijos'!BY4</f>
        <v>papildomas langelis - įrašyti jeigu vykdomos veiklos neradote pateiktame sąraše</v>
      </c>
      <c r="CB3" s="37" t="str">
        <f>'3. Paslaugos ir funkcijos'!BZ4</f>
        <v>papildomas langelis - įrašyti jeigu vykdomos veiklos neradote pateiktame sąraše</v>
      </c>
      <c r="CC3" s="37" t="str">
        <f>'3. Paslaugos ir funkcijos'!CA4</f>
        <v>papildomas langelis - įrašyti jeigu vykdomos veiklos neradote pateiktame sąraše</v>
      </c>
      <c r="CD3" s="37" t="str">
        <f>'3. Paslaugos ir funkcijos'!CB4</f>
        <v>papildomas langelis - įrašyti jeigu vykdomos veiklos neradote pateiktame sąraše</v>
      </c>
      <c r="CE3" s="37" t="str">
        <f>'3. Paslaugos ir funkcijos'!CC4</f>
        <v>papildomas langelis - įrašyti jeigu vykdomos veiklos neradote pateiktame sąraše</v>
      </c>
      <c r="CF3" s="37" t="str">
        <f>'3. Paslaugos ir funkcijos'!CD4</f>
        <v>papildomas langelis - įrašyti jeigu vykdomos veiklos neradote pateiktame sąraše</v>
      </c>
      <c r="CG3" s="37" t="str">
        <f>'3. Paslaugos ir funkcijos'!CE4</f>
        <v>papildomas langelis - įrašyti jeigu vykdomos veiklos neradote pateiktame sąraše</v>
      </c>
      <c r="CH3" s="37" t="str">
        <f>'3. Paslaugos ir funkcijos'!CF4</f>
        <v>papildomas langelis - įrašyti jeigu vykdomos veiklos neradote pateiktame sąraše</v>
      </c>
      <c r="CI3" s="37" t="str">
        <f>'3. Paslaugos ir funkcijos'!CG4</f>
        <v>papildomas langelis - įrašyti jeigu vykdomos veiklos neradote pateiktame sąraše</v>
      </c>
      <c r="CJ3" s="37" t="str">
        <f>'3. Paslaugos ir funkcijos'!CH4</f>
        <v>papildomas langelis - įrašyti jeigu vykdomos veiklos neradote pateiktame sąraše</v>
      </c>
      <c r="CK3" s="37" t="str">
        <f>'3. Paslaugos ir funkcijos'!CI4</f>
        <v>papildomas langelis - įrašyti jeigu vykdomos veiklos neradote pateiktame sąraše</v>
      </c>
      <c r="CL3" s="37" t="str">
        <f>'3. Paslaugos ir funkcijos'!CJ4</f>
        <v>papildomas langelis - įrašyti jeigu vykdomos veiklos neradote pateiktame sąraše</v>
      </c>
      <c r="CM3" s="37" t="str">
        <f>'3. Paslaugos ir funkcijos'!CK4</f>
        <v>papildomas langelis - įrašyti jeigu vykdomos veiklos neradote pateiktame sąraše</v>
      </c>
      <c r="CN3" s="37" t="str">
        <f>'3. Paslaugos ir funkcijos'!CL4</f>
        <v>papildomas langelis - įrašyti jeigu vykdomos veiklos neradote pateiktame sąraše</v>
      </c>
      <c r="CO3" s="37" t="str">
        <f>'3. Paslaugos ir funkcijos'!CM4</f>
        <v>papildomas langelis - įrašyti jeigu vykdomos veiklos neradote pateiktame sąraše</v>
      </c>
      <c r="CP3" s="37" t="str">
        <f>'3. Paslaugos ir funkcijos'!CN4</f>
        <v>papildomas langelis - įrašyti jeigu vykdomos veiklos neradote pateiktame sąraše</v>
      </c>
      <c r="CQ3" s="37" t="str">
        <f>'3. Paslaugos ir funkcijos'!CO4</f>
        <v>papildomas langelis - įrašyti jeigu vykdomos veiklos neradote pateiktame sąraše</v>
      </c>
      <c r="CR3" s="37" t="str">
        <f>'3. Paslaugos ir funkcijos'!CP4</f>
        <v>papildomas langelis - įrašyti jeigu vykdomos veiklos neradote pateiktame sąraše</v>
      </c>
      <c r="CS3" s="37" t="str">
        <f>'3. Paslaugos ir funkcijos'!CQ4</f>
        <v>papildomas langelis - įrašyti jeigu vykdomos veiklos neradote pateiktame sąraše</v>
      </c>
      <c r="CT3" s="38" t="str">
        <f>'3. Paslaugos ir funkcijos'!CR4</f>
        <v>papildomas langelis - įrašyti jeigu vykdomos veiklos neradote pateiktame sąraše</v>
      </c>
    </row>
    <row r="4" spans="1:98" s="42" customFormat="1" ht="43.35" hidden="1" customHeight="1" x14ac:dyDescent="0.45">
      <c r="E4" s="70"/>
      <c r="F4" s="70"/>
      <c r="G4" s="70"/>
      <c r="H4" s="231"/>
      <c r="I4" s="42" t="str">
        <f>'3. Paslaugos ir funkcijos'!E5</f>
        <v>taip</v>
      </c>
      <c r="J4" s="42" t="str">
        <f>'3. Paslaugos ir funkcijos'!F5</f>
        <v>ne</v>
      </c>
      <c r="K4" s="42" t="str">
        <f>'3. Paslaugos ir funkcijos'!G5</f>
        <v>taip</v>
      </c>
      <c r="L4" s="42" t="str">
        <f>'3. Paslaugos ir funkcijos'!H5</f>
        <v>ne</v>
      </c>
      <c r="M4" s="42" t="str">
        <f>'3. Paslaugos ir funkcijos'!I5</f>
        <v>ne</v>
      </c>
      <c r="N4" s="42" t="str">
        <f>'3. Paslaugos ir funkcijos'!J5</f>
        <v>ne</v>
      </c>
      <c r="O4" s="42" t="str">
        <f>'3. Paslaugos ir funkcijos'!K5</f>
        <v>taip</v>
      </c>
      <c r="P4" s="42" t="str">
        <f>'3. Paslaugos ir funkcijos'!L5</f>
        <v>taip</v>
      </c>
      <c r="Q4" s="42" t="str">
        <f>'3. Paslaugos ir funkcijos'!M5</f>
        <v>ne</v>
      </c>
      <c r="R4" s="42" t="str">
        <f>'3. Paslaugos ir funkcijos'!N5</f>
        <v>taip</v>
      </c>
      <c r="S4" s="42" t="str">
        <f>'3. Paslaugos ir funkcijos'!O5</f>
        <v>taip</v>
      </c>
      <c r="T4" s="42" t="str">
        <f>'3. Paslaugos ir funkcijos'!P5</f>
        <v>ne</v>
      </c>
      <c r="U4" s="42" t="str">
        <f>'3. Paslaugos ir funkcijos'!Q5</f>
        <v>taip</v>
      </c>
      <c r="V4" s="42" t="str">
        <f>'3. Paslaugos ir funkcijos'!R5</f>
        <v>taip</v>
      </c>
      <c r="W4" s="42" t="str">
        <f>'3. Paslaugos ir funkcijos'!S5</f>
        <v>taip</v>
      </c>
      <c r="X4" s="42" t="str">
        <f>'3. Paslaugos ir funkcijos'!T5</f>
        <v>ne</v>
      </c>
      <c r="Y4" s="42" t="str">
        <f>'3. Paslaugos ir funkcijos'!U5</f>
        <v>taip</v>
      </c>
      <c r="Z4" s="42" t="str">
        <f>'3. Paslaugos ir funkcijos'!V5</f>
        <v>ne</v>
      </c>
      <c r="AA4" s="42" t="str">
        <f>'3. Paslaugos ir funkcijos'!W5</f>
        <v>ne</v>
      </c>
      <c r="AB4" s="42" t="str">
        <f>'3. Paslaugos ir funkcijos'!X5</f>
        <v>taip</v>
      </c>
      <c r="AC4" s="42" t="str">
        <f>'3. Paslaugos ir funkcijos'!Y5</f>
        <v>ne</v>
      </c>
      <c r="AD4" s="42" t="str">
        <f>'3. Paslaugos ir funkcijos'!Z5</f>
        <v>taip</v>
      </c>
      <c r="AE4" s="42" t="str">
        <f>'3. Paslaugos ir funkcijos'!AA5</f>
        <v>taip</v>
      </c>
      <c r="AF4" s="42" t="str">
        <f>'3. Paslaugos ir funkcijos'!AB5</f>
        <v>taip</v>
      </c>
      <c r="AG4" s="42" t="str">
        <f>'3. Paslaugos ir funkcijos'!AC5</f>
        <v>taip</v>
      </c>
      <c r="AH4" s="42" t="str">
        <f>'3. Paslaugos ir funkcijos'!AD5</f>
        <v>taip</v>
      </c>
      <c r="AI4" s="42" t="str">
        <f>'3. Paslaugos ir funkcijos'!AE5</f>
        <v>taip</v>
      </c>
      <c r="AJ4" s="42" t="str">
        <f>'3. Paslaugos ir funkcijos'!AF5</f>
        <v>-</v>
      </c>
      <c r="AK4" s="42" t="str">
        <f>'3. Paslaugos ir funkcijos'!AG5</f>
        <v>ne</v>
      </c>
      <c r="AL4" s="42" t="str">
        <f>'3. Paslaugos ir funkcijos'!AH5</f>
        <v>taip</v>
      </c>
      <c r="AM4" s="42" t="str">
        <f>'3. Paslaugos ir funkcijos'!AI5</f>
        <v>-</v>
      </c>
      <c r="AN4" s="42" t="str">
        <f>'3. Paslaugos ir funkcijos'!AJ5</f>
        <v>-</v>
      </c>
      <c r="AO4" s="42" t="str">
        <f>'3. Paslaugos ir funkcijos'!AK5</f>
        <v>taip</v>
      </c>
      <c r="AP4" s="42" t="str">
        <f>'3. Paslaugos ir funkcijos'!AL5</f>
        <v>-</v>
      </c>
      <c r="AQ4" s="42" t="str">
        <f>'3. Paslaugos ir funkcijos'!AM5</f>
        <v>-</v>
      </c>
      <c r="AR4" s="42" t="str">
        <f>'3. Paslaugos ir funkcijos'!AN5</f>
        <v>-</v>
      </c>
      <c r="AS4" s="42" t="str">
        <f>'3. Paslaugos ir funkcijos'!AO5</f>
        <v>-</v>
      </c>
      <c r="AT4" s="42" t="str">
        <f>'3. Paslaugos ir funkcijos'!AP5</f>
        <v>-</v>
      </c>
      <c r="AU4" s="42" t="str">
        <f>'3. Paslaugos ir funkcijos'!AQ5</f>
        <v>-</v>
      </c>
      <c r="AV4" s="42" t="str">
        <f>'3. Paslaugos ir funkcijos'!AR5</f>
        <v>-</v>
      </c>
      <c r="AW4" s="42" t="str">
        <f>'3. Paslaugos ir funkcijos'!AS5</f>
        <v>-</v>
      </c>
      <c r="AX4" s="42" t="str">
        <f>'3. Paslaugos ir funkcijos'!AT5</f>
        <v>-</v>
      </c>
      <c r="AY4" s="15" t="str">
        <f>'3. Paslaugos ir funkcijos'!AV5</f>
        <v>taip</v>
      </c>
      <c r="AZ4" s="15" t="str">
        <f>'3. Paslaugos ir funkcijos'!AW5</f>
        <v>-</v>
      </c>
      <c r="BA4" s="15" t="str">
        <f>'3. Paslaugos ir funkcijos'!AX5</f>
        <v>-</v>
      </c>
      <c r="BB4" s="15" t="str">
        <f>'3. Paslaugos ir funkcijos'!AY5</f>
        <v>-</v>
      </c>
      <c r="BC4" s="15" t="str">
        <f>'3. Paslaugos ir funkcijos'!AZ5</f>
        <v>-</v>
      </c>
      <c r="BD4" s="15" t="str">
        <f>'3. Paslaugos ir funkcijos'!BA5</f>
        <v>-</v>
      </c>
      <c r="BE4" s="15" t="str">
        <f>'3. Paslaugos ir funkcijos'!BB5</f>
        <v>-</v>
      </c>
      <c r="BF4" s="15" t="str">
        <f>'3. Paslaugos ir funkcijos'!BC5</f>
        <v>-</v>
      </c>
      <c r="BG4" s="15" t="str">
        <f>'3. Paslaugos ir funkcijos'!BD5</f>
        <v>-</v>
      </c>
      <c r="BH4" s="15" t="str">
        <f>'3. Paslaugos ir funkcijos'!BE5</f>
        <v>-</v>
      </c>
      <c r="BI4" s="15" t="str">
        <f>'3. Paslaugos ir funkcijos'!BF5</f>
        <v>-</v>
      </c>
      <c r="BJ4" s="15" t="str">
        <f>'3. Paslaugos ir funkcijos'!BG5</f>
        <v>-</v>
      </c>
      <c r="BK4" s="15" t="str">
        <f>'3. Paslaugos ir funkcijos'!BH5</f>
        <v>-</v>
      </c>
      <c r="BL4" s="15" t="str">
        <f>'3. Paslaugos ir funkcijos'!BI5</f>
        <v>-</v>
      </c>
      <c r="BM4" s="15" t="str">
        <f>'3. Paslaugos ir funkcijos'!BJ5</f>
        <v>-</v>
      </c>
      <c r="BN4" s="15" t="str">
        <f>'3. Paslaugos ir funkcijos'!BK5</f>
        <v>-</v>
      </c>
      <c r="BO4" s="15" t="str">
        <f>'3. Paslaugos ir funkcijos'!BL5</f>
        <v>-</v>
      </c>
      <c r="BP4" s="15" t="str">
        <f>'3. Paslaugos ir funkcijos'!BM5</f>
        <v>-</v>
      </c>
      <c r="BQ4" s="15" t="str">
        <f>'3. Paslaugos ir funkcijos'!BN5</f>
        <v>-</v>
      </c>
      <c r="BR4" s="15" t="str">
        <f>'3. Paslaugos ir funkcijos'!BO5</f>
        <v>-</v>
      </c>
      <c r="BS4" s="15" t="str">
        <f>'3. Paslaugos ir funkcijos'!BP5</f>
        <v>taip</v>
      </c>
      <c r="BT4" s="15" t="str">
        <f>'3. Paslaugos ir funkcijos'!BQ5</f>
        <v>taip</v>
      </c>
      <c r="BU4" s="15" t="str">
        <f>'3. Paslaugos ir funkcijos'!BR5</f>
        <v>taip</v>
      </c>
      <c r="BV4" s="15" t="str">
        <f>'3. Paslaugos ir funkcijos'!BS5</f>
        <v>taip</v>
      </c>
      <c r="BW4" s="15" t="str">
        <f>'3. Paslaugos ir funkcijos'!BU5</f>
        <v>taip</v>
      </c>
      <c r="BX4" s="15" t="str">
        <f>'3. Paslaugos ir funkcijos'!BV5</f>
        <v>planuojama</v>
      </c>
      <c r="BY4" s="15" t="str">
        <f>'3. Paslaugos ir funkcijos'!BW5</f>
        <v>taip</v>
      </c>
      <c r="BZ4" s="15" t="str">
        <f>'3. Paslaugos ir funkcijos'!BX5</f>
        <v>-</v>
      </c>
      <c r="CA4" s="15" t="str">
        <f>'3. Paslaugos ir funkcijos'!BY5</f>
        <v>-</v>
      </c>
      <c r="CB4" s="15" t="str">
        <f>'3. Paslaugos ir funkcijos'!BZ5</f>
        <v>-</v>
      </c>
      <c r="CC4" s="15" t="str">
        <f>'3. Paslaugos ir funkcijos'!CA5</f>
        <v>-</v>
      </c>
      <c r="CD4" s="15" t="str">
        <f>'3. Paslaugos ir funkcijos'!CB5</f>
        <v>-</v>
      </c>
      <c r="CE4" s="15" t="str">
        <f>'3. Paslaugos ir funkcijos'!CC5</f>
        <v>-</v>
      </c>
      <c r="CF4" s="15" t="str">
        <f>'3. Paslaugos ir funkcijos'!CD5</f>
        <v>-</v>
      </c>
      <c r="CG4" s="15" t="str">
        <f>'3. Paslaugos ir funkcijos'!CE5</f>
        <v>-</v>
      </c>
      <c r="CH4" s="15" t="str">
        <f>'3. Paslaugos ir funkcijos'!CF5</f>
        <v>-</v>
      </c>
      <c r="CI4" s="15" t="str">
        <f>'3. Paslaugos ir funkcijos'!CG5</f>
        <v>-</v>
      </c>
      <c r="CJ4" s="15" t="str">
        <f>'3. Paslaugos ir funkcijos'!CH5</f>
        <v>-</v>
      </c>
      <c r="CK4" s="15" t="str">
        <f>'3. Paslaugos ir funkcijos'!CI5</f>
        <v>-</v>
      </c>
      <c r="CL4" s="15" t="str">
        <f>'3. Paslaugos ir funkcijos'!CJ5</f>
        <v>-</v>
      </c>
      <c r="CM4" s="15" t="str">
        <f>'3. Paslaugos ir funkcijos'!CK5</f>
        <v>-</v>
      </c>
      <c r="CN4" s="15" t="str">
        <f>'3. Paslaugos ir funkcijos'!CL5</f>
        <v>-</v>
      </c>
      <c r="CO4" s="15" t="str">
        <f>'3. Paslaugos ir funkcijos'!CM5</f>
        <v>-</v>
      </c>
      <c r="CP4" s="15" t="str">
        <f>'3. Paslaugos ir funkcijos'!CN5</f>
        <v>-</v>
      </c>
      <c r="CQ4" s="15" t="str">
        <f>'3. Paslaugos ir funkcijos'!CO5</f>
        <v>-</v>
      </c>
      <c r="CR4" s="15" t="str">
        <f>'3. Paslaugos ir funkcijos'!CP5</f>
        <v>-</v>
      </c>
      <c r="CS4" s="15" t="str">
        <f>'3. Paslaugos ir funkcijos'!CQ5</f>
        <v>-</v>
      </c>
      <c r="CT4" s="15" t="str">
        <f>'3. Paslaugos ir funkcijos'!CR5</f>
        <v>-</v>
      </c>
    </row>
    <row r="5" spans="1:98" x14ac:dyDescent="0.45">
      <c r="A5" s="309" t="s">
        <v>65</v>
      </c>
      <c r="B5" s="312" t="s">
        <v>66</v>
      </c>
      <c r="C5" s="306" t="s">
        <v>67</v>
      </c>
      <c r="D5" s="63" t="s">
        <v>187</v>
      </c>
      <c r="E5" s="70">
        <f>'4. Mokyklos erdvės'!H3</f>
        <v>3</v>
      </c>
      <c r="F5" s="70">
        <f>'4. Mokyklos erdvės'!I3</f>
        <v>1.7</v>
      </c>
      <c r="G5" s="70" t="str">
        <f>'4. Mokyklos erdvės'!J3</f>
        <v>-</v>
      </c>
      <c r="H5" s="231"/>
      <c r="I5" s="13" t="s">
        <v>1</v>
      </c>
      <c r="J5" s="13" t="s">
        <v>2</v>
      </c>
      <c r="K5" s="13" t="s">
        <v>17</v>
      </c>
      <c r="L5" s="13" t="s">
        <v>2</v>
      </c>
      <c r="M5" s="13" t="s">
        <v>2</v>
      </c>
      <c r="N5" s="13" t="s">
        <v>2</v>
      </c>
      <c r="O5" s="13" t="s">
        <v>17</v>
      </c>
      <c r="P5" s="13" t="s">
        <v>17</v>
      </c>
      <c r="Q5" s="13" t="s">
        <v>2</v>
      </c>
      <c r="R5" s="13" t="s">
        <v>1</v>
      </c>
      <c r="S5" s="13" t="s">
        <v>17</v>
      </c>
      <c r="T5" s="13" t="s">
        <v>2</v>
      </c>
      <c r="U5" s="13" t="s">
        <v>17</v>
      </c>
      <c r="V5" s="13" t="s">
        <v>17</v>
      </c>
      <c r="W5" s="13" t="s">
        <v>17</v>
      </c>
      <c r="X5" s="13" t="s">
        <v>2</v>
      </c>
      <c r="Y5" s="13" t="s">
        <v>17</v>
      </c>
      <c r="Z5" s="13" t="s">
        <v>2</v>
      </c>
      <c r="AA5" s="13" t="s">
        <v>2</v>
      </c>
      <c r="AB5" s="13" t="s">
        <v>17</v>
      </c>
      <c r="AC5" s="13" t="s">
        <v>2</v>
      </c>
      <c r="AD5" s="13" t="s">
        <v>17</v>
      </c>
      <c r="AE5" s="13" t="s">
        <v>17</v>
      </c>
      <c r="AF5" s="13" t="s">
        <v>17</v>
      </c>
      <c r="AG5" s="13" t="s">
        <v>17</v>
      </c>
      <c r="AH5" s="13" t="s">
        <v>17</v>
      </c>
      <c r="AI5" s="13" t="s">
        <v>17</v>
      </c>
      <c r="AJ5" s="13" t="s">
        <v>2</v>
      </c>
      <c r="AK5" s="13" t="s">
        <v>2</v>
      </c>
      <c r="AL5" s="13" t="s">
        <v>17</v>
      </c>
      <c r="AM5" s="13" t="s">
        <v>2</v>
      </c>
      <c r="AN5" s="13" t="s">
        <v>2</v>
      </c>
      <c r="AO5" s="13" t="s">
        <v>1</v>
      </c>
      <c r="AP5" s="13" t="s">
        <v>2</v>
      </c>
      <c r="AQ5" s="13" t="s">
        <v>2</v>
      </c>
      <c r="AR5" s="13" t="s">
        <v>2</v>
      </c>
      <c r="AS5" s="13" t="s">
        <v>2</v>
      </c>
      <c r="AT5" s="13" t="s">
        <v>2</v>
      </c>
      <c r="AU5" s="13" t="s">
        <v>2</v>
      </c>
      <c r="AV5" s="13" t="s">
        <v>2</v>
      </c>
      <c r="AW5" s="13" t="s">
        <v>2</v>
      </c>
      <c r="AX5" s="13" t="s">
        <v>2</v>
      </c>
      <c r="AY5" s="13" t="s">
        <v>17</v>
      </c>
      <c r="AZ5" s="13" t="s">
        <v>2</v>
      </c>
      <c r="BA5" s="13" t="s">
        <v>2</v>
      </c>
      <c r="BB5" s="13" t="s">
        <v>2</v>
      </c>
      <c r="BC5" s="13" t="s">
        <v>2</v>
      </c>
      <c r="BD5" s="13" t="s">
        <v>2</v>
      </c>
      <c r="BE5" s="13" t="s">
        <v>2</v>
      </c>
      <c r="BF5" s="13" t="s">
        <v>2</v>
      </c>
      <c r="BG5" s="13" t="s">
        <v>2</v>
      </c>
      <c r="BH5" s="13" t="s">
        <v>2</v>
      </c>
      <c r="BI5" s="13" t="s">
        <v>2</v>
      </c>
      <c r="BJ5" s="13" t="s">
        <v>2</v>
      </c>
      <c r="BK5" s="13" t="s">
        <v>2</v>
      </c>
      <c r="BL5" s="13" t="s">
        <v>2</v>
      </c>
      <c r="BM5" s="13" t="s">
        <v>2</v>
      </c>
      <c r="BN5" s="13" t="s">
        <v>2</v>
      </c>
      <c r="BO5" s="13" t="s">
        <v>2</v>
      </c>
      <c r="BP5" s="13" t="s">
        <v>2</v>
      </c>
      <c r="BQ5" s="13" t="s">
        <v>2</v>
      </c>
      <c r="BR5" s="13" t="s">
        <v>2</v>
      </c>
      <c r="BS5" s="13" t="s">
        <v>2</v>
      </c>
      <c r="BT5" s="13" t="s">
        <v>2</v>
      </c>
      <c r="BU5" s="13" t="s">
        <v>2</v>
      </c>
      <c r="BV5" s="13" t="s">
        <v>17</v>
      </c>
      <c r="BW5" s="13" t="s">
        <v>1</v>
      </c>
      <c r="BX5" s="13" t="s">
        <v>17</v>
      </c>
      <c r="BY5" s="13" t="s">
        <v>17</v>
      </c>
      <c r="BZ5" s="13" t="s">
        <v>2</v>
      </c>
      <c r="CA5" s="13" t="s">
        <v>2</v>
      </c>
      <c r="CB5" s="13" t="s">
        <v>2</v>
      </c>
      <c r="CC5" s="13" t="s">
        <v>2</v>
      </c>
      <c r="CD5" s="13" t="s">
        <v>2</v>
      </c>
      <c r="CE5" s="13" t="s">
        <v>2</v>
      </c>
      <c r="CF5" s="13" t="s">
        <v>2</v>
      </c>
      <c r="CG5" s="13" t="s">
        <v>2</v>
      </c>
      <c r="CH5" s="13" t="s">
        <v>2</v>
      </c>
      <c r="CI5" s="13" t="s">
        <v>2</v>
      </c>
      <c r="CJ5" s="13" t="s">
        <v>2</v>
      </c>
      <c r="CK5" s="13" t="s">
        <v>2</v>
      </c>
      <c r="CL5" s="13" t="s">
        <v>2</v>
      </c>
      <c r="CM5" s="13" t="s">
        <v>2</v>
      </c>
      <c r="CN5" s="13" t="s">
        <v>2</v>
      </c>
      <c r="CO5" s="13" t="s">
        <v>2</v>
      </c>
      <c r="CP5" s="13" t="s">
        <v>2</v>
      </c>
      <c r="CQ5" s="13" t="s">
        <v>2</v>
      </c>
      <c r="CR5" s="13" t="s">
        <v>2</v>
      </c>
      <c r="CS5" s="13" t="s">
        <v>2</v>
      </c>
      <c r="CT5" s="13" t="s">
        <v>2</v>
      </c>
    </row>
    <row r="6" spans="1:98" x14ac:dyDescent="0.45">
      <c r="A6" s="310"/>
      <c r="B6" s="313"/>
      <c r="C6" s="310"/>
      <c r="D6" s="64" t="s">
        <v>188</v>
      </c>
      <c r="E6" s="70">
        <f>'4. Mokyklos erdvės'!H4</f>
        <v>3</v>
      </c>
      <c r="F6" s="70" t="str">
        <f>'4. Mokyklos erdvės'!I4</f>
        <v>-</v>
      </c>
      <c r="G6" s="70" t="str">
        <f>'4. Mokyklos erdvės'!J4</f>
        <v>&gt; 2</v>
      </c>
      <c r="H6" s="231"/>
      <c r="I6" s="13" t="s">
        <v>1</v>
      </c>
      <c r="J6" s="13" t="s">
        <v>2</v>
      </c>
      <c r="K6" s="13" t="s">
        <v>17</v>
      </c>
      <c r="L6" s="13" t="s">
        <v>2</v>
      </c>
      <c r="M6" s="13" t="s">
        <v>2</v>
      </c>
      <c r="N6" s="13" t="s">
        <v>2</v>
      </c>
      <c r="O6" s="13" t="s">
        <v>17</v>
      </c>
      <c r="P6" s="13" t="s">
        <v>17</v>
      </c>
      <c r="Q6" s="13" t="s">
        <v>2</v>
      </c>
      <c r="R6" s="13" t="s">
        <v>1</v>
      </c>
      <c r="S6" s="13" t="s">
        <v>17</v>
      </c>
      <c r="T6" s="13" t="s">
        <v>2</v>
      </c>
      <c r="U6" s="13" t="s">
        <v>17</v>
      </c>
      <c r="V6" s="13" t="s">
        <v>17</v>
      </c>
      <c r="W6" s="13" t="s">
        <v>17</v>
      </c>
      <c r="X6" s="13" t="s">
        <v>2</v>
      </c>
      <c r="Y6" s="13" t="s">
        <v>17</v>
      </c>
      <c r="Z6" s="13" t="s">
        <v>2</v>
      </c>
      <c r="AA6" s="13" t="s">
        <v>2</v>
      </c>
      <c r="AB6" s="13" t="s">
        <v>17</v>
      </c>
      <c r="AC6" s="13" t="s">
        <v>2</v>
      </c>
      <c r="AD6" s="13" t="s">
        <v>17</v>
      </c>
      <c r="AE6" s="13" t="s">
        <v>17</v>
      </c>
      <c r="AF6" s="13" t="s">
        <v>17</v>
      </c>
      <c r="AG6" s="13" t="s">
        <v>17</v>
      </c>
      <c r="AH6" s="13" t="s">
        <v>17</v>
      </c>
      <c r="AI6" s="13" t="s">
        <v>17</v>
      </c>
      <c r="AJ6" s="13" t="s">
        <v>2</v>
      </c>
      <c r="AK6" s="13" t="s">
        <v>2</v>
      </c>
      <c r="AL6" s="13" t="s">
        <v>17</v>
      </c>
      <c r="AM6" s="13" t="s">
        <v>2</v>
      </c>
      <c r="AN6" s="13" t="s">
        <v>2</v>
      </c>
      <c r="AO6" s="13" t="s">
        <v>1</v>
      </c>
      <c r="AP6" s="13" t="s">
        <v>2</v>
      </c>
      <c r="AQ6" s="13" t="s">
        <v>2</v>
      </c>
      <c r="AR6" s="13" t="s">
        <v>2</v>
      </c>
      <c r="AS6" s="13" t="s">
        <v>2</v>
      </c>
      <c r="AT6" s="13" t="s">
        <v>2</v>
      </c>
      <c r="AU6" s="13" t="s">
        <v>2</v>
      </c>
      <c r="AV6" s="13" t="s">
        <v>2</v>
      </c>
      <c r="AW6" s="13" t="s">
        <v>2</v>
      </c>
      <c r="AX6" s="13" t="s">
        <v>2</v>
      </c>
      <c r="AY6" s="13" t="s">
        <v>17</v>
      </c>
      <c r="AZ6" s="13" t="s">
        <v>2</v>
      </c>
      <c r="BA6" s="13" t="s">
        <v>2</v>
      </c>
      <c r="BB6" s="13" t="s">
        <v>2</v>
      </c>
      <c r="BC6" s="13" t="s">
        <v>2</v>
      </c>
      <c r="BD6" s="13" t="s">
        <v>2</v>
      </c>
      <c r="BE6" s="13" t="s">
        <v>2</v>
      </c>
      <c r="BF6" s="13" t="s">
        <v>2</v>
      </c>
      <c r="BG6" s="13" t="s">
        <v>2</v>
      </c>
      <c r="BH6" s="13" t="s">
        <v>2</v>
      </c>
      <c r="BI6" s="13" t="s">
        <v>2</v>
      </c>
      <c r="BJ6" s="13" t="s">
        <v>2</v>
      </c>
      <c r="BK6" s="13" t="s">
        <v>2</v>
      </c>
      <c r="BL6" s="13" t="s">
        <v>2</v>
      </c>
      <c r="BM6" s="13" t="s">
        <v>2</v>
      </c>
      <c r="BN6" s="13" t="s">
        <v>2</v>
      </c>
      <c r="BO6" s="13" t="s">
        <v>2</v>
      </c>
      <c r="BP6" s="13" t="s">
        <v>2</v>
      </c>
      <c r="BQ6" s="13" t="s">
        <v>2</v>
      </c>
      <c r="BR6" s="13" t="s">
        <v>2</v>
      </c>
      <c r="BS6" s="13" t="s">
        <v>2</v>
      </c>
      <c r="BT6" s="13" t="s">
        <v>2</v>
      </c>
      <c r="BU6" s="13" t="s">
        <v>2</v>
      </c>
      <c r="BV6" s="13" t="s">
        <v>17</v>
      </c>
      <c r="BW6" s="13" t="s">
        <v>1</v>
      </c>
      <c r="BX6" s="13" t="s">
        <v>17</v>
      </c>
      <c r="BY6" s="13" t="s">
        <v>17</v>
      </c>
      <c r="BZ6" s="13" t="s">
        <v>2</v>
      </c>
      <c r="CA6" s="13" t="s">
        <v>2</v>
      </c>
      <c r="CB6" s="13" t="s">
        <v>2</v>
      </c>
      <c r="CC6" s="13" t="s">
        <v>2</v>
      </c>
      <c r="CD6" s="13" t="s">
        <v>2</v>
      </c>
      <c r="CE6" s="13" t="s">
        <v>2</v>
      </c>
      <c r="CF6" s="13" t="s">
        <v>2</v>
      </c>
      <c r="CG6" s="13" t="s">
        <v>2</v>
      </c>
      <c r="CH6" s="13" t="s">
        <v>2</v>
      </c>
      <c r="CI6" s="13" t="s">
        <v>2</v>
      </c>
      <c r="CJ6" s="13" t="s">
        <v>2</v>
      </c>
      <c r="CK6" s="13" t="s">
        <v>2</v>
      </c>
      <c r="CL6" s="13" t="s">
        <v>2</v>
      </c>
      <c r="CM6" s="13" t="s">
        <v>2</v>
      </c>
      <c r="CN6" s="13" t="s">
        <v>2</v>
      </c>
      <c r="CO6" s="13" t="s">
        <v>2</v>
      </c>
      <c r="CP6" s="13" t="s">
        <v>2</v>
      </c>
      <c r="CQ6" s="13" t="s">
        <v>2</v>
      </c>
      <c r="CR6" s="13" t="s">
        <v>2</v>
      </c>
      <c r="CS6" s="13" t="s">
        <v>2</v>
      </c>
      <c r="CT6" s="13" t="s">
        <v>2</v>
      </c>
    </row>
    <row r="7" spans="1:98" ht="23.25" x14ac:dyDescent="0.45">
      <c r="A7" s="310"/>
      <c r="B7" s="313"/>
      <c r="C7" s="310"/>
      <c r="D7" s="64" t="s">
        <v>257</v>
      </c>
      <c r="E7" s="70">
        <f>'4. Mokyklos erdvės'!H5</f>
        <v>0</v>
      </c>
      <c r="F7" s="70" t="str">
        <f>'4. Mokyklos erdvės'!I5</f>
        <v>-</v>
      </c>
      <c r="G7" s="70" t="str">
        <f>'4. Mokyklos erdvės'!J5</f>
        <v>&gt; 3.6</v>
      </c>
      <c r="H7" s="231"/>
      <c r="I7" s="13" t="s">
        <v>1</v>
      </c>
      <c r="J7" s="13" t="s">
        <v>2</v>
      </c>
      <c r="K7" s="13" t="s">
        <v>17</v>
      </c>
      <c r="L7" s="13" t="s">
        <v>2</v>
      </c>
      <c r="M7" s="13" t="s">
        <v>2</v>
      </c>
      <c r="N7" s="13" t="s">
        <v>2</v>
      </c>
      <c r="O7" s="13" t="s">
        <v>17</v>
      </c>
      <c r="P7" s="13" t="s">
        <v>17</v>
      </c>
      <c r="Q7" s="13" t="s">
        <v>2</v>
      </c>
      <c r="R7" s="13" t="s">
        <v>1</v>
      </c>
      <c r="S7" s="13" t="s">
        <v>17</v>
      </c>
      <c r="T7" s="13" t="s">
        <v>2</v>
      </c>
      <c r="U7" s="13" t="s">
        <v>17</v>
      </c>
      <c r="V7" s="13" t="s">
        <v>17</v>
      </c>
      <c r="W7" s="13" t="s">
        <v>17</v>
      </c>
      <c r="X7" s="13" t="s">
        <v>2</v>
      </c>
      <c r="Y7" s="13" t="s">
        <v>17</v>
      </c>
      <c r="Z7" s="13" t="s">
        <v>2</v>
      </c>
      <c r="AA7" s="13" t="s">
        <v>2</v>
      </c>
      <c r="AB7" s="13" t="s">
        <v>17</v>
      </c>
      <c r="AC7" s="13" t="s">
        <v>2</v>
      </c>
      <c r="AD7" s="13" t="s">
        <v>17</v>
      </c>
      <c r="AE7" s="13" t="s">
        <v>17</v>
      </c>
      <c r="AF7" s="13" t="s">
        <v>17</v>
      </c>
      <c r="AG7" s="13" t="s">
        <v>17</v>
      </c>
      <c r="AH7" s="13" t="s">
        <v>17</v>
      </c>
      <c r="AI7" s="13" t="s">
        <v>17</v>
      </c>
      <c r="AJ7" s="13" t="s">
        <v>2</v>
      </c>
      <c r="AK7" s="13" t="s">
        <v>2</v>
      </c>
      <c r="AL7" s="13" t="s">
        <v>17</v>
      </c>
      <c r="AM7" s="13" t="s">
        <v>2</v>
      </c>
      <c r="AN7" s="13" t="s">
        <v>2</v>
      </c>
      <c r="AO7" s="13" t="s">
        <v>1</v>
      </c>
      <c r="AP7" s="13" t="s">
        <v>2</v>
      </c>
      <c r="AQ7" s="13" t="s">
        <v>2</v>
      </c>
      <c r="AR7" s="13" t="s">
        <v>2</v>
      </c>
      <c r="AS7" s="13" t="s">
        <v>2</v>
      </c>
      <c r="AT7" s="13" t="s">
        <v>2</v>
      </c>
      <c r="AU7" s="13" t="s">
        <v>2</v>
      </c>
      <c r="AV7" s="13" t="s">
        <v>2</v>
      </c>
      <c r="AW7" s="13" t="s">
        <v>2</v>
      </c>
      <c r="AX7" s="13" t="s">
        <v>2</v>
      </c>
      <c r="AY7" s="13" t="s">
        <v>17</v>
      </c>
      <c r="AZ7" s="13" t="s">
        <v>2</v>
      </c>
      <c r="BA7" s="13" t="s">
        <v>2</v>
      </c>
      <c r="BB7" s="13" t="s">
        <v>2</v>
      </c>
      <c r="BC7" s="13" t="s">
        <v>2</v>
      </c>
      <c r="BD7" s="13" t="s">
        <v>2</v>
      </c>
      <c r="BE7" s="13" t="s">
        <v>2</v>
      </c>
      <c r="BF7" s="13" t="s">
        <v>2</v>
      </c>
      <c r="BG7" s="13" t="s">
        <v>2</v>
      </c>
      <c r="BH7" s="13" t="s">
        <v>2</v>
      </c>
      <c r="BI7" s="13" t="s">
        <v>2</v>
      </c>
      <c r="BJ7" s="13" t="s">
        <v>2</v>
      </c>
      <c r="BK7" s="13" t="s">
        <v>2</v>
      </c>
      <c r="BL7" s="13" t="s">
        <v>2</v>
      </c>
      <c r="BM7" s="13" t="s">
        <v>2</v>
      </c>
      <c r="BN7" s="13" t="s">
        <v>2</v>
      </c>
      <c r="BO7" s="13" t="s">
        <v>2</v>
      </c>
      <c r="BP7" s="13" t="s">
        <v>2</v>
      </c>
      <c r="BQ7" s="13" t="s">
        <v>2</v>
      </c>
      <c r="BR7" s="13" t="s">
        <v>2</v>
      </c>
      <c r="BS7" s="13" t="s">
        <v>2</v>
      </c>
      <c r="BT7" s="13" t="s">
        <v>2</v>
      </c>
      <c r="BU7" s="13" t="s">
        <v>2</v>
      </c>
      <c r="BV7" s="13" t="s">
        <v>17</v>
      </c>
      <c r="BW7" s="13" t="s">
        <v>1</v>
      </c>
      <c r="BX7" s="13" t="s">
        <v>17</v>
      </c>
      <c r="BY7" s="13" t="s">
        <v>17</v>
      </c>
      <c r="BZ7" s="13" t="s">
        <v>2</v>
      </c>
      <c r="CA7" s="13" t="s">
        <v>2</v>
      </c>
      <c r="CB7" s="13" t="s">
        <v>2</v>
      </c>
      <c r="CC7" s="13" t="s">
        <v>2</v>
      </c>
      <c r="CD7" s="13" t="s">
        <v>2</v>
      </c>
      <c r="CE7" s="13" t="s">
        <v>2</v>
      </c>
      <c r="CF7" s="13" t="s">
        <v>2</v>
      </c>
      <c r="CG7" s="13" t="s">
        <v>2</v>
      </c>
      <c r="CH7" s="13" t="s">
        <v>2</v>
      </c>
      <c r="CI7" s="13" t="s">
        <v>2</v>
      </c>
      <c r="CJ7" s="13" t="s">
        <v>2</v>
      </c>
      <c r="CK7" s="13" t="s">
        <v>2</v>
      </c>
      <c r="CL7" s="13" t="s">
        <v>2</v>
      </c>
      <c r="CM7" s="13" t="s">
        <v>2</v>
      </c>
      <c r="CN7" s="13" t="s">
        <v>2</v>
      </c>
      <c r="CO7" s="13" t="s">
        <v>2</v>
      </c>
      <c r="CP7" s="13" t="s">
        <v>2</v>
      </c>
      <c r="CQ7" s="13" t="s">
        <v>2</v>
      </c>
      <c r="CR7" s="13" t="s">
        <v>2</v>
      </c>
      <c r="CS7" s="13" t="s">
        <v>2</v>
      </c>
      <c r="CT7" s="13" t="s">
        <v>2</v>
      </c>
    </row>
    <row r="8" spans="1:98" x14ac:dyDescent="0.45">
      <c r="A8" s="310"/>
      <c r="B8" s="313"/>
      <c r="C8" s="311"/>
      <c r="D8" s="64" t="s">
        <v>225</v>
      </c>
      <c r="E8" s="70">
        <f>'4. Mokyklos erdvės'!H6</f>
        <v>1.5122615803814714</v>
      </c>
      <c r="F8" s="70" t="str">
        <f>'4. Mokyklos erdvės'!I6</f>
        <v>-</v>
      </c>
      <c r="G8" s="70" t="str">
        <f>'4. Mokyklos erdvės'!J6</f>
        <v>&gt; 3.6</v>
      </c>
      <c r="H8" s="231"/>
      <c r="I8" s="13" t="s">
        <v>1</v>
      </c>
      <c r="J8" s="13" t="s">
        <v>2</v>
      </c>
      <c r="K8" s="13" t="s">
        <v>17</v>
      </c>
      <c r="L8" s="13" t="s">
        <v>2</v>
      </c>
      <c r="M8" s="13" t="s">
        <v>2</v>
      </c>
      <c r="N8" s="13" t="s">
        <v>2</v>
      </c>
      <c r="O8" s="13" t="s">
        <v>17</v>
      </c>
      <c r="P8" s="13" t="s">
        <v>17</v>
      </c>
      <c r="Q8" s="13" t="s">
        <v>2</v>
      </c>
      <c r="R8" s="13" t="s">
        <v>1</v>
      </c>
      <c r="S8" s="13" t="s">
        <v>17</v>
      </c>
      <c r="T8" s="13" t="s">
        <v>2</v>
      </c>
      <c r="U8" s="13" t="s">
        <v>17</v>
      </c>
      <c r="V8" s="13" t="s">
        <v>17</v>
      </c>
      <c r="W8" s="13" t="s">
        <v>17</v>
      </c>
      <c r="X8" s="13" t="s">
        <v>2</v>
      </c>
      <c r="Y8" s="13" t="s">
        <v>17</v>
      </c>
      <c r="Z8" s="13" t="s">
        <v>2</v>
      </c>
      <c r="AA8" s="13" t="s">
        <v>2</v>
      </c>
      <c r="AB8" s="13" t="s">
        <v>17</v>
      </c>
      <c r="AC8" s="13" t="s">
        <v>2</v>
      </c>
      <c r="AD8" s="13" t="s">
        <v>17</v>
      </c>
      <c r="AE8" s="13" t="s">
        <v>17</v>
      </c>
      <c r="AF8" s="13" t="s">
        <v>17</v>
      </c>
      <c r="AG8" s="13" t="s">
        <v>17</v>
      </c>
      <c r="AH8" s="13" t="s">
        <v>17</v>
      </c>
      <c r="AI8" s="13" t="s">
        <v>17</v>
      </c>
      <c r="AJ8" s="13" t="s">
        <v>2</v>
      </c>
      <c r="AK8" s="13" t="s">
        <v>2</v>
      </c>
      <c r="AL8" s="13" t="s">
        <v>17</v>
      </c>
      <c r="AM8" s="13" t="s">
        <v>2</v>
      </c>
      <c r="AN8" s="13" t="s">
        <v>2</v>
      </c>
      <c r="AO8" s="13" t="s">
        <v>1</v>
      </c>
      <c r="AP8" s="13" t="s">
        <v>2</v>
      </c>
      <c r="AQ8" s="13" t="s">
        <v>2</v>
      </c>
      <c r="AR8" s="13" t="s">
        <v>2</v>
      </c>
      <c r="AS8" s="13" t="s">
        <v>2</v>
      </c>
      <c r="AT8" s="13" t="s">
        <v>2</v>
      </c>
      <c r="AU8" s="13" t="s">
        <v>2</v>
      </c>
      <c r="AV8" s="13" t="s">
        <v>2</v>
      </c>
      <c r="AW8" s="13" t="s">
        <v>2</v>
      </c>
      <c r="AX8" s="13" t="s">
        <v>2</v>
      </c>
      <c r="AY8" s="13" t="s">
        <v>17</v>
      </c>
      <c r="AZ8" s="13" t="s">
        <v>2</v>
      </c>
      <c r="BA8" s="13" t="s">
        <v>2</v>
      </c>
      <c r="BB8" s="13" t="s">
        <v>2</v>
      </c>
      <c r="BC8" s="13" t="s">
        <v>2</v>
      </c>
      <c r="BD8" s="13" t="s">
        <v>2</v>
      </c>
      <c r="BE8" s="13" t="s">
        <v>2</v>
      </c>
      <c r="BF8" s="13" t="s">
        <v>2</v>
      </c>
      <c r="BG8" s="13" t="s">
        <v>2</v>
      </c>
      <c r="BH8" s="13" t="s">
        <v>2</v>
      </c>
      <c r="BI8" s="13" t="s">
        <v>2</v>
      </c>
      <c r="BJ8" s="13" t="s">
        <v>2</v>
      </c>
      <c r="BK8" s="13" t="s">
        <v>2</v>
      </c>
      <c r="BL8" s="13" t="s">
        <v>2</v>
      </c>
      <c r="BM8" s="13" t="s">
        <v>2</v>
      </c>
      <c r="BN8" s="13" t="s">
        <v>2</v>
      </c>
      <c r="BO8" s="13" t="s">
        <v>2</v>
      </c>
      <c r="BP8" s="13" t="s">
        <v>2</v>
      </c>
      <c r="BQ8" s="13" t="s">
        <v>2</v>
      </c>
      <c r="BR8" s="13" t="s">
        <v>2</v>
      </c>
      <c r="BS8" s="13" t="s">
        <v>2</v>
      </c>
      <c r="BT8" s="13" t="s">
        <v>2</v>
      </c>
      <c r="BU8" s="13" t="s">
        <v>2</v>
      </c>
      <c r="BV8" s="13" t="s">
        <v>17</v>
      </c>
      <c r="BW8" s="13" t="s">
        <v>1</v>
      </c>
      <c r="BX8" s="13" t="s">
        <v>17</v>
      </c>
      <c r="BY8" s="13" t="s">
        <v>17</v>
      </c>
      <c r="BZ8" s="13" t="s">
        <v>2</v>
      </c>
      <c r="CA8" s="13" t="s">
        <v>2</v>
      </c>
      <c r="CB8" s="13" t="s">
        <v>2</v>
      </c>
      <c r="CC8" s="13" t="s">
        <v>2</v>
      </c>
      <c r="CD8" s="13" t="s">
        <v>2</v>
      </c>
      <c r="CE8" s="13" t="s">
        <v>2</v>
      </c>
      <c r="CF8" s="13" t="s">
        <v>2</v>
      </c>
      <c r="CG8" s="13" t="s">
        <v>2</v>
      </c>
      <c r="CH8" s="13" t="s">
        <v>2</v>
      </c>
      <c r="CI8" s="13" t="s">
        <v>2</v>
      </c>
      <c r="CJ8" s="13" t="s">
        <v>2</v>
      </c>
      <c r="CK8" s="13" t="s">
        <v>2</v>
      </c>
      <c r="CL8" s="13" t="s">
        <v>2</v>
      </c>
      <c r="CM8" s="13" t="s">
        <v>2</v>
      </c>
      <c r="CN8" s="13" t="s">
        <v>2</v>
      </c>
      <c r="CO8" s="13" t="s">
        <v>2</v>
      </c>
      <c r="CP8" s="13" t="s">
        <v>2</v>
      </c>
      <c r="CQ8" s="13" t="s">
        <v>2</v>
      </c>
      <c r="CR8" s="13" t="s">
        <v>2</v>
      </c>
      <c r="CS8" s="13" t="s">
        <v>2</v>
      </c>
      <c r="CT8" s="13" t="s">
        <v>2</v>
      </c>
    </row>
    <row r="9" spans="1:98" x14ac:dyDescent="0.45">
      <c r="A9" s="310"/>
      <c r="B9" s="313"/>
      <c r="C9" s="306" t="s">
        <v>70</v>
      </c>
      <c r="D9" s="64" t="s">
        <v>226</v>
      </c>
      <c r="E9" s="70">
        <f>'4. Mokyklos erdvės'!H7</f>
        <v>0</v>
      </c>
      <c r="F9" s="70" t="str">
        <f>'4. Mokyklos erdvės'!I7</f>
        <v>-</v>
      </c>
      <c r="G9" s="70">
        <f>'4. Mokyklos erdvės'!J7</f>
        <v>2.4</v>
      </c>
      <c r="H9" s="231"/>
      <c r="I9" s="13" t="s">
        <v>17</v>
      </c>
      <c r="J9" s="13" t="s">
        <v>2</v>
      </c>
      <c r="K9" s="13" t="s">
        <v>17</v>
      </c>
      <c r="L9" s="13" t="s">
        <v>2</v>
      </c>
      <c r="M9" s="13" t="s">
        <v>2</v>
      </c>
      <c r="N9" s="13" t="s">
        <v>2</v>
      </c>
      <c r="O9" s="13" t="s">
        <v>17</v>
      </c>
      <c r="P9" s="13" t="s">
        <v>17</v>
      </c>
      <c r="Q9" s="13" t="s">
        <v>2</v>
      </c>
      <c r="R9" s="13" t="s">
        <v>17</v>
      </c>
      <c r="S9" s="13" t="s">
        <v>17</v>
      </c>
      <c r="T9" s="13" t="s">
        <v>2</v>
      </c>
      <c r="U9" s="13" t="s">
        <v>17</v>
      </c>
      <c r="V9" s="13" t="s">
        <v>17</v>
      </c>
      <c r="W9" s="13" t="s">
        <v>17</v>
      </c>
      <c r="X9" s="13" t="s">
        <v>2</v>
      </c>
      <c r="Y9" s="13" t="s">
        <v>17</v>
      </c>
      <c r="Z9" s="13" t="s">
        <v>2</v>
      </c>
      <c r="AA9" s="13" t="s">
        <v>2</v>
      </c>
      <c r="AB9" s="13" t="s">
        <v>17</v>
      </c>
      <c r="AC9" s="13" t="s">
        <v>2</v>
      </c>
      <c r="AD9" s="13" t="s">
        <v>17</v>
      </c>
      <c r="AE9" s="13" t="s">
        <v>1</v>
      </c>
      <c r="AF9" s="13" t="s">
        <v>17</v>
      </c>
      <c r="AG9" s="13" t="s">
        <v>17</v>
      </c>
      <c r="AH9" s="13" t="s">
        <v>17</v>
      </c>
      <c r="AI9" s="13" t="s">
        <v>17</v>
      </c>
      <c r="AJ9" s="13" t="s">
        <v>2</v>
      </c>
      <c r="AK9" s="13" t="s">
        <v>2</v>
      </c>
      <c r="AL9" s="13" t="s">
        <v>17</v>
      </c>
      <c r="AM9" s="13" t="s">
        <v>2</v>
      </c>
      <c r="AN9" s="13" t="s">
        <v>2</v>
      </c>
      <c r="AO9" s="13" t="s">
        <v>17</v>
      </c>
      <c r="AP9" s="13" t="s">
        <v>2</v>
      </c>
      <c r="AQ9" s="13" t="s">
        <v>2</v>
      </c>
      <c r="AR9" s="13" t="s">
        <v>2</v>
      </c>
      <c r="AS9" s="13" t="s">
        <v>2</v>
      </c>
      <c r="AT9" s="13" t="s">
        <v>2</v>
      </c>
      <c r="AU9" s="13" t="s">
        <v>2</v>
      </c>
      <c r="AV9" s="13" t="s">
        <v>2</v>
      </c>
      <c r="AW9" s="13" t="s">
        <v>2</v>
      </c>
      <c r="AX9" s="13" t="s">
        <v>2</v>
      </c>
      <c r="AY9" s="13" t="s">
        <v>17</v>
      </c>
      <c r="AZ9" s="13" t="s">
        <v>2</v>
      </c>
      <c r="BA9" s="13" t="s">
        <v>2</v>
      </c>
      <c r="BB9" s="13" t="s">
        <v>2</v>
      </c>
      <c r="BC9" s="13" t="s">
        <v>2</v>
      </c>
      <c r="BD9" s="13" t="s">
        <v>2</v>
      </c>
      <c r="BE9" s="13" t="s">
        <v>2</v>
      </c>
      <c r="BF9" s="13" t="s">
        <v>2</v>
      </c>
      <c r="BG9" s="13" t="s">
        <v>2</v>
      </c>
      <c r="BH9" s="13" t="s">
        <v>2</v>
      </c>
      <c r="BI9" s="13" t="s">
        <v>2</v>
      </c>
      <c r="BJ9" s="13" t="s">
        <v>2</v>
      </c>
      <c r="BK9" s="13" t="s">
        <v>2</v>
      </c>
      <c r="BL9" s="13" t="s">
        <v>2</v>
      </c>
      <c r="BM9" s="13" t="s">
        <v>2</v>
      </c>
      <c r="BN9" s="13" t="s">
        <v>2</v>
      </c>
      <c r="BO9" s="13" t="s">
        <v>2</v>
      </c>
      <c r="BP9" s="13" t="s">
        <v>2</v>
      </c>
      <c r="BQ9" s="13" t="s">
        <v>2</v>
      </c>
      <c r="BR9" s="13" t="s">
        <v>2</v>
      </c>
      <c r="BS9" s="13" t="s">
        <v>2</v>
      </c>
      <c r="BT9" s="13" t="s">
        <v>2</v>
      </c>
      <c r="BU9" s="13" t="s">
        <v>2</v>
      </c>
      <c r="BV9" s="13" t="s">
        <v>17</v>
      </c>
      <c r="BW9" s="13" t="s">
        <v>1</v>
      </c>
      <c r="BX9" s="13" t="s">
        <v>17</v>
      </c>
      <c r="BY9" s="13" t="s">
        <v>17</v>
      </c>
      <c r="BZ9" s="13" t="s">
        <v>2</v>
      </c>
      <c r="CA9" s="13" t="s">
        <v>2</v>
      </c>
      <c r="CB9" s="13" t="s">
        <v>2</v>
      </c>
      <c r="CC9" s="13" t="s">
        <v>2</v>
      </c>
      <c r="CD9" s="13" t="s">
        <v>2</v>
      </c>
      <c r="CE9" s="13" t="s">
        <v>2</v>
      </c>
      <c r="CF9" s="13" t="s">
        <v>2</v>
      </c>
      <c r="CG9" s="13" t="s">
        <v>2</v>
      </c>
      <c r="CH9" s="13" t="s">
        <v>2</v>
      </c>
      <c r="CI9" s="13" t="s">
        <v>2</v>
      </c>
      <c r="CJ9" s="13" t="s">
        <v>2</v>
      </c>
      <c r="CK9" s="13" t="s">
        <v>2</v>
      </c>
      <c r="CL9" s="13" t="s">
        <v>2</v>
      </c>
      <c r="CM9" s="13" t="s">
        <v>2</v>
      </c>
      <c r="CN9" s="13" t="s">
        <v>2</v>
      </c>
      <c r="CO9" s="13" t="s">
        <v>2</v>
      </c>
      <c r="CP9" s="13" t="s">
        <v>2</v>
      </c>
      <c r="CQ9" s="13" t="s">
        <v>2</v>
      </c>
      <c r="CR9" s="13" t="s">
        <v>2</v>
      </c>
      <c r="CS9" s="13" t="s">
        <v>2</v>
      </c>
      <c r="CT9" s="13" t="s">
        <v>2</v>
      </c>
    </row>
    <row r="10" spans="1:98" x14ac:dyDescent="0.45">
      <c r="A10" s="310"/>
      <c r="B10" s="313"/>
      <c r="C10" s="310"/>
      <c r="D10" s="65" t="s">
        <v>227</v>
      </c>
      <c r="E10" s="70">
        <f>'4. Mokyklos erdvės'!H8</f>
        <v>0</v>
      </c>
      <c r="F10" s="70" t="str">
        <f>'4. Mokyklos erdvės'!I8</f>
        <v>-</v>
      </c>
      <c r="G10" s="70">
        <f>'4. Mokyklos erdvės'!J8</f>
        <v>2.4</v>
      </c>
      <c r="H10" s="231"/>
      <c r="I10" s="13" t="s">
        <v>17</v>
      </c>
      <c r="J10" s="13" t="s">
        <v>2</v>
      </c>
      <c r="K10" s="13" t="s">
        <v>17</v>
      </c>
      <c r="L10" s="13" t="s">
        <v>2</v>
      </c>
      <c r="M10" s="13" t="s">
        <v>2</v>
      </c>
      <c r="N10" s="13" t="s">
        <v>2</v>
      </c>
      <c r="O10" s="13" t="s">
        <v>17</v>
      </c>
      <c r="P10" s="13" t="s">
        <v>17</v>
      </c>
      <c r="Q10" s="13" t="s">
        <v>2</v>
      </c>
      <c r="R10" s="13" t="s">
        <v>17</v>
      </c>
      <c r="S10" s="13" t="s">
        <v>17</v>
      </c>
      <c r="T10" s="13" t="s">
        <v>2</v>
      </c>
      <c r="U10" s="13" t="s">
        <v>17</v>
      </c>
      <c r="V10" s="13" t="s">
        <v>17</v>
      </c>
      <c r="W10" s="13" t="s">
        <v>17</v>
      </c>
      <c r="X10" s="13" t="s">
        <v>2</v>
      </c>
      <c r="Y10" s="13" t="s">
        <v>17</v>
      </c>
      <c r="Z10" s="13" t="s">
        <v>2</v>
      </c>
      <c r="AA10" s="13" t="s">
        <v>2</v>
      </c>
      <c r="AB10" s="13" t="s">
        <v>17</v>
      </c>
      <c r="AC10" s="13" t="s">
        <v>2</v>
      </c>
      <c r="AD10" s="13" t="s">
        <v>1</v>
      </c>
      <c r="AE10" s="13" t="s">
        <v>17</v>
      </c>
      <c r="AF10" s="13" t="s">
        <v>17</v>
      </c>
      <c r="AG10" s="13" t="s">
        <v>17</v>
      </c>
      <c r="AH10" s="13" t="s">
        <v>17</v>
      </c>
      <c r="AI10" s="13" t="s">
        <v>17</v>
      </c>
      <c r="AJ10" s="13" t="s">
        <v>2</v>
      </c>
      <c r="AK10" s="13" t="s">
        <v>2</v>
      </c>
      <c r="AL10" s="13" t="s">
        <v>17</v>
      </c>
      <c r="AM10" s="13" t="s">
        <v>2</v>
      </c>
      <c r="AN10" s="13" t="s">
        <v>2</v>
      </c>
      <c r="AO10" s="13" t="s">
        <v>17</v>
      </c>
      <c r="AP10" s="13" t="s">
        <v>2</v>
      </c>
      <c r="AQ10" s="13" t="s">
        <v>2</v>
      </c>
      <c r="AR10" s="13" t="s">
        <v>2</v>
      </c>
      <c r="AS10" s="13" t="s">
        <v>2</v>
      </c>
      <c r="AT10" s="13" t="s">
        <v>2</v>
      </c>
      <c r="AU10" s="13" t="s">
        <v>2</v>
      </c>
      <c r="AV10" s="13" t="s">
        <v>2</v>
      </c>
      <c r="AW10" s="13" t="s">
        <v>2</v>
      </c>
      <c r="AX10" s="13" t="s">
        <v>2</v>
      </c>
      <c r="AY10" s="13" t="s">
        <v>17</v>
      </c>
      <c r="AZ10" s="13" t="s">
        <v>2</v>
      </c>
      <c r="BA10" s="13" t="s">
        <v>2</v>
      </c>
      <c r="BB10" s="13" t="s">
        <v>2</v>
      </c>
      <c r="BC10" s="13" t="s">
        <v>2</v>
      </c>
      <c r="BD10" s="13" t="s">
        <v>2</v>
      </c>
      <c r="BE10" s="13" t="s">
        <v>2</v>
      </c>
      <c r="BF10" s="13" t="s">
        <v>2</v>
      </c>
      <c r="BG10" s="13" t="s">
        <v>2</v>
      </c>
      <c r="BH10" s="13" t="s">
        <v>2</v>
      </c>
      <c r="BI10" s="13" t="s">
        <v>2</v>
      </c>
      <c r="BJ10" s="13" t="s">
        <v>2</v>
      </c>
      <c r="BK10" s="13" t="s">
        <v>2</v>
      </c>
      <c r="BL10" s="13" t="s">
        <v>2</v>
      </c>
      <c r="BM10" s="13" t="s">
        <v>2</v>
      </c>
      <c r="BN10" s="13" t="s">
        <v>2</v>
      </c>
      <c r="BO10" s="13" t="s">
        <v>2</v>
      </c>
      <c r="BP10" s="13" t="s">
        <v>2</v>
      </c>
      <c r="BQ10" s="13" t="s">
        <v>2</v>
      </c>
      <c r="BR10" s="13" t="s">
        <v>2</v>
      </c>
      <c r="BS10" s="13" t="s">
        <v>2</v>
      </c>
      <c r="BT10" s="13" t="s">
        <v>2</v>
      </c>
      <c r="BU10" s="13" t="s">
        <v>2</v>
      </c>
      <c r="BV10" s="13" t="s">
        <v>17</v>
      </c>
      <c r="BW10" s="13" t="s">
        <v>1</v>
      </c>
      <c r="BX10" s="13" t="s">
        <v>17</v>
      </c>
      <c r="BY10" s="13" t="s">
        <v>17</v>
      </c>
      <c r="BZ10" s="13" t="s">
        <v>2</v>
      </c>
      <c r="CA10" s="13" t="s">
        <v>2</v>
      </c>
      <c r="CB10" s="13" t="s">
        <v>2</v>
      </c>
      <c r="CC10" s="13" t="s">
        <v>2</v>
      </c>
      <c r="CD10" s="13" t="s">
        <v>2</v>
      </c>
      <c r="CE10" s="13" t="s">
        <v>2</v>
      </c>
      <c r="CF10" s="13" t="s">
        <v>2</v>
      </c>
      <c r="CG10" s="13" t="s">
        <v>2</v>
      </c>
      <c r="CH10" s="13" t="s">
        <v>2</v>
      </c>
      <c r="CI10" s="13" t="s">
        <v>2</v>
      </c>
      <c r="CJ10" s="13" t="s">
        <v>2</v>
      </c>
      <c r="CK10" s="13" t="s">
        <v>2</v>
      </c>
      <c r="CL10" s="13" t="s">
        <v>2</v>
      </c>
      <c r="CM10" s="13" t="s">
        <v>2</v>
      </c>
      <c r="CN10" s="13" t="s">
        <v>2</v>
      </c>
      <c r="CO10" s="13" t="s">
        <v>2</v>
      </c>
      <c r="CP10" s="13" t="s">
        <v>2</v>
      </c>
      <c r="CQ10" s="13" t="s">
        <v>2</v>
      </c>
      <c r="CR10" s="13" t="s">
        <v>2</v>
      </c>
      <c r="CS10" s="13" t="s">
        <v>2</v>
      </c>
      <c r="CT10" s="13" t="s">
        <v>2</v>
      </c>
    </row>
    <row r="11" spans="1:98" x14ac:dyDescent="0.45">
      <c r="A11" s="310"/>
      <c r="B11" s="314"/>
      <c r="C11" s="311"/>
      <c r="D11" s="64" t="s">
        <v>258</v>
      </c>
      <c r="E11" s="70">
        <f>'4. Mokyklos erdvės'!H9</f>
        <v>0</v>
      </c>
      <c r="F11" s="70">
        <f>'4. Mokyklos erdvės'!I9</f>
        <v>8.5</v>
      </c>
      <c r="G11" s="70" t="str">
        <f>'4. Mokyklos erdvės'!J9</f>
        <v>-</v>
      </c>
      <c r="H11" s="231"/>
      <c r="I11" s="13" t="s">
        <v>17</v>
      </c>
      <c r="J11" s="13" t="s">
        <v>2</v>
      </c>
      <c r="K11" s="13" t="s">
        <v>17</v>
      </c>
      <c r="L11" s="13" t="s">
        <v>2</v>
      </c>
      <c r="M11" s="13" t="s">
        <v>2</v>
      </c>
      <c r="N11" s="13" t="s">
        <v>2</v>
      </c>
      <c r="O11" s="13" t="s">
        <v>17</v>
      </c>
      <c r="P11" s="13" t="s">
        <v>17</v>
      </c>
      <c r="Q11" s="13" t="s">
        <v>2</v>
      </c>
      <c r="R11" s="13" t="s">
        <v>17</v>
      </c>
      <c r="S11" s="13" t="s">
        <v>17</v>
      </c>
      <c r="T11" s="13" t="s">
        <v>2</v>
      </c>
      <c r="U11" s="13" t="s">
        <v>17</v>
      </c>
      <c r="V11" s="13" t="s">
        <v>17</v>
      </c>
      <c r="W11" s="13" t="s">
        <v>17</v>
      </c>
      <c r="X11" s="13" t="s">
        <v>2</v>
      </c>
      <c r="Y11" s="13" t="s">
        <v>17</v>
      </c>
      <c r="Z11" s="13" t="s">
        <v>2</v>
      </c>
      <c r="AA11" s="13" t="s">
        <v>2</v>
      </c>
      <c r="AB11" s="13" t="s">
        <v>17</v>
      </c>
      <c r="AC11" s="13" t="s">
        <v>2</v>
      </c>
      <c r="AD11" s="13" t="s">
        <v>17</v>
      </c>
      <c r="AE11" s="13" t="s">
        <v>17</v>
      </c>
      <c r="AF11" s="13" t="s">
        <v>1</v>
      </c>
      <c r="AG11" s="13" t="s">
        <v>17</v>
      </c>
      <c r="AH11" s="13" t="s">
        <v>17</v>
      </c>
      <c r="AI11" s="13" t="s">
        <v>17</v>
      </c>
      <c r="AJ11" s="13" t="s">
        <v>2</v>
      </c>
      <c r="AK11" s="13" t="s">
        <v>2</v>
      </c>
      <c r="AL11" s="13" t="s">
        <v>1</v>
      </c>
      <c r="AM11" s="13" t="s">
        <v>2</v>
      </c>
      <c r="AN11" s="13" t="s">
        <v>2</v>
      </c>
      <c r="AO11" s="13" t="s">
        <v>17</v>
      </c>
      <c r="AP11" s="13" t="s">
        <v>2</v>
      </c>
      <c r="AQ11" s="13" t="s">
        <v>2</v>
      </c>
      <c r="AR11" s="13" t="s">
        <v>2</v>
      </c>
      <c r="AS11" s="13" t="s">
        <v>2</v>
      </c>
      <c r="AT11" s="13" t="s">
        <v>2</v>
      </c>
      <c r="AU11" s="13" t="s">
        <v>2</v>
      </c>
      <c r="AV11" s="13" t="s">
        <v>2</v>
      </c>
      <c r="AW11" s="13" t="s">
        <v>2</v>
      </c>
      <c r="AX11" s="13" t="s">
        <v>2</v>
      </c>
      <c r="AY11" s="13" t="s">
        <v>17</v>
      </c>
      <c r="AZ11" s="13" t="s">
        <v>2</v>
      </c>
      <c r="BA11" s="13" t="s">
        <v>2</v>
      </c>
      <c r="BB11" s="13" t="s">
        <v>2</v>
      </c>
      <c r="BC11" s="13" t="s">
        <v>2</v>
      </c>
      <c r="BD11" s="13" t="s">
        <v>2</v>
      </c>
      <c r="BE11" s="13" t="s">
        <v>2</v>
      </c>
      <c r="BF11" s="13" t="s">
        <v>2</v>
      </c>
      <c r="BG11" s="13" t="s">
        <v>2</v>
      </c>
      <c r="BH11" s="13" t="s">
        <v>2</v>
      </c>
      <c r="BI11" s="13" t="s">
        <v>2</v>
      </c>
      <c r="BJ11" s="13" t="s">
        <v>2</v>
      </c>
      <c r="BK11" s="13" t="s">
        <v>2</v>
      </c>
      <c r="BL11" s="13" t="s">
        <v>2</v>
      </c>
      <c r="BM11" s="13" t="s">
        <v>2</v>
      </c>
      <c r="BN11" s="13" t="s">
        <v>2</v>
      </c>
      <c r="BO11" s="13" t="s">
        <v>2</v>
      </c>
      <c r="BP11" s="13" t="s">
        <v>2</v>
      </c>
      <c r="BQ11" s="13" t="s">
        <v>2</v>
      </c>
      <c r="BR11" s="13" t="s">
        <v>2</v>
      </c>
      <c r="BS11" s="13" t="s">
        <v>2</v>
      </c>
      <c r="BT11" s="13" t="s">
        <v>2</v>
      </c>
      <c r="BU11" s="13" t="s">
        <v>2</v>
      </c>
      <c r="BV11" s="13" t="s">
        <v>17</v>
      </c>
      <c r="BW11" s="13" t="s">
        <v>1</v>
      </c>
      <c r="BX11" s="13" t="s">
        <v>17</v>
      </c>
      <c r="BY11" s="13" t="s">
        <v>17</v>
      </c>
      <c r="BZ11" s="13" t="s">
        <v>2</v>
      </c>
      <c r="CA11" s="13" t="s">
        <v>2</v>
      </c>
      <c r="CB11" s="13" t="s">
        <v>2</v>
      </c>
      <c r="CC11" s="13" t="s">
        <v>2</v>
      </c>
      <c r="CD11" s="13" t="s">
        <v>2</v>
      </c>
      <c r="CE11" s="13" t="s">
        <v>2</v>
      </c>
      <c r="CF11" s="13" t="s">
        <v>2</v>
      </c>
      <c r="CG11" s="13" t="s">
        <v>2</v>
      </c>
      <c r="CH11" s="13" t="s">
        <v>2</v>
      </c>
      <c r="CI11" s="13" t="s">
        <v>2</v>
      </c>
      <c r="CJ11" s="13" t="s">
        <v>2</v>
      </c>
      <c r="CK11" s="13" t="s">
        <v>2</v>
      </c>
      <c r="CL11" s="13" t="s">
        <v>2</v>
      </c>
      <c r="CM11" s="13" t="s">
        <v>2</v>
      </c>
      <c r="CN11" s="13" t="s">
        <v>2</v>
      </c>
      <c r="CO11" s="13" t="s">
        <v>2</v>
      </c>
      <c r="CP11" s="13" t="s">
        <v>2</v>
      </c>
      <c r="CQ11" s="13" t="s">
        <v>2</v>
      </c>
      <c r="CR11" s="13" t="s">
        <v>2</v>
      </c>
      <c r="CS11" s="13" t="s">
        <v>2</v>
      </c>
      <c r="CT11" s="13" t="s">
        <v>2</v>
      </c>
    </row>
    <row r="12" spans="1:98" x14ac:dyDescent="0.45">
      <c r="A12" s="310"/>
      <c r="B12" s="315" t="s">
        <v>74</v>
      </c>
      <c r="C12" s="306" t="s">
        <v>67</v>
      </c>
      <c r="D12" s="66" t="s">
        <v>187</v>
      </c>
      <c r="E12" s="70">
        <f>'4. Mokyklos erdvės'!H11</f>
        <v>1.3333333333333333</v>
      </c>
      <c r="F12" s="70">
        <f>'4. Mokyklos erdvės'!I11</f>
        <v>1.7</v>
      </c>
      <c r="G12" s="70" t="str">
        <f>'4. Mokyklos erdvės'!J11</f>
        <v>-</v>
      </c>
      <c r="H12" s="231"/>
      <c r="I12" s="13" t="s">
        <v>1</v>
      </c>
      <c r="J12" s="13" t="s">
        <v>2</v>
      </c>
      <c r="K12" s="13" t="s">
        <v>1</v>
      </c>
      <c r="L12" s="13" t="s">
        <v>2</v>
      </c>
      <c r="M12" s="13" t="s">
        <v>2</v>
      </c>
      <c r="N12" s="13" t="s">
        <v>2</v>
      </c>
      <c r="O12" s="13" t="s">
        <v>1</v>
      </c>
      <c r="P12" s="13" t="s">
        <v>1</v>
      </c>
      <c r="Q12" s="13" t="s">
        <v>2</v>
      </c>
      <c r="R12" s="13" t="s">
        <v>1</v>
      </c>
      <c r="S12" s="13" t="s">
        <v>17</v>
      </c>
      <c r="T12" s="13" t="s">
        <v>2</v>
      </c>
      <c r="U12" s="13" t="s">
        <v>17</v>
      </c>
      <c r="V12" s="13" t="s">
        <v>17</v>
      </c>
      <c r="W12" s="13" t="s">
        <v>17</v>
      </c>
      <c r="X12" s="13" t="s">
        <v>2</v>
      </c>
      <c r="Y12" s="13" t="s">
        <v>1</v>
      </c>
      <c r="Z12" s="13" t="s">
        <v>2</v>
      </c>
      <c r="AA12" s="13" t="s">
        <v>2</v>
      </c>
      <c r="AB12" s="13" t="s">
        <v>1</v>
      </c>
      <c r="AC12" s="13" t="s">
        <v>2</v>
      </c>
      <c r="AD12" s="13" t="s">
        <v>1</v>
      </c>
      <c r="AE12" s="13" t="s">
        <v>17</v>
      </c>
      <c r="AF12" s="13" t="s">
        <v>17</v>
      </c>
      <c r="AG12" s="13" t="s">
        <v>17</v>
      </c>
      <c r="AH12" s="13" t="s">
        <v>17</v>
      </c>
      <c r="AI12" s="13" t="s">
        <v>17</v>
      </c>
      <c r="AJ12" s="13" t="s">
        <v>2</v>
      </c>
      <c r="AK12" s="13" t="s">
        <v>2</v>
      </c>
      <c r="AL12" s="13" t="s">
        <v>17</v>
      </c>
      <c r="AM12" s="13" t="s">
        <v>2</v>
      </c>
      <c r="AN12" s="13" t="s">
        <v>2</v>
      </c>
      <c r="AO12" s="13" t="s">
        <v>17</v>
      </c>
      <c r="AP12" s="13" t="s">
        <v>2</v>
      </c>
      <c r="AQ12" s="13" t="s">
        <v>2</v>
      </c>
      <c r="AR12" s="13" t="s">
        <v>2</v>
      </c>
      <c r="AS12" s="13" t="s">
        <v>2</v>
      </c>
      <c r="AT12" s="13" t="s">
        <v>2</v>
      </c>
      <c r="AU12" s="13" t="s">
        <v>2</v>
      </c>
      <c r="AV12" s="13" t="s">
        <v>2</v>
      </c>
      <c r="AW12" s="13" t="s">
        <v>2</v>
      </c>
      <c r="AX12" s="13" t="s">
        <v>2</v>
      </c>
      <c r="AY12" s="13" t="s">
        <v>17</v>
      </c>
      <c r="AZ12" s="13" t="s">
        <v>2</v>
      </c>
      <c r="BA12" s="13" t="s">
        <v>2</v>
      </c>
      <c r="BB12" s="13" t="s">
        <v>2</v>
      </c>
      <c r="BC12" s="13" t="s">
        <v>2</v>
      </c>
      <c r="BD12" s="13" t="s">
        <v>2</v>
      </c>
      <c r="BE12" s="13" t="s">
        <v>2</v>
      </c>
      <c r="BF12" s="13" t="s">
        <v>2</v>
      </c>
      <c r="BG12" s="13" t="s">
        <v>2</v>
      </c>
      <c r="BH12" s="13" t="s">
        <v>2</v>
      </c>
      <c r="BI12" s="13" t="s">
        <v>2</v>
      </c>
      <c r="BJ12" s="13" t="s">
        <v>2</v>
      </c>
      <c r="BK12" s="13" t="s">
        <v>2</v>
      </c>
      <c r="BL12" s="13" t="s">
        <v>2</v>
      </c>
      <c r="BM12" s="13" t="s">
        <v>2</v>
      </c>
      <c r="BN12" s="13" t="s">
        <v>2</v>
      </c>
      <c r="BO12" s="13" t="s">
        <v>2</v>
      </c>
      <c r="BP12" s="13" t="s">
        <v>2</v>
      </c>
      <c r="BQ12" s="13" t="s">
        <v>2</v>
      </c>
      <c r="BR12" s="13" t="s">
        <v>2</v>
      </c>
      <c r="BS12" s="13" t="s">
        <v>2</v>
      </c>
      <c r="BT12" s="13" t="s">
        <v>2</v>
      </c>
      <c r="BU12" s="13" t="s">
        <v>2</v>
      </c>
      <c r="BV12" s="13" t="s">
        <v>17</v>
      </c>
      <c r="BW12" s="13" t="s">
        <v>1</v>
      </c>
      <c r="BX12" s="13" t="s">
        <v>17</v>
      </c>
      <c r="BY12" s="13" t="s">
        <v>17</v>
      </c>
      <c r="BZ12" s="13" t="s">
        <v>2</v>
      </c>
      <c r="CA12" s="13" t="s">
        <v>2</v>
      </c>
      <c r="CB12" s="13" t="s">
        <v>2</v>
      </c>
      <c r="CC12" s="13" t="s">
        <v>2</v>
      </c>
      <c r="CD12" s="13" t="s">
        <v>2</v>
      </c>
      <c r="CE12" s="13" t="s">
        <v>2</v>
      </c>
      <c r="CF12" s="13" t="s">
        <v>2</v>
      </c>
      <c r="CG12" s="13" t="s">
        <v>2</v>
      </c>
      <c r="CH12" s="13" t="s">
        <v>2</v>
      </c>
      <c r="CI12" s="13" t="s">
        <v>2</v>
      </c>
      <c r="CJ12" s="13" t="s">
        <v>2</v>
      </c>
      <c r="CK12" s="13" t="s">
        <v>2</v>
      </c>
      <c r="CL12" s="13" t="s">
        <v>2</v>
      </c>
      <c r="CM12" s="13" t="s">
        <v>2</v>
      </c>
      <c r="CN12" s="13" t="s">
        <v>2</v>
      </c>
      <c r="CO12" s="13" t="s">
        <v>2</v>
      </c>
      <c r="CP12" s="13" t="s">
        <v>2</v>
      </c>
      <c r="CQ12" s="13" t="s">
        <v>2</v>
      </c>
      <c r="CR12" s="13" t="s">
        <v>2</v>
      </c>
      <c r="CS12" s="13" t="s">
        <v>2</v>
      </c>
      <c r="CT12" s="13" t="s">
        <v>2</v>
      </c>
    </row>
    <row r="13" spans="1:98" x14ac:dyDescent="0.45">
      <c r="A13" s="310"/>
      <c r="B13" s="313"/>
      <c r="C13" s="310"/>
      <c r="D13" s="64" t="s">
        <v>188</v>
      </c>
      <c r="E13" s="70">
        <f>'4. Mokyklos erdvės'!H12</f>
        <v>0</v>
      </c>
      <c r="F13" s="70" t="str">
        <f>'4. Mokyklos erdvės'!I12</f>
        <v>-</v>
      </c>
      <c r="G13" s="70" t="str">
        <f>'4. Mokyklos erdvės'!J12</f>
        <v>&gt; 2</v>
      </c>
      <c r="H13" s="231"/>
      <c r="I13" s="13" t="s">
        <v>1</v>
      </c>
      <c r="J13" s="13" t="s">
        <v>2</v>
      </c>
      <c r="K13" s="13" t="s">
        <v>1</v>
      </c>
      <c r="L13" s="13" t="s">
        <v>2</v>
      </c>
      <c r="M13" s="13" t="s">
        <v>2</v>
      </c>
      <c r="N13" s="13" t="s">
        <v>2</v>
      </c>
      <c r="O13" s="13" t="s">
        <v>1</v>
      </c>
      <c r="P13" s="13" t="s">
        <v>1</v>
      </c>
      <c r="Q13" s="13" t="s">
        <v>2</v>
      </c>
      <c r="R13" s="13" t="s">
        <v>1</v>
      </c>
      <c r="S13" s="13" t="s">
        <v>17</v>
      </c>
      <c r="T13" s="13" t="s">
        <v>2</v>
      </c>
      <c r="U13" s="13" t="s">
        <v>17</v>
      </c>
      <c r="V13" s="13" t="s">
        <v>17</v>
      </c>
      <c r="W13" s="13" t="s">
        <v>17</v>
      </c>
      <c r="X13" s="13" t="s">
        <v>2</v>
      </c>
      <c r="Y13" s="13" t="s">
        <v>1</v>
      </c>
      <c r="Z13" s="13" t="s">
        <v>2</v>
      </c>
      <c r="AA13" s="13" t="s">
        <v>2</v>
      </c>
      <c r="AB13" s="13" t="s">
        <v>1</v>
      </c>
      <c r="AC13" s="13" t="s">
        <v>2</v>
      </c>
      <c r="AD13" s="13" t="s">
        <v>17</v>
      </c>
      <c r="AE13" s="13" t="s">
        <v>17</v>
      </c>
      <c r="AF13" s="13" t="s">
        <v>17</v>
      </c>
      <c r="AG13" s="13" t="s">
        <v>17</v>
      </c>
      <c r="AH13" s="13" t="s">
        <v>17</v>
      </c>
      <c r="AI13" s="13" t="s">
        <v>17</v>
      </c>
      <c r="AJ13" s="13" t="s">
        <v>2</v>
      </c>
      <c r="AK13" s="13" t="s">
        <v>2</v>
      </c>
      <c r="AL13" s="13" t="s">
        <v>17</v>
      </c>
      <c r="AM13" s="13" t="s">
        <v>2</v>
      </c>
      <c r="AN13" s="13" t="s">
        <v>2</v>
      </c>
      <c r="AO13" s="13" t="s">
        <v>17</v>
      </c>
      <c r="AP13" s="13" t="s">
        <v>2</v>
      </c>
      <c r="AQ13" s="13" t="s">
        <v>2</v>
      </c>
      <c r="AR13" s="13" t="s">
        <v>2</v>
      </c>
      <c r="AS13" s="13" t="s">
        <v>2</v>
      </c>
      <c r="AT13" s="13" t="s">
        <v>2</v>
      </c>
      <c r="AU13" s="13" t="s">
        <v>2</v>
      </c>
      <c r="AV13" s="13" t="s">
        <v>2</v>
      </c>
      <c r="AW13" s="13" t="s">
        <v>2</v>
      </c>
      <c r="AX13" s="13" t="s">
        <v>2</v>
      </c>
      <c r="AY13" s="13" t="s">
        <v>17</v>
      </c>
      <c r="AZ13" s="13" t="s">
        <v>2</v>
      </c>
      <c r="BA13" s="13" t="s">
        <v>2</v>
      </c>
      <c r="BB13" s="13" t="s">
        <v>2</v>
      </c>
      <c r="BC13" s="13" t="s">
        <v>2</v>
      </c>
      <c r="BD13" s="13" t="s">
        <v>2</v>
      </c>
      <c r="BE13" s="13" t="s">
        <v>2</v>
      </c>
      <c r="BF13" s="13" t="s">
        <v>2</v>
      </c>
      <c r="BG13" s="13" t="s">
        <v>2</v>
      </c>
      <c r="BH13" s="13" t="s">
        <v>2</v>
      </c>
      <c r="BI13" s="13" t="s">
        <v>2</v>
      </c>
      <c r="BJ13" s="13" t="s">
        <v>2</v>
      </c>
      <c r="BK13" s="13" t="s">
        <v>2</v>
      </c>
      <c r="BL13" s="13" t="s">
        <v>2</v>
      </c>
      <c r="BM13" s="13" t="s">
        <v>2</v>
      </c>
      <c r="BN13" s="13" t="s">
        <v>2</v>
      </c>
      <c r="BO13" s="13" t="s">
        <v>2</v>
      </c>
      <c r="BP13" s="13" t="s">
        <v>2</v>
      </c>
      <c r="BQ13" s="13" t="s">
        <v>2</v>
      </c>
      <c r="BR13" s="13" t="s">
        <v>2</v>
      </c>
      <c r="BS13" s="13" t="s">
        <v>2</v>
      </c>
      <c r="BT13" s="13" t="s">
        <v>2</v>
      </c>
      <c r="BU13" s="13" t="s">
        <v>2</v>
      </c>
      <c r="BV13" s="13" t="s">
        <v>17</v>
      </c>
      <c r="BW13" s="13" t="s">
        <v>1</v>
      </c>
      <c r="BX13" s="13" t="s">
        <v>17</v>
      </c>
      <c r="BY13" s="13" t="s">
        <v>17</v>
      </c>
      <c r="BZ13" s="13" t="s">
        <v>2</v>
      </c>
      <c r="CA13" s="13" t="s">
        <v>2</v>
      </c>
      <c r="CB13" s="13" t="s">
        <v>2</v>
      </c>
      <c r="CC13" s="13" t="s">
        <v>2</v>
      </c>
      <c r="CD13" s="13" t="s">
        <v>2</v>
      </c>
      <c r="CE13" s="13" t="s">
        <v>2</v>
      </c>
      <c r="CF13" s="13" t="s">
        <v>2</v>
      </c>
      <c r="CG13" s="13" t="s">
        <v>2</v>
      </c>
      <c r="CH13" s="13" t="s">
        <v>2</v>
      </c>
      <c r="CI13" s="13" t="s">
        <v>2</v>
      </c>
      <c r="CJ13" s="13" t="s">
        <v>2</v>
      </c>
      <c r="CK13" s="13" t="s">
        <v>2</v>
      </c>
      <c r="CL13" s="13" t="s">
        <v>2</v>
      </c>
      <c r="CM13" s="13" t="s">
        <v>2</v>
      </c>
      <c r="CN13" s="13" t="s">
        <v>2</v>
      </c>
      <c r="CO13" s="13" t="s">
        <v>2</v>
      </c>
      <c r="CP13" s="13" t="s">
        <v>2</v>
      </c>
      <c r="CQ13" s="13" t="s">
        <v>2</v>
      </c>
      <c r="CR13" s="13" t="s">
        <v>2</v>
      </c>
      <c r="CS13" s="13" t="s">
        <v>2</v>
      </c>
      <c r="CT13" s="13" t="s">
        <v>2</v>
      </c>
    </row>
    <row r="14" spans="1:98" ht="23.25" x14ac:dyDescent="0.45">
      <c r="A14" s="310"/>
      <c r="B14" s="313"/>
      <c r="C14" s="310"/>
      <c r="D14" s="64" t="s">
        <v>257</v>
      </c>
      <c r="E14" s="70">
        <f>'4. Mokyklos erdvės'!H13</f>
        <v>0</v>
      </c>
      <c r="F14" s="70" t="str">
        <f>'4. Mokyklos erdvės'!I13</f>
        <v>-</v>
      </c>
      <c r="G14" s="70" t="str">
        <f>'4. Mokyklos erdvės'!J13</f>
        <v>&gt; 3.6</v>
      </c>
      <c r="H14" s="231"/>
      <c r="I14" s="13" t="s">
        <v>1</v>
      </c>
      <c r="J14" s="13" t="s">
        <v>2</v>
      </c>
      <c r="K14" s="13" t="s">
        <v>1</v>
      </c>
      <c r="L14" s="13" t="s">
        <v>2</v>
      </c>
      <c r="M14" s="13" t="s">
        <v>2</v>
      </c>
      <c r="N14" s="13" t="s">
        <v>2</v>
      </c>
      <c r="O14" s="13" t="s">
        <v>1</v>
      </c>
      <c r="P14" s="13" t="s">
        <v>1</v>
      </c>
      <c r="Q14" s="13" t="s">
        <v>2</v>
      </c>
      <c r="R14" s="13" t="s">
        <v>1</v>
      </c>
      <c r="S14" s="13" t="s">
        <v>1</v>
      </c>
      <c r="T14" s="13" t="s">
        <v>2</v>
      </c>
      <c r="U14" s="13" t="s">
        <v>17</v>
      </c>
      <c r="V14" s="13" t="s">
        <v>17</v>
      </c>
      <c r="W14" s="13" t="s">
        <v>17</v>
      </c>
      <c r="X14" s="13" t="s">
        <v>2</v>
      </c>
      <c r="Y14" s="13" t="s">
        <v>1</v>
      </c>
      <c r="Z14" s="13" t="s">
        <v>2</v>
      </c>
      <c r="AA14" s="13" t="s">
        <v>2</v>
      </c>
      <c r="AB14" s="13" t="s">
        <v>1</v>
      </c>
      <c r="AC14" s="13" t="s">
        <v>2</v>
      </c>
      <c r="AD14" s="13" t="s">
        <v>1</v>
      </c>
      <c r="AE14" s="13" t="s">
        <v>17</v>
      </c>
      <c r="AF14" s="13" t="s">
        <v>17</v>
      </c>
      <c r="AG14" s="13" t="s">
        <v>17</v>
      </c>
      <c r="AH14" s="13" t="s">
        <v>17</v>
      </c>
      <c r="AI14" s="13" t="s">
        <v>17</v>
      </c>
      <c r="AJ14" s="13" t="s">
        <v>2</v>
      </c>
      <c r="AK14" s="13" t="s">
        <v>2</v>
      </c>
      <c r="AL14" s="13" t="s">
        <v>17</v>
      </c>
      <c r="AM14" s="13" t="s">
        <v>2</v>
      </c>
      <c r="AN14" s="13" t="s">
        <v>2</v>
      </c>
      <c r="AO14" s="13" t="s">
        <v>17</v>
      </c>
      <c r="AP14" s="13" t="s">
        <v>2</v>
      </c>
      <c r="AQ14" s="13" t="s">
        <v>2</v>
      </c>
      <c r="AR14" s="13" t="s">
        <v>2</v>
      </c>
      <c r="AS14" s="13" t="s">
        <v>2</v>
      </c>
      <c r="AT14" s="13" t="s">
        <v>2</v>
      </c>
      <c r="AU14" s="13" t="s">
        <v>2</v>
      </c>
      <c r="AV14" s="13" t="s">
        <v>2</v>
      </c>
      <c r="AW14" s="13" t="s">
        <v>2</v>
      </c>
      <c r="AX14" s="13" t="s">
        <v>2</v>
      </c>
      <c r="AY14" s="13" t="s">
        <v>1</v>
      </c>
      <c r="AZ14" s="13" t="s">
        <v>2</v>
      </c>
      <c r="BA14" s="13" t="s">
        <v>2</v>
      </c>
      <c r="BB14" s="13" t="s">
        <v>2</v>
      </c>
      <c r="BC14" s="13" t="s">
        <v>2</v>
      </c>
      <c r="BD14" s="13" t="s">
        <v>2</v>
      </c>
      <c r="BE14" s="13" t="s">
        <v>2</v>
      </c>
      <c r="BF14" s="13" t="s">
        <v>2</v>
      </c>
      <c r="BG14" s="13" t="s">
        <v>2</v>
      </c>
      <c r="BH14" s="13" t="s">
        <v>2</v>
      </c>
      <c r="BI14" s="13" t="s">
        <v>2</v>
      </c>
      <c r="BJ14" s="13" t="s">
        <v>2</v>
      </c>
      <c r="BK14" s="13" t="s">
        <v>2</v>
      </c>
      <c r="BL14" s="13" t="s">
        <v>2</v>
      </c>
      <c r="BM14" s="13" t="s">
        <v>2</v>
      </c>
      <c r="BN14" s="13" t="s">
        <v>2</v>
      </c>
      <c r="BO14" s="13" t="s">
        <v>2</v>
      </c>
      <c r="BP14" s="13" t="s">
        <v>2</v>
      </c>
      <c r="BQ14" s="13" t="s">
        <v>2</v>
      </c>
      <c r="BR14" s="13" t="s">
        <v>2</v>
      </c>
      <c r="BS14" s="13" t="s">
        <v>2</v>
      </c>
      <c r="BT14" s="13" t="s">
        <v>2</v>
      </c>
      <c r="BU14" s="13" t="s">
        <v>2</v>
      </c>
      <c r="BV14" s="13" t="s">
        <v>1</v>
      </c>
      <c r="BW14" s="13" t="s">
        <v>1</v>
      </c>
      <c r="BX14" s="13" t="s">
        <v>17</v>
      </c>
      <c r="BY14" s="13" t="s">
        <v>17</v>
      </c>
      <c r="BZ14" s="13" t="s">
        <v>2</v>
      </c>
      <c r="CA14" s="13" t="s">
        <v>2</v>
      </c>
      <c r="CB14" s="13" t="s">
        <v>2</v>
      </c>
      <c r="CC14" s="13" t="s">
        <v>2</v>
      </c>
      <c r="CD14" s="13" t="s">
        <v>2</v>
      </c>
      <c r="CE14" s="13" t="s">
        <v>2</v>
      </c>
      <c r="CF14" s="13" t="s">
        <v>2</v>
      </c>
      <c r="CG14" s="13" t="s">
        <v>2</v>
      </c>
      <c r="CH14" s="13" t="s">
        <v>2</v>
      </c>
      <c r="CI14" s="13" t="s">
        <v>2</v>
      </c>
      <c r="CJ14" s="13" t="s">
        <v>2</v>
      </c>
      <c r="CK14" s="13" t="s">
        <v>2</v>
      </c>
      <c r="CL14" s="13" t="s">
        <v>2</v>
      </c>
      <c r="CM14" s="13" t="s">
        <v>2</v>
      </c>
      <c r="CN14" s="13" t="s">
        <v>2</v>
      </c>
      <c r="CO14" s="13" t="s">
        <v>2</v>
      </c>
      <c r="CP14" s="13" t="s">
        <v>2</v>
      </c>
      <c r="CQ14" s="13" t="s">
        <v>2</v>
      </c>
      <c r="CR14" s="13" t="s">
        <v>2</v>
      </c>
      <c r="CS14" s="13" t="s">
        <v>2</v>
      </c>
      <c r="CT14" s="13" t="s">
        <v>2</v>
      </c>
    </row>
    <row r="15" spans="1:98" x14ac:dyDescent="0.45">
      <c r="A15" s="310"/>
      <c r="B15" s="313"/>
      <c r="C15" s="311"/>
      <c r="D15" s="64" t="s">
        <v>225</v>
      </c>
      <c r="E15" s="70">
        <f>'4. Mokyklos erdvės'!H14</f>
        <v>1.2406947890818858</v>
      </c>
      <c r="F15" s="70" t="str">
        <f>'4. Mokyklos erdvės'!I14</f>
        <v>-</v>
      </c>
      <c r="G15" s="70" t="str">
        <f>'4. Mokyklos erdvės'!J14</f>
        <v>&gt; 3.6</v>
      </c>
      <c r="H15" s="231"/>
      <c r="I15" s="13" t="s">
        <v>1</v>
      </c>
      <c r="J15" s="13" t="s">
        <v>2</v>
      </c>
      <c r="K15" s="13" t="s">
        <v>1</v>
      </c>
      <c r="L15" s="13" t="s">
        <v>2</v>
      </c>
      <c r="M15" s="13" t="s">
        <v>2</v>
      </c>
      <c r="N15" s="13" t="s">
        <v>2</v>
      </c>
      <c r="O15" s="13" t="s">
        <v>1</v>
      </c>
      <c r="P15" s="13" t="s">
        <v>1</v>
      </c>
      <c r="Q15" s="13" t="s">
        <v>2</v>
      </c>
      <c r="R15" s="13" t="s">
        <v>1</v>
      </c>
      <c r="S15" s="13" t="s">
        <v>17</v>
      </c>
      <c r="T15" s="13" t="s">
        <v>2</v>
      </c>
      <c r="U15" s="13" t="s">
        <v>17</v>
      </c>
      <c r="V15" s="13" t="s">
        <v>17</v>
      </c>
      <c r="W15" s="13" t="s">
        <v>17</v>
      </c>
      <c r="X15" s="13" t="s">
        <v>2</v>
      </c>
      <c r="Y15" s="13" t="s">
        <v>1</v>
      </c>
      <c r="Z15" s="13" t="s">
        <v>2</v>
      </c>
      <c r="AA15" s="13" t="s">
        <v>2</v>
      </c>
      <c r="AB15" s="13" t="s">
        <v>1</v>
      </c>
      <c r="AC15" s="13" t="s">
        <v>2</v>
      </c>
      <c r="AD15" s="13" t="s">
        <v>1</v>
      </c>
      <c r="AE15" s="13" t="s">
        <v>17</v>
      </c>
      <c r="AF15" s="13" t="s">
        <v>17</v>
      </c>
      <c r="AG15" s="13" t="s">
        <v>17</v>
      </c>
      <c r="AH15" s="13" t="s">
        <v>17</v>
      </c>
      <c r="AI15" s="13" t="s">
        <v>17</v>
      </c>
      <c r="AJ15" s="13" t="s">
        <v>2</v>
      </c>
      <c r="AK15" s="13" t="s">
        <v>2</v>
      </c>
      <c r="AL15" s="13" t="s">
        <v>17</v>
      </c>
      <c r="AM15" s="13" t="s">
        <v>2</v>
      </c>
      <c r="AN15" s="13" t="s">
        <v>2</v>
      </c>
      <c r="AO15" s="13" t="s">
        <v>17</v>
      </c>
      <c r="AP15" s="13" t="s">
        <v>2</v>
      </c>
      <c r="AQ15" s="13" t="s">
        <v>2</v>
      </c>
      <c r="AR15" s="13" t="s">
        <v>2</v>
      </c>
      <c r="AS15" s="13" t="s">
        <v>2</v>
      </c>
      <c r="AT15" s="13" t="s">
        <v>2</v>
      </c>
      <c r="AU15" s="13" t="s">
        <v>2</v>
      </c>
      <c r="AV15" s="13" t="s">
        <v>2</v>
      </c>
      <c r="AW15" s="13" t="s">
        <v>2</v>
      </c>
      <c r="AX15" s="13" t="s">
        <v>2</v>
      </c>
      <c r="AY15" s="13" t="s">
        <v>17</v>
      </c>
      <c r="AZ15" s="13" t="s">
        <v>2</v>
      </c>
      <c r="BA15" s="13" t="s">
        <v>2</v>
      </c>
      <c r="BB15" s="13" t="s">
        <v>2</v>
      </c>
      <c r="BC15" s="13" t="s">
        <v>2</v>
      </c>
      <c r="BD15" s="13" t="s">
        <v>2</v>
      </c>
      <c r="BE15" s="13" t="s">
        <v>2</v>
      </c>
      <c r="BF15" s="13" t="s">
        <v>2</v>
      </c>
      <c r="BG15" s="13" t="s">
        <v>2</v>
      </c>
      <c r="BH15" s="13" t="s">
        <v>2</v>
      </c>
      <c r="BI15" s="13" t="s">
        <v>2</v>
      </c>
      <c r="BJ15" s="13" t="s">
        <v>2</v>
      </c>
      <c r="BK15" s="13" t="s">
        <v>2</v>
      </c>
      <c r="BL15" s="13" t="s">
        <v>2</v>
      </c>
      <c r="BM15" s="13" t="s">
        <v>2</v>
      </c>
      <c r="BN15" s="13" t="s">
        <v>2</v>
      </c>
      <c r="BO15" s="13" t="s">
        <v>2</v>
      </c>
      <c r="BP15" s="13" t="s">
        <v>2</v>
      </c>
      <c r="BQ15" s="13" t="s">
        <v>2</v>
      </c>
      <c r="BR15" s="13" t="s">
        <v>2</v>
      </c>
      <c r="BS15" s="13" t="s">
        <v>2</v>
      </c>
      <c r="BT15" s="13" t="s">
        <v>2</v>
      </c>
      <c r="BU15" s="13" t="s">
        <v>2</v>
      </c>
      <c r="BV15" s="13" t="s">
        <v>17</v>
      </c>
      <c r="BW15" s="13" t="s">
        <v>1</v>
      </c>
      <c r="BX15" s="13" t="s">
        <v>17</v>
      </c>
      <c r="BY15" s="13" t="s">
        <v>17</v>
      </c>
      <c r="BZ15" s="13" t="s">
        <v>2</v>
      </c>
      <c r="CA15" s="13" t="s">
        <v>2</v>
      </c>
      <c r="CB15" s="13" t="s">
        <v>2</v>
      </c>
      <c r="CC15" s="13" t="s">
        <v>2</v>
      </c>
      <c r="CD15" s="13" t="s">
        <v>2</v>
      </c>
      <c r="CE15" s="13" t="s">
        <v>2</v>
      </c>
      <c r="CF15" s="13" t="s">
        <v>2</v>
      </c>
      <c r="CG15" s="13" t="s">
        <v>2</v>
      </c>
      <c r="CH15" s="13" t="s">
        <v>2</v>
      </c>
      <c r="CI15" s="13" t="s">
        <v>2</v>
      </c>
      <c r="CJ15" s="13" t="s">
        <v>2</v>
      </c>
      <c r="CK15" s="13" t="s">
        <v>2</v>
      </c>
      <c r="CL15" s="13" t="s">
        <v>2</v>
      </c>
      <c r="CM15" s="13" t="s">
        <v>2</v>
      </c>
      <c r="CN15" s="13" t="s">
        <v>2</v>
      </c>
      <c r="CO15" s="13" t="s">
        <v>2</v>
      </c>
      <c r="CP15" s="13" t="s">
        <v>2</v>
      </c>
      <c r="CQ15" s="13" t="s">
        <v>2</v>
      </c>
      <c r="CR15" s="13" t="s">
        <v>2</v>
      </c>
      <c r="CS15" s="13" t="s">
        <v>2</v>
      </c>
      <c r="CT15" s="13" t="s">
        <v>2</v>
      </c>
    </row>
    <row r="16" spans="1:98" x14ac:dyDescent="0.45">
      <c r="A16" s="310"/>
      <c r="B16" s="313"/>
      <c r="C16" s="306" t="s">
        <v>70</v>
      </c>
      <c r="D16" s="64" t="s">
        <v>230</v>
      </c>
      <c r="E16" s="70">
        <f>'4. Mokyklos erdvės'!H15</f>
        <v>0</v>
      </c>
      <c r="F16" s="70">
        <f>'4. Mokyklos erdvės'!I15</f>
        <v>2.4</v>
      </c>
      <c r="G16" s="70" t="str">
        <f>'4. Mokyklos erdvės'!J15</f>
        <v>-</v>
      </c>
      <c r="H16" s="232"/>
      <c r="I16" s="13" t="s">
        <v>1</v>
      </c>
      <c r="J16" s="13" t="s">
        <v>2</v>
      </c>
      <c r="K16" s="13" t="s">
        <v>1</v>
      </c>
      <c r="L16" s="13" t="s">
        <v>2</v>
      </c>
      <c r="M16" s="13" t="s">
        <v>2</v>
      </c>
      <c r="N16" s="13" t="s">
        <v>2</v>
      </c>
      <c r="O16" s="13" t="s">
        <v>17</v>
      </c>
      <c r="P16" s="13" t="s">
        <v>17</v>
      </c>
      <c r="Q16" s="13" t="s">
        <v>2</v>
      </c>
      <c r="R16" s="13" t="s">
        <v>17</v>
      </c>
      <c r="S16" s="13" t="s">
        <v>17</v>
      </c>
      <c r="T16" s="13" t="s">
        <v>2</v>
      </c>
      <c r="U16" s="13" t="s">
        <v>1</v>
      </c>
      <c r="V16" s="13" t="s">
        <v>1</v>
      </c>
      <c r="W16" s="13" t="s">
        <v>1</v>
      </c>
      <c r="X16" s="13" t="s">
        <v>2</v>
      </c>
      <c r="Y16" s="13" t="s">
        <v>17</v>
      </c>
      <c r="Z16" s="13" t="s">
        <v>2</v>
      </c>
      <c r="AA16" s="13" t="s">
        <v>2</v>
      </c>
      <c r="AB16" s="13" t="s">
        <v>17</v>
      </c>
      <c r="AC16" s="13" t="s">
        <v>2</v>
      </c>
      <c r="AD16" s="13" t="s">
        <v>17</v>
      </c>
      <c r="AE16" s="13" t="s">
        <v>17</v>
      </c>
      <c r="AF16" s="13" t="s">
        <v>17</v>
      </c>
      <c r="AG16" s="13" t="s">
        <v>17</v>
      </c>
      <c r="AH16" s="13" t="s">
        <v>17</v>
      </c>
      <c r="AI16" s="13" t="s">
        <v>17</v>
      </c>
      <c r="AJ16" s="13" t="s">
        <v>2</v>
      </c>
      <c r="AK16" s="13" t="s">
        <v>2</v>
      </c>
      <c r="AL16" s="13" t="s">
        <v>17</v>
      </c>
      <c r="AM16" s="13" t="s">
        <v>2</v>
      </c>
      <c r="AN16" s="13" t="s">
        <v>2</v>
      </c>
      <c r="AO16" s="13" t="s">
        <v>17</v>
      </c>
      <c r="AP16" s="13" t="s">
        <v>2</v>
      </c>
      <c r="AQ16" s="13" t="s">
        <v>2</v>
      </c>
      <c r="AR16" s="13" t="s">
        <v>2</v>
      </c>
      <c r="AS16" s="13" t="s">
        <v>2</v>
      </c>
      <c r="AT16" s="13" t="s">
        <v>2</v>
      </c>
      <c r="AU16" s="13" t="s">
        <v>2</v>
      </c>
      <c r="AV16" s="13" t="s">
        <v>2</v>
      </c>
      <c r="AW16" s="13" t="s">
        <v>2</v>
      </c>
      <c r="AX16" s="13" t="s">
        <v>2</v>
      </c>
      <c r="AY16" s="13" t="s">
        <v>17</v>
      </c>
      <c r="AZ16" s="13" t="s">
        <v>2</v>
      </c>
      <c r="BA16" s="13" t="s">
        <v>2</v>
      </c>
      <c r="BB16" s="13" t="s">
        <v>2</v>
      </c>
      <c r="BC16" s="13" t="s">
        <v>2</v>
      </c>
      <c r="BD16" s="13" t="s">
        <v>2</v>
      </c>
      <c r="BE16" s="13" t="s">
        <v>2</v>
      </c>
      <c r="BF16" s="13" t="s">
        <v>2</v>
      </c>
      <c r="BG16" s="13" t="s">
        <v>2</v>
      </c>
      <c r="BH16" s="13" t="s">
        <v>2</v>
      </c>
      <c r="BI16" s="13" t="s">
        <v>2</v>
      </c>
      <c r="BJ16" s="13" t="s">
        <v>2</v>
      </c>
      <c r="BK16" s="13" t="s">
        <v>2</v>
      </c>
      <c r="BL16" s="13" t="s">
        <v>2</v>
      </c>
      <c r="BM16" s="13" t="s">
        <v>2</v>
      </c>
      <c r="BN16" s="13" t="s">
        <v>2</v>
      </c>
      <c r="BO16" s="13" t="s">
        <v>2</v>
      </c>
      <c r="BP16" s="13" t="s">
        <v>2</v>
      </c>
      <c r="BQ16" s="13" t="s">
        <v>2</v>
      </c>
      <c r="BR16" s="13" t="s">
        <v>2</v>
      </c>
      <c r="BS16" s="13" t="s">
        <v>2</v>
      </c>
      <c r="BT16" s="13" t="s">
        <v>2</v>
      </c>
      <c r="BU16" s="13" t="s">
        <v>2</v>
      </c>
      <c r="BV16" s="13" t="s">
        <v>17</v>
      </c>
      <c r="BW16" s="13" t="s">
        <v>1</v>
      </c>
      <c r="BX16" s="13" t="s">
        <v>17</v>
      </c>
      <c r="BY16" s="13" t="s">
        <v>17</v>
      </c>
      <c r="BZ16" s="13" t="s">
        <v>2</v>
      </c>
      <c r="CA16" s="13" t="s">
        <v>2</v>
      </c>
      <c r="CB16" s="13" t="s">
        <v>2</v>
      </c>
      <c r="CC16" s="13" t="s">
        <v>2</v>
      </c>
      <c r="CD16" s="13" t="s">
        <v>2</v>
      </c>
      <c r="CE16" s="13" t="s">
        <v>2</v>
      </c>
      <c r="CF16" s="13" t="s">
        <v>2</v>
      </c>
      <c r="CG16" s="13" t="s">
        <v>2</v>
      </c>
      <c r="CH16" s="13" t="s">
        <v>2</v>
      </c>
      <c r="CI16" s="13" t="s">
        <v>2</v>
      </c>
      <c r="CJ16" s="13" t="s">
        <v>2</v>
      </c>
      <c r="CK16" s="13" t="s">
        <v>2</v>
      </c>
      <c r="CL16" s="13" t="s">
        <v>2</v>
      </c>
      <c r="CM16" s="13" t="s">
        <v>2</v>
      </c>
      <c r="CN16" s="13" t="s">
        <v>2</v>
      </c>
      <c r="CO16" s="13" t="s">
        <v>2</v>
      </c>
      <c r="CP16" s="13" t="s">
        <v>2</v>
      </c>
      <c r="CQ16" s="13" t="s">
        <v>2</v>
      </c>
      <c r="CR16" s="13" t="s">
        <v>2</v>
      </c>
      <c r="CS16" s="13" t="s">
        <v>2</v>
      </c>
      <c r="CT16" s="13" t="s">
        <v>2</v>
      </c>
    </row>
    <row r="17" spans="1:98" ht="23.25" x14ac:dyDescent="0.45">
      <c r="A17" s="310"/>
      <c r="B17" s="313"/>
      <c r="C17" s="310"/>
      <c r="D17" s="65" t="s">
        <v>229</v>
      </c>
      <c r="E17" s="70">
        <f>'4. Mokyklos erdvės'!H16</f>
        <v>0</v>
      </c>
      <c r="F17" s="70" t="str">
        <f>'4. Mokyklos erdvės'!I16</f>
        <v>-</v>
      </c>
      <c r="G17" s="70">
        <f>'4. Mokyklos erdvės'!J16</f>
        <v>2.4</v>
      </c>
      <c r="I17" s="13" t="s">
        <v>1</v>
      </c>
      <c r="J17" s="13" t="s">
        <v>2</v>
      </c>
      <c r="K17" s="13" t="s">
        <v>17</v>
      </c>
      <c r="L17" s="13" t="s">
        <v>2</v>
      </c>
      <c r="M17" s="13" t="s">
        <v>2</v>
      </c>
      <c r="N17" s="13" t="s">
        <v>2</v>
      </c>
      <c r="O17" s="13" t="s">
        <v>17</v>
      </c>
      <c r="P17" s="13" t="s">
        <v>17</v>
      </c>
      <c r="Q17" s="13" t="s">
        <v>2</v>
      </c>
      <c r="R17" s="13" t="s">
        <v>17</v>
      </c>
      <c r="S17" s="13" t="s">
        <v>17</v>
      </c>
      <c r="T17" s="13" t="s">
        <v>2</v>
      </c>
      <c r="U17" s="13" t="s">
        <v>17</v>
      </c>
      <c r="V17" s="13" t="s">
        <v>17</v>
      </c>
      <c r="W17" s="13" t="s">
        <v>17</v>
      </c>
      <c r="X17" s="13" t="s">
        <v>2</v>
      </c>
      <c r="Y17" s="13" t="s">
        <v>17</v>
      </c>
      <c r="Z17" s="13" t="s">
        <v>2</v>
      </c>
      <c r="AA17" s="13" t="s">
        <v>2</v>
      </c>
      <c r="AB17" s="13" t="s">
        <v>17</v>
      </c>
      <c r="AC17" s="13" t="s">
        <v>2</v>
      </c>
      <c r="AD17" s="13" t="s">
        <v>17</v>
      </c>
      <c r="AE17" s="13" t="s">
        <v>1</v>
      </c>
      <c r="AF17" s="13" t="s">
        <v>17</v>
      </c>
      <c r="AG17" s="13" t="s">
        <v>17</v>
      </c>
      <c r="AH17" s="13" t="s">
        <v>17</v>
      </c>
      <c r="AI17" s="13" t="s">
        <v>17</v>
      </c>
      <c r="AJ17" s="13" t="s">
        <v>2</v>
      </c>
      <c r="AK17" s="13" t="s">
        <v>2</v>
      </c>
      <c r="AL17" s="13" t="s">
        <v>17</v>
      </c>
      <c r="AM17" s="13" t="s">
        <v>2</v>
      </c>
      <c r="AN17" s="13" t="s">
        <v>2</v>
      </c>
      <c r="AO17" s="13" t="s">
        <v>17</v>
      </c>
      <c r="AP17" s="13" t="s">
        <v>2</v>
      </c>
      <c r="AQ17" s="13" t="s">
        <v>2</v>
      </c>
      <c r="AR17" s="13" t="s">
        <v>2</v>
      </c>
      <c r="AS17" s="13" t="s">
        <v>2</v>
      </c>
      <c r="AT17" s="13" t="s">
        <v>2</v>
      </c>
      <c r="AU17" s="13" t="s">
        <v>2</v>
      </c>
      <c r="AV17" s="13" t="s">
        <v>2</v>
      </c>
      <c r="AW17" s="13" t="s">
        <v>2</v>
      </c>
      <c r="AX17" s="13" t="s">
        <v>2</v>
      </c>
      <c r="AY17" s="13" t="s">
        <v>17</v>
      </c>
      <c r="AZ17" s="13" t="s">
        <v>2</v>
      </c>
      <c r="BA17" s="13" t="s">
        <v>2</v>
      </c>
      <c r="BB17" s="13" t="s">
        <v>2</v>
      </c>
      <c r="BC17" s="13" t="s">
        <v>2</v>
      </c>
      <c r="BD17" s="13" t="s">
        <v>2</v>
      </c>
      <c r="BE17" s="13" t="s">
        <v>2</v>
      </c>
      <c r="BF17" s="13" t="s">
        <v>2</v>
      </c>
      <c r="BG17" s="13" t="s">
        <v>2</v>
      </c>
      <c r="BH17" s="13" t="s">
        <v>2</v>
      </c>
      <c r="BI17" s="13" t="s">
        <v>2</v>
      </c>
      <c r="BJ17" s="13" t="s">
        <v>2</v>
      </c>
      <c r="BK17" s="13" t="s">
        <v>2</v>
      </c>
      <c r="BL17" s="13" t="s">
        <v>2</v>
      </c>
      <c r="BM17" s="13" t="s">
        <v>2</v>
      </c>
      <c r="BN17" s="13" t="s">
        <v>2</v>
      </c>
      <c r="BO17" s="13" t="s">
        <v>2</v>
      </c>
      <c r="BP17" s="13" t="s">
        <v>2</v>
      </c>
      <c r="BQ17" s="13" t="s">
        <v>2</v>
      </c>
      <c r="BR17" s="13" t="s">
        <v>2</v>
      </c>
      <c r="BS17" s="13" t="s">
        <v>2</v>
      </c>
      <c r="BT17" s="13" t="s">
        <v>2</v>
      </c>
      <c r="BU17" s="13" t="s">
        <v>2</v>
      </c>
      <c r="BV17" s="13" t="s">
        <v>17</v>
      </c>
      <c r="BW17" s="13" t="s">
        <v>1</v>
      </c>
      <c r="BX17" s="13" t="s">
        <v>17</v>
      </c>
      <c r="BY17" s="13" t="s">
        <v>17</v>
      </c>
      <c r="BZ17" s="13" t="s">
        <v>2</v>
      </c>
      <c r="CA17" s="13" t="s">
        <v>2</v>
      </c>
      <c r="CB17" s="13" t="s">
        <v>2</v>
      </c>
      <c r="CC17" s="13" t="s">
        <v>2</v>
      </c>
      <c r="CD17" s="13" t="s">
        <v>2</v>
      </c>
      <c r="CE17" s="13" t="s">
        <v>2</v>
      </c>
      <c r="CF17" s="13" t="s">
        <v>2</v>
      </c>
      <c r="CG17" s="13" t="s">
        <v>2</v>
      </c>
      <c r="CH17" s="13" t="s">
        <v>2</v>
      </c>
      <c r="CI17" s="13" t="s">
        <v>2</v>
      </c>
      <c r="CJ17" s="13" t="s">
        <v>2</v>
      </c>
      <c r="CK17" s="13" t="s">
        <v>2</v>
      </c>
      <c r="CL17" s="13" t="s">
        <v>2</v>
      </c>
      <c r="CM17" s="13" t="s">
        <v>2</v>
      </c>
      <c r="CN17" s="13" t="s">
        <v>2</v>
      </c>
      <c r="CO17" s="13" t="s">
        <v>2</v>
      </c>
      <c r="CP17" s="13" t="s">
        <v>2</v>
      </c>
      <c r="CQ17" s="13" t="s">
        <v>2</v>
      </c>
      <c r="CR17" s="13" t="s">
        <v>2</v>
      </c>
      <c r="CS17" s="13" t="s">
        <v>2</v>
      </c>
      <c r="CT17" s="13" t="s">
        <v>2</v>
      </c>
    </row>
    <row r="18" spans="1:98" x14ac:dyDescent="0.45">
      <c r="A18" s="310"/>
      <c r="B18" s="313"/>
      <c r="C18" s="310"/>
      <c r="D18" s="65" t="s">
        <v>259</v>
      </c>
      <c r="E18" s="70">
        <f>'4. Mokyklos erdvės'!H17</f>
        <v>0</v>
      </c>
      <c r="F18" s="70" t="str">
        <f>'4. Mokyklos erdvės'!I17</f>
        <v>-</v>
      </c>
      <c r="G18" s="70">
        <f>'4. Mokyklos erdvės'!J17</f>
        <v>8.5</v>
      </c>
      <c r="I18" s="13" t="s">
        <v>1</v>
      </c>
      <c r="J18" s="13" t="s">
        <v>2</v>
      </c>
      <c r="K18" s="13" t="s">
        <v>17</v>
      </c>
      <c r="L18" s="13" t="s">
        <v>2</v>
      </c>
      <c r="M18" s="13" t="s">
        <v>2</v>
      </c>
      <c r="N18" s="13" t="s">
        <v>2</v>
      </c>
      <c r="O18" s="13" t="s">
        <v>17</v>
      </c>
      <c r="P18" s="13" t="s">
        <v>17</v>
      </c>
      <c r="Q18" s="13" t="s">
        <v>2</v>
      </c>
      <c r="R18" s="13" t="s">
        <v>17</v>
      </c>
      <c r="S18" s="13" t="s">
        <v>17</v>
      </c>
      <c r="T18" s="13" t="s">
        <v>2</v>
      </c>
      <c r="U18" s="13" t="s">
        <v>17</v>
      </c>
      <c r="V18" s="13" t="s">
        <v>17</v>
      </c>
      <c r="W18" s="13" t="s">
        <v>17</v>
      </c>
      <c r="X18" s="13" t="s">
        <v>2</v>
      </c>
      <c r="Y18" s="13" t="s">
        <v>17</v>
      </c>
      <c r="Z18" s="13" t="s">
        <v>2</v>
      </c>
      <c r="AA18" s="13" t="s">
        <v>2</v>
      </c>
      <c r="AB18" s="13" t="s">
        <v>17</v>
      </c>
      <c r="AC18" s="13" t="s">
        <v>2</v>
      </c>
      <c r="AD18" s="13" t="s">
        <v>17</v>
      </c>
      <c r="AE18" s="13" t="s">
        <v>1</v>
      </c>
      <c r="AF18" s="13" t="s">
        <v>1</v>
      </c>
      <c r="AG18" s="13" t="s">
        <v>17</v>
      </c>
      <c r="AH18" s="13" t="s">
        <v>17</v>
      </c>
      <c r="AI18" s="13" t="s">
        <v>17</v>
      </c>
      <c r="AJ18" s="13" t="s">
        <v>2</v>
      </c>
      <c r="AK18" s="13" t="s">
        <v>2</v>
      </c>
      <c r="AL18" s="13" t="s">
        <v>17</v>
      </c>
      <c r="AM18" s="13" t="s">
        <v>2</v>
      </c>
      <c r="AN18" s="13" t="s">
        <v>2</v>
      </c>
      <c r="AO18" s="13" t="s">
        <v>17</v>
      </c>
      <c r="AP18" s="13" t="s">
        <v>2</v>
      </c>
      <c r="AQ18" s="13" t="s">
        <v>2</v>
      </c>
      <c r="AR18" s="13" t="s">
        <v>2</v>
      </c>
      <c r="AS18" s="13" t="s">
        <v>2</v>
      </c>
      <c r="AT18" s="13" t="s">
        <v>2</v>
      </c>
      <c r="AU18" s="13" t="s">
        <v>2</v>
      </c>
      <c r="AV18" s="13" t="s">
        <v>2</v>
      </c>
      <c r="AW18" s="13" t="s">
        <v>2</v>
      </c>
      <c r="AX18" s="13" t="s">
        <v>2</v>
      </c>
      <c r="AY18" s="13" t="s">
        <v>17</v>
      </c>
      <c r="AZ18" s="13" t="s">
        <v>2</v>
      </c>
      <c r="BA18" s="13" t="s">
        <v>2</v>
      </c>
      <c r="BB18" s="13" t="s">
        <v>2</v>
      </c>
      <c r="BC18" s="13" t="s">
        <v>2</v>
      </c>
      <c r="BD18" s="13" t="s">
        <v>2</v>
      </c>
      <c r="BE18" s="13" t="s">
        <v>2</v>
      </c>
      <c r="BF18" s="13" t="s">
        <v>2</v>
      </c>
      <c r="BG18" s="13" t="s">
        <v>2</v>
      </c>
      <c r="BH18" s="13" t="s">
        <v>2</v>
      </c>
      <c r="BI18" s="13" t="s">
        <v>2</v>
      </c>
      <c r="BJ18" s="13" t="s">
        <v>2</v>
      </c>
      <c r="BK18" s="13" t="s">
        <v>2</v>
      </c>
      <c r="BL18" s="13" t="s">
        <v>2</v>
      </c>
      <c r="BM18" s="13" t="s">
        <v>2</v>
      </c>
      <c r="BN18" s="13" t="s">
        <v>2</v>
      </c>
      <c r="BO18" s="13" t="s">
        <v>2</v>
      </c>
      <c r="BP18" s="13" t="s">
        <v>2</v>
      </c>
      <c r="BQ18" s="13" t="s">
        <v>2</v>
      </c>
      <c r="BR18" s="13" t="s">
        <v>2</v>
      </c>
      <c r="BS18" s="13" t="s">
        <v>2</v>
      </c>
      <c r="BT18" s="13" t="s">
        <v>2</v>
      </c>
      <c r="BU18" s="13" t="s">
        <v>2</v>
      </c>
      <c r="BV18" s="13" t="s">
        <v>17</v>
      </c>
      <c r="BW18" s="13" t="s">
        <v>1</v>
      </c>
      <c r="BX18" s="13" t="s">
        <v>17</v>
      </c>
      <c r="BY18" s="13" t="s">
        <v>17</v>
      </c>
      <c r="BZ18" s="13" t="s">
        <v>2</v>
      </c>
      <c r="CA18" s="13" t="s">
        <v>2</v>
      </c>
      <c r="CB18" s="13" t="s">
        <v>2</v>
      </c>
      <c r="CC18" s="13" t="s">
        <v>2</v>
      </c>
      <c r="CD18" s="13" t="s">
        <v>2</v>
      </c>
      <c r="CE18" s="13" t="s">
        <v>2</v>
      </c>
      <c r="CF18" s="13" t="s">
        <v>2</v>
      </c>
      <c r="CG18" s="13" t="s">
        <v>2</v>
      </c>
      <c r="CH18" s="13" t="s">
        <v>2</v>
      </c>
      <c r="CI18" s="13" t="s">
        <v>2</v>
      </c>
      <c r="CJ18" s="13" t="s">
        <v>2</v>
      </c>
      <c r="CK18" s="13" t="s">
        <v>2</v>
      </c>
      <c r="CL18" s="13" t="s">
        <v>2</v>
      </c>
      <c r="CM18" s="13" t="s">
        <v>2</v>
      </c>
      <c r="CN18" s="13" t="s">
        <v>2</v>
      </c>
      <c r="CO18" s="13" t="s">
        <v>2</v>
      </c>
      <c r="CP18" s="13" t="s">
        <v>2</v>
      </c>
      <c r="CQ18" s="13" t="s">
        <v>2</v>
      </c>
      <c r="CR18" s="13" t="s">
        <v>2</v>
      </c>
      <c r="CS18" s="13" t="s">
        <v>2</v>
      </c>
      <c r="CT18" s="13" t="s">
        <v>2</v>
      </c>
    </row>
    <row r="19" spans="1:98" x14ac:dyDescent="0.45">
      <c r="A19" s="310"/>
      <c r="B19" s="313"/>
      <c r="C19" s="310"/>
      <c r="D19" s="65" t="s">
        <v>232</v>
      </c>
      <c r="E19" s="70">
        <f>'4. Mokyklos erdvės'!H18</f>
        <v>0</v>
      </c>
      <c r="F19" s="70" t="str">
        <f>'4. Mokyklos erdvės'!I18</f>
        <v>-</v>
      </c>
      <c r="G19" s="70">
        <f>'4. Mokyklos erdvės'!J18</f>
        <v>8.5</v>
      </c>
      <c r="I19" s="13" t="s">
        <v>1</v>
      </c>
      <c r="J19" s="13" t="s">
        <v>2</v>
      </c>
      <c r="K19" s="13" t="s">
        <v>1</v>
      </c>
      <c r="L19" s="13" t="s">
        <v>2</v>
      </c>
      <c r="M19" s="13" t="s">
        <v>2</v>
      </c>
      <c r="N19" s="13" t="s">
        <v>2</v>
      </c>
      <c r="O19" s="13" t="s">
        <v>1</v>
      </c>
      <c r="P19" s="13" t="s">
        <v>1</v>
      </c>
      <c r="Q19" s="13" t="s">
        <v>2</v>
      </c>
      <c r="R19" s="13" t="s">
        <v>17</v>
      </c>
      <c r="S19" s="13" t="s">
        <v>17</v>
      </c>
      <c r="T19" s="13" t="s">
        <v>2</v>
      </c>
      <c r="U19" s="13" t="s">
        <v>17</v>
      </c>
      <c r="V19" s="13" t="s">
        <v>17</v>
      </c>
      <c r="W19" s="13" t="s">
        <v>17</v>
      </c>
      <c r="X19" s="13" t="s">
        <v>2</v>
      </c>
      <c r="Y19" s="13" t="s">
        <v>1</v>
      </c>
      <c r="Z19" s="13" t="s">
        <v>2</v>
      </c>
      <c r="AA19" s="13" t="s">
        <v>2</v>
      </c>
      <c r="AB19" s="13" t="s">
        <v>17</v>
      </c>
      <c r="AC19" s="13" t="s">
        <v>2</v>
      </c>
      <c r="AD19" s="13" t="s">
        <v>17</v>
      </c>
      <c r="AE19" s="13" t="s">
        <v>1</v>
      </c>
      <c r="AF19" s="13" t="s">
        <v>17</v>
      </c>
      <c r="AG19" s="13" t="s">
        <v>1</v>
      </c>
      <c r="AH19" s="13" t="s">
        <v>17</v>
      </c>
      <c r="AI19" s="13" t="s">
        <v>17</v>
      </c>
      <c r="AJ19" s="13" t="s">
        <v>2</v>
      </c>
      <c r="AK19" s="13" t="s">
        <v>2</v>
      </c>
      <c r="AL19" s="13" t="s">
        <v>1</v>
      </c>
      <c r="AM19" s="13" t="s">
        <v>2</v>
      </c>
      <c r="AN19" s="13" t="s">
        <v>2</v>
      </c>
      <c r="AO19" s="13" t="s">
        <v>17</v>
      </c>
      <c r="AP19" s="13" t="s">
        <v>2</v>
      </c>
      <c r="AQ19" s="13" t="s">
        <v>2</v>
      </c>
      <c r="AR19" s="13" t="s">
        <v>2</v>
      </c>
      <c r="AS19" s="13" t="s">
        <v>2</v>
      </c>
      <c r="AT19" s="13" t="s">
        <v>2</v>
      </c>
      <c r="AU19" s="13" t="s">
        <v>2</v>
      </c>
      <c r="AV19" s="13" t="s">
        <v>2</v>
      </c>
      <c r="AW19" s="13" t="s">
        <v>2</v>
      </c>
      <c r="AX19" s="13" t="s">
        <v>2</v>
      </c>
      <c r="AY19" s="13" t="s">
        <v>17</v>
      </c>
      <c r="AZ19" s="13" t="s">
        <v>2</v>
      </c>
      <c r="BA19" s="13" t="s">
        <v>2</v>
      </c>
      <c r="BB19" s="13" t="s">
        <v>2</v>
      </c>
      <c r="BC19" s="13" t="s">
        <v>2</v>
      </c>
      <c r="BD19" s="13" t="s">
        <v>2</v>
      </c>
      <c r="BE19" s="13" t="s">
        <v>2</v>
      </c>
      <c r="BF19" s="13" t="s">
        <v>2</v>
      </c>
      <c r="BG19" s="13" t="s">
        <v>2</v>
      </c>
      <c r="BH19" s="13" t="s">
        <v>2</v>
      </c>
      <c r="BI19" s="13" t="s">
        <v>2</v>
      </c>
      <c r="BJ19" s="13" t="s">
        <v>2</v>
      </c>
      <c r="BK19" s="13" t="s">
        <v>2</v>
      </c>
      <c r="BL19" s="13" t="s">
        <v>2</v>
      </c>
      <c r="BM19" s="13" t="s">
        <v>2</v>
      </c>
      <c r="BN19" s="13" t="s">
        <v>2</v>
      </c>
      <c r="BO19" s="13" t="s">
        <v>2</v>
      </c>
      <c r="BP19" s="13" t="s">
        <v>2</v>
      </c>
      <c r="BQ19" s="13" t="s">
        <v>2</v>
      </c>
      <c r="BR19" s="13" t="s">
        <v>2</v>
      </c>
      <c r="BS19" s="13" t="s">
        <v>2</v>
      </c>
      <c r="BT19" s="13" t="s">
        <v>2</v>
      </c>
      <c r="BU19" s="13" t="s">
        <v>2</v>
      </c>
      <c r="BV19" s="13" t="s">
        <v>17</v>
      </c>
      <c r="BW19" s="13" t="s">
        <v>1</v>
      </c>
      <c r="BX19" s="13" t="s">
        <v>17</v>
      </c>
      <c r="BY19" s="13" t="s">
        <v>17</v>
      </c>
      <c r="BZ19" s="13" t="s">
        <v>2</v>
      </c>
      <c r="CA19" s="13" t="s">
        <v>2</v>
      </c>
      <c r="CB19" s="13" t="s">
        <v>2</v>
      </c>
      <c r="CC19" s="13" t="s">
        <v>2</v>
      </c>
      <c r="CD19" s="13" t="s">
        <v>2</v>
      </c>
      <c r="CE19" s="13" t="s">
        <v>2</v>
      </c>
      <c r="CF19" s="13" t="s">
        <v>2</v>
      </c>
      <c r="CG19" s="13" t="s">
        <v>2</v>
      </c>
      <c r="CH19" s="13" t="s">
        <v>2</v>
      </c>
      <c r="CI19" s="13" t="s">
        <v>2</v>
      </c>
      <c r="CJ19" s="13" t="s">
        <v>2</v>
      </c>
      <c r="CK19" s="13" t="s">
        <v>2</v>
      </c>
      <c r="CL19" s="13" t="s">
        <v>2</v>
      </c>
      <c r="CM19" s="13" t="s">
        <v>2</v>
      </c>
      <c r="CN19" s="13" t="s">
        <v>2</v>
      </c>
      <c r="CO19" s="13" t="s">
        <v>2</v>
      </c>
      <c r="CP19" s="13" t="s">
        <v>2</v>
      </c>
      <c r="CQ19" s="13" t="s">
        <v>2</v>
      </c>
      <c r="CR19" s="13" t="s">
        <v>2</v>
      </c>
      <c r="CS19" s="13" t="s">
        <v>2</v>
      </c>
      <c r="CT19" s="13" t="s">
        <v>2</v>
      </c>
    </row>
    <row r="20" spans="1:98" x14ac:dyDescent="0.45">
      <c r="A20" s="310"/>
      <c r="B20" s="313"/>
      <c r="C20" s="310"/>
      <c r="D20" s="65" t="s">
        <v>260</v>
      </c>
      <c r="E20" s="70">
        <f>'4. Mokyklos erdvės'!H19</f>
        <v>0</v>
      </c>
      <c r="F20" s="70" t="str">
        <f>'4. Mokyklos erdvės'!I19</f>
        <v>-</v>
      </c>
      <c r="G20" s="70">
        <f>'4. Mokyklos erdvės'!J19</f>
        <v>2.4</v>
      </c>
      <c r="I20" s="13" t="s">
        <v>1</v>
      </c>
      <c r="J20" s="13" t="s">
        <v>2</v>
      </c>
      <c r="K20" s="13" t="s">
        <v>17</v>
      </c>
      <c r="L20" s="13" t="s">
        <v>2</v>
      </c>
      <c r="M20" s="13" t="s">
        <v>2</v>
      </c>
      <c r="N20" s="13" t="s">
        <v>2</v>
      </c>
      <c r="O20" s="13" t="s">
        <v>17</v>
      </c>
      <c r="P20" s="13" t="s">
        <v>17</v>
      </c>
      <c r="Q20" s="13" t="s">
        <v>2</v>
      </c>
      <c r="R20" s="13" t="s">
        <v>17</v>
      </c>
      <c r="S20" s="13" t="s">
        <v>17</v>
      </c>
      <c r="T20" s="13" t="s">
        <v>2</v>
      </c>
      <c r="U20" s="13" t="s">
        <v>17</v>
      </c>
      <c r="V20" s="13" t="s">
        <v>17</v>
      </c>
      <c r="W20" s="13" t="s">
        <v>17</v>
      </c>
      <c r="X20" s="13" t="s">
        <v>2</v>
      </c>
      <c r="Y20" s="13" t="s">
        <v>1</v>
      </c>
      <c r="Z20" s="13" t="s">
        <v>2</v>
      </c>
      <c r="AA20" s="13" t="s">
        <v>2</v>
      </c>
      <c r="AB20" s="13" t="s">
        <v>17</v>
      </c>
      <c r="AC20" s="13" t="s">
        <v>2</v>
      </c>
      <c r="AD20" s="13" t="s">
        <v>17</v>
      </c>
      <c r="AE20" s="13" t="s">
        <v>17</v>
      </c>
      <c r="AF20" s="13" t="s">
        <v>17</v>
      </c>
      <c r="AG20" s="13" t="s">
        <v>17</v>
      </c>
      <c r="AH20" s="13" t="s">
        <v>17</v>
      </c>
      <c r="AI20" s="13" t="s">
        <v>17</v>
      </c>
      <c r="AJ20" s="13" t="s">
        <v>2</v>
      </c>
      <c r="AK20" s="13" t="s">
        <v>2</v>
      </c>
      <c r="AL20" s="13" t="s">
        <v>17</v>
      </c>
      <c r="AM20" s="13" t="s">
        <v>2</v>
      </c>
      <c r="AN20" s="13" t="s">
        <v>2</v>
      </c>
      <c r="AO20" s="13" t="s">
        <v>17</v>
      </c>
      <c r="AP20" s="13" t="s">
        <v>2</v>
      </c>
      <c r="AQ20" s="13" t="s">
        <v>2</v>
      </c>
      <c r="AR20" s="13" t="s">
        <v>2</v>
      </c>
      <c r="AS20" s="13" t="s">
        <v>2</v>
      </c>
      <c r="AT20" s="13" t="s">
        <v>2</v>
      </c>
      <c r="AU20" s="13" t="s">
        <v>2</v>
      </c>
      <c r="AV20" s="13" t="s">
        <v>2</v>
      </c>
      <c r="AW20" s="13" t="s">
        <v>2</v>
      </c>
      <c r="AX20" s="13" t="s">
        <v>2</v>
      </c>
      <c r="AY20" s="13" t="s">
        <v>17</v>
      </c>
      <c r="AZ20" s="13" t="s">
        <v>2</v>
      </c>
      <c r="BA20" s="13" t="s">
        <v>2</v>
      </c>
      <c r="BB20" s="13" t="s">
        <v>2</v>
      </c>
      <c r="BC20" s="13" t="s">
        <v>2</v>
      </c>
      <c r="BD20" s="13" t="s">
        <v>2</v>
      </c>
      <c r="BE20" s="13" t="s">
        <v>2</v>
      </c>
      <c r="BF20" s="13" t="s">
        <v>2</v>
      </c>
      <c r="BG20" s="13" t="s">
        <v>2</v>
      </c>
      <c r="BH20" s="13" t="s">
        <v>2</v>
      </c>
      <c r="BI20" s="13" t="s">
        <v>2</v>
      </c>
      <c r="BJ20" s="13" t="s">
        <v>2</v>
      </c>
      <c r="BK20" s="13" t="s">
        <v>2</v>
      </c>
      <c r="BL20" s="13" t="s">
        <v>2</v>
      </c>
      <c r="BM20" s="13" t="s">
        <v>2</v>
      </c>
      <c r="BN20" s="13" t="s">
        <v>2</v>
      </c>
      <c r="BO20" s="13" t="s">
        <v>2</v>
      </c>
      <c r="BP20" s="13" t="s">
        <v>2</v>
      </c>
      <c r="BQ20" s="13" t="s">
        <v>2</v>
      </c>
      <c r="BR20" s="13" t="s">
        <v>2</v>
      </c>
      <c r="BS20" s="13" t="s">
        <v>2</v>
      </c>
      <c r="BT20" s="13" t="s">
        <v>2</v>
      </c>
      <c r="BU20" s="13" t="s">
        <v>2</v>
      </c>
      <c r="BV20" s="13" t="s">
        <v>17</v>
      </c>
      <c r="BW20" s="13" t="s">
        <v>1</v>
      </c>
      <c r="BX20" s="13" t="s">
        <v>17</v>
      </c>
      <c r="BY20" s="13" t="s">
        <v>17</v>
      </c>
      <c r="BZ20" s="13" t="s">
        <v>2</v>
      </c>
      <c r="CA20" s="13" t="s">
        <v>2</v>
      </c>
      <c r="CB20" s="13" t="s">
        <v>2</v>
      </c>
      <c r="CC20" s="13" t="s">
        <v>2</v>
      </c>
      <c r="CD20" s="13" t="s">
        <v>2</v>
      </c>
      <c r="CE20" s="13" t="s">
        <v>2</v>
      </c>
      <c r="CF20" s="13" t="s">
        <v>2</v>
      </c>
      <c r="CG20" s="13" t="s">
        <v>2</v>
      </c>
      <c r="CH20" s="13" t="s">
        <v>2</v>
      </c>
      <c r="CI20" s="13" t="s">
        <v>2</v>
      </c>
      <c r="CJ20" s="13" t="s">
        <v>2</v>
      </c>
      <c r="CK20" s="13" t="s">
        <v>2</v>
      </c>
      <c r="CL20" s="13" t="s">
        <v>2</v>
      </c>
      <c r="CM20" s="13" t="s">
        <v>2</v>
      </c>
      <c r="CN20" s="13" t="s">
        <v>2</v>
      </c>
      <c r="CO20" s="13" t="s">
        <v>2</v>
      </c>
      <c r="CP20" s="13" t="s">
        <v>2</v>
      </c>
      <c r="CQ20" s="13" t="s">
        <v>2</v>
      </c>
      <c r="CR20" s="13" t="s">
        <v>2</v>
      </c>
      <c r="CS20" s="13" t="s">
        <v>2</v>
      </c>
      <c r="CT20" s="13" t="s">
        <v>2</v>
      </c>
    </row>
    <row r="21" spans="1:98" x14ac:dyDescent="0.45">
      <c r="A21" s="310"/>
      <c r="B21" s="313"/>
      <c r="C21" s="310"/>
      <c r="D21" s="65" t="s">
        <v>233</v>
      </c>
      <c r="E21" s="70">
        <f>'4. Mokyklos erdvės'!H20</f>
        <v>2.2000000000000002</v>
      </c>
      <c r="F21" s="70">
        <f>'4. Mokyklos erdvės'!I20</f>
        <v>3</v>
      </c>
      <c r="G21" s="70" t="str">
        <f>'4. Mokyklos erdvės'!J20</f>
        <v>-</v>
      </c>
      <c r="I21" s="13" t="s">
        <v>17</v>
      </c>
      <c r="J21" s="13" t="s">
        <v>2</v>
      </c>
      <c r="K21" s="13" t="s">
        <v>17</v>
      </c>
      <c r="L21" s="13" t="s">
        <v>2</v>
      </c>
      <c r="M21" s="13" t="s">
        <v>2</v>
      </c>
      <c r="N21" s="13" t="s">
        <v>2</v>
      </c>
      <c r="O21" s="13" t="s">
        <v>17</v>
      </c>
      <c r="P21" s="13" t="s">
        <v>17</v>
      </c>
      <c r="Q21" s="13" t="s">
        <v>2</v>
      </c>
      <c r="R21" s="13" t="s">
        <v>17</v>
      </c>
      <c r="S21" s="13" t="s">
        <v>17</v>
      </c>
      <c r="T21" s="13" t="s">
        <v>2</v>
      </c>
      <c r="U21" s="13" t="s">
        <v>17</v>
      </c>
      <c r="V21" s="13" t="s">
        <v>17</v>
      </c>
      <c r="W21" s="13" t="s">
        <v>17</v>
      </c>
      <c r="X21" s="13" t="s">
        <v>2</v>
      </c>
      <c r="Y21" s="13" t="s">
        <v>17</v>
      </c>
      <c r="Z21" s="13" t="s">
        <v>2</v>
      </c>
      <c r="AA21" s="13" t="s">
        <v>2</v>
      </c>
      <c r="AB21" s="13" t="s">
        <v>17</v>
      </c>
      <c r="AC21" s="13" t="s">
        <v>2</v>
      </c>
      <c r="AD21" s="13" t="s">
        <v>17</v>
      </c>
      <c r="AE21" s="13" t="s">
        <v>17</v>
      </c>
      <c r="AF21" s="13" t="s">
        <v>17</v>
      </c>
      <c r="AG21" s="13" t="s">
        <v>17</v>
      </c>
      <c r="AH21" s="13" t="s">
        <v>1</v>
      </c>
      <c r="AI21" s="13" t="s">
        <v>1</v>
      </c>
      <c r="AJ21" s="13" t="s">
        <v>2</v>
      </c>
      <c r="AK21" s="13" t="s">
        <v>2</v>
      </c>
      <c r="AL21" s="13" t="s">
        <v>17</v>
      </c>
      <c r="AM21" s="13" t="s">
        <v>2</v>
      </c>
      <c r="AN21" s="13" t="s">
        <v>2</v>
      </c>
      <c r="AO21" s="13" t="s">
        <v>17</v>
      </c>
      <c r="AP21" s="13" t="s">
        <v>2</v>
      </c>
      <c r="AQ21" s="13" t="s">
        <v>2</v>
      </c>
      <c r="AR21" s="13" t="s">
        <v>2</v>
      </c>
      <c r="AS21" s="13" t="s">
        <v>2</v>
      </c>
      <c r="AT21" s="13" t="s">
        <v>2</v>
      </c>
      <c r="AU21" s="13" t="s">
        <v>2</v>
      </c>
      <c r="AV21" s="13" t="s">
        <v>2</v>
      </c>
      <c r="AW21" s="13" t="s">
        <v>2</v>
      </c>
      <c r="AX21" s="13" t="s">
        <v>2</v>
      </c>
      <c r="AY21" s="13" t="s">
        <v>17</v>
      </c>
      <c r="AZ21" s="13" t="s">
        <v>2</v>
      </c>
      <c r="BA21" s="13" t="s">
        <v>2</v>
      </c>
      <c r="BB21" s="13" t="s">
        <v>2</v>
      </c>
      <c r="BC21" s="13" t="s">
        <v>2</v>
      </c>
      <c r="BD21" s="13" t="s">
        <v>2</v>
      </c>
      <c r="BE21" s="13" t="s">
        <v>2</v>
      </c>
      <c r="BF21" s="13" t="s">
        <v>2</v>
      </c>
      <c r="BG21" s="13" t="s">
        <v>2</v>
      </c>
      <c r="BH21" s="13" t="s">
        <v>2</v>
      </c>
      <c r="BI21" s="13" t="s">
        <v>2</v>
      </c>
      <c r="BJ21" s="13" t="s">
        <v>2</v>
      </c>
      <c r="BK21" s="13" t="s">
        <v>2</v>
      </c>
      <c r="BL21" s="13" t="s">
        <v>2</v>
      </c>
      <c r="BM21" s="13" t="s">
        <v>2</v>
      </c>
      <c r="BN21" s="13" t="s">
        <v>2</v>
      </c>
      <c r="BO21" s="13" t="s">
        <v>2</v>
      </c>
      <c r="BP21" s="13" t="s">
        <v>2</v>
      </c>
      <c r="BQ21" s="13" t="s">
        <v>2</v>
      </c>
      <c r="BR21" s="13" t="s">
        <v>2</v>
      </c>
      <c r="BS21" s="13" t="s">
        <v>2</v>
      </c>
      <c r="BT21" s="13" t="s">
        <v>2</v>
      </c>
      <c r="BU21" s="13" t="s">
        <v>2</v>
      </c>
      <c r="BV21" s="13" t="s">
        <v>17</v>
      </c>
      <c r="BW21" s="13" t="s">
        <v>1</v>
      </c>
      <c r="BX21" s="13" t="s">
        <v>17</v>
      </c>
      <c r="BY21" s="13" t="s">
        <v>17</v>
      </c>
      <c r="BZ21" s="13" t="s">
        <v>2</v>
      </c>
      <c r="CA21" s="13" t="s">
        <v>2</v>
      </c>
      <c r="CB21" s="13" t="s">
        <v>2</v>
      </c>
      <c r="CC21" s="13" t="s">
        <v>2</v>
      </c>
      <c r="CD21" s="13" t="s">
        <v>2</v>
      </c>
      <c r="CE21" s="13" t="s">
        <v>2</v>
      </c>
      <c r="CF21" s="13" t="s">
        <v>2</v>
      </c>
      <c r="CG21" s="13" t="s">
        <v>2</v>
      </c>
      <c r="CH21" s="13" t="s">
        <v>2</v>
      </c>
      <c r="CI21" s="13" t="s">
        <v>2</v>
      </c>
      <c r="CJ21" s="13" t="s">
        <v>2</v>
      </c>
      <c r="CK21" s="13" t="s">
        <v>2</v>
      </c>
      <c r="CL21" s="13" t="s">
        <v>2</v>
      </c>
      <c r="CM21" s="13" t="s">
        <v>2</v>
      </c>
      <c r="CN21" s="13" t="s">
        <v>2</v>
      </c>
      <c r="CO21" s="13" t="s">
        <v>2</v>
      </c>
      <c r="CP21" s="13" t="s">
        <v>2</v>
      </c>
      <c r="CQ21" s="13" t="s">
        <v>2</v>
      </c>
      <c r="CR21" s="13" t="s">
        <v>2</v>
      </c>
      <c r="CS21" s="13" t="s">
        <v>2</v>
      </c>
      <c r="CT21" s="13" t="s">
        <v>2</v>
      </c>
    </row>
    <row r="22" spans="1:98" x14ac:dyDescent="0.45">
      <c r="A22" s="311"/>
      <c r="B22" s="314"/>
      <c r="C22" s="311"/>
      <c r="D22" s="64" t="s">
        <v>258</v>
      </c>
      <c r="E22" s="70">
        <f>'4. Mokyklos erdvės'!H22</f>
        <v>7.4</v>
      </c>
      <c r="F22" s="70">
        <f>'4. Mokyklos erdvės'!I22</f>
        <v>0.9</v>
      </c>
      <c r="G22" s="70" t="str">
        <f>'4. Mokyklos erdvės'!J22</f>
        <v>-</v>
      </c>
      <c r="I22" s="13" t="s">
        <v>17</v>
      </c>
      <c r="J22" s="13" t="s">
        <v>2</v>
      </c>
      <c r="K22" s="13" t="s">
        <v>17</v>
      </c>
      <c r="L22" s="13" t="s">
        <v>2</v>
      </c>
      <c r="M22" s="13" t="s">
        <v>2</v>
      </c>
      <c r="N22" s="13" t="s">
        <v>2</v>
      </c>
      <c r="O22" s="13" t="s">
        <v>17</v>
      </c>
      <c r="P22" s="13" t="s">
        <v>17</v>
      </c>
      <c r="Q22" s="13" t="s">
        <v>2</v>
      </c>
      <c r="R22" s="13" t="s">
        <v>17</v>
      </c>
      <c r="S22" s="13" t="s">
        <v>17</v>
      </c>
      <c r="T22" s="13" t="s">
        <v>2</v>
      </c>
      <c r="U22" s="13" t="s">
        <v>17</v>
      </c>
      <c r="V22" s="13" t="s">
        <v>17</v>
      </c>
      <c r="W22" s="13" t="s">
        <v>17</v>
      </c>
      <c r="X22" s="13" t="s">
        <v>2</v>
      </c>
      <c r="Y22" s="13" t="s">
        <v>17</v>
      </c>
      <c r="Z22" s="13" t="s">
        <v>2</v>
      </c>
      <c r="AA22" s="13" t="s">
        <v>2</v>
      </c>
      <c r="AB22" s="13" t="s">
        <v>17</v>
      </c>
      <c r="AC22" s="13" t="s">
        <v>2</v>
      </c>
      <c r="AD22" s="13" t="s">
        <v>17</v>
      </c>
      <c r="AE22" s="13" t="s">
        <v>17</v>
      </c>
      <c r="AF22" s="13" t="s">
        <v>1</v>
      </c>
      <c r="AG22" s="13" t="s">
        <v>1</v>
      </c>
      <c r="AH22" s="13" t="s">
        <v>17</v>
      </c>
      <c r="AI22" s="13" t="s">
        <v>17</v>
      </c>
      <c r="AJ22" s="13" t="s">
        <v>2</v>
      </c>
      <c r="AK22" s="13" t="s">
        <v>2</v>
      </c>
      <c r="AL22" s="13" t="s">
        <v>1</v>
      </c>
      <c r="AM22" s="13" t="s">
        <v>2</v>
      </c>
      <c r="AN22" s="13" t="s">
        <v>2</v>
      </c>
      <c r="AO22" s="13" t="s">
        <v>17</v>
      </c>
      <c r="AP22" s="13" t="s">
        <v>2</v>
      </c>
      <c r="AQ22" s="13" t="s">
        <v>2</v>
      </c>
      <c r="AR22" s="13" t="s">
        <v>2</v>
      </c>
      <c r="AS22" s="13" t="s">
        <v>2</v>
      </c>
      <c r="AT22" s="13" t="s">
        <v>2</v>
      </c>
      <c r="AU22" s="13" t="s">
        <v>2</v>
      </c>
      <c r="AV22" s="13" t="s">
        <v>2</v>
      </c>
      <c r="AW22" s="13" t="s">
        <v>2</v>
      </c>
      <c r="AX22" s="13" t="s">
        <v>2</v>
      </c>
      <c r="AY22" s="13" t="s">
        <v>17</v>
      </c>
      <c r="AZ22" s="13" t="s">
        <v>2</v>
      </c>
      <c r="BA22" s="13" t="s">
        <v>2</v>
      </c>
      <c r="BB22" s="13" t="s">
        <v>2</v>
      </c>
      <c r="BC22" s="13" t="s">
        <v>2</v>
      </c>
      <c r="BD22" s="13" t="s">
        <v>2</v>
      </c>
      <c r="BE22" s="13" t="s">
        <v>2</v>
      </c>
      <c r="BF22" s="13" t="s">
        <v>2</v>
      </c>
      <c r="BG22" s="13" t="s">
        <v>2</v>
      </c>
      <c r="BH22" s="13" t="s">
        <v>2</v>
      </c>
      <c r="BI22" s="13" t="s">
        <v>2</v>
      </c>
      <c r="BJ22" s="13" t="s">
        <v>2</v>
      </c>
      <c r="BK22" s="13" t="s">
        <v>2</v>
      </c>
      <c r="BL22" s="13" t="s">
        <v>2</v>
      </c>
      <c r="BM22" s="13" t="s">
        <v>2</v>
      </c>
      <c r="BN22" s="13" t="s">
        <v>2</v>
      </c>
      <c r="BO22" s="13" t="s">
        <v>2</v>
      </c>
      <c r="BP22" s="13" t="s">
        <v>2</v>
      </c>
      <c r="BQ22" s="13" t="s">
        <v>2</v>
      </c>
      <c r="BR22" s="13" t="s">
        <v>2</v>
      </c>
      <c r="BS22" s="13" t="s">
        <v>2</v>
      </c>
      <c r="BT22" s="13" t="s">
        <v>2</v>
      </c>
      <c r="BU22" s="13" t="s">
        <v>2</v>
      </c>
      <c r="BV22" s="13" t="s">
        <v>17</v>
      </c>
      <c r="BW22" s="13" t="s">
        <v>1</v>
      </c>
      <c r="BX22" s="13" t="s">
        <v>17</v>
      </c>
      <c r="BY22" s="13" t="s">
        <v>1</v>
      </c>
      <c r="BZ22" s="13" t="s">
        <v>2</v>
      </c>
      <c r="CA22" s="13" t="s">
        <v>2</v>
      </c>
      <c r="CB22" s="13" t="s">
        <v>2</v>
      </c>
      <c r="CC22" s="13" t="s">
        <v>2</v>
      </c>
      <c r="CD22" s="13" t="s">
        <v>2</v>
      </c>
      <c r="CE22" s="13" t="s">
        <v>2</v>
      </c>
      <c r="CF22" s="13" t="s">
        <v>2</v>
      </c>
      <c r="CG22" s="13" t="s">
        <v>2</v>
      </c>
      <c r="CH22" s="13" t="s">
        <v>2</v>
      </c>
      <c r="CI22" s="13" t="s">
        <v>2</v>
      </c>
      <c r="CJ22" s="13" t="s">
        <v>2</v>
      </c>
      <c r="CK22" s="13" t="s">
        <v>2</v>
      </c>
      <c r="CL22" s="13" t="s">
        <v>2</v>
      </c>
      <c r="CM22" s="13" t="s">
        <v>2</v>
      </c>
      <c r="CN22" s="13" t="s">
        <v>2</v>
      </c>
      <c r="CO22" s="13" t="s">
        <v>2</v>
      </c>
      <c r="CP22" s="13" t="s">
        <v>2</v>
      </c>
      <c r="CQ22" s="13" t="s">
        <v>2</v>
      </c>
      <c r="CR22" s="13" t="s">
        <v>2</v>
      </c>
      <c r="CS22" s="13" t="s">
        <v>2</v>
      </c>
      <c r="CT22" s="13" t="s">
        <v>2</v>
      </c>
    </row>
    <row r="23" spans="1:98" ht="23.25" x14ac:dyDescent="0.45">
      <c r="A23" s="337" t="s">
        <v>82</v>
      </c>
      <c r="B23" s="320"/>
      <c r="C23" s="306" t="s">
        <v>83</v>
      </c>
      <c r="D23" s="45" t="s">
        <v>264</v>
      </c>
      <c r="E23" s="70">
        <f>'4. Mokyklos erdvės'!H23</f>
        <v>0</v>
      </c>
      <c r="F23" s="70" t="str">
        <f>'4. Mokyklos erdvės'!I23</f>
        <v>-</v>
      </c>
      <c r="G23" s="70">
        <f>'4. Mokyklos erdvės'!J23</f>
        <v>5</v>
      </c>
      <c r="I23" s="13" t="s">
        <v>17</v>
      </c>
      <c r="J23" s="13" t="s">
        <v>2</v>
      </c>
      <c r="K23" s="13" t="s">
        <v>17</v>
      </c>
      <c r="L23" s="13" t="s">
        <v>2</v>
      </c>
      <c r="M23" s="13" t="s">
        <v>2</v>
      </c>
      <c r="N23" s="13" t="s">
        <v>2</v>
      </c>
      <c r="O23" s="13" t="s">
        <v>17</v>
      </c>
      <c r="P23" s="13" t="s">
        <v>17</v>
      </c>
      <c r="Q23" s="13" t="s">
        <v>2</v>
      </c>
      <c r="R23" s="13" t="s">
        <v>17</v>
      </c>
      <c r="S23" s="13" t="s">
        <v>17</v>
      </c>
      <c r="T23" s="13" t="s">
        <v>2</v>
      </c>
      <c r="U23" s="13" t="s">
        <v>17</v>
      </c>
      <c r="V23" s="13" t="s">
        <v>17</v>
      </c>
      <c r="W23" s="13" t="s">
        <v>17</v>
      </c>
      <c r="X23" s="13" t="s">
        <v>2</v>
      </c>
      <c r="Y23" s="13" t="s">
        <v>17</v>
      </c>
      <c r="Z23" s="13" t="s">
        <v>2</v>
      </c>
      <c r="AA23" s="13" t="s">
        <v>2</v>
      </c>
      <c r="AB23" s="13" t="s">
        <v>17</v>
      </c>
      <c r="AC23" s="13" t="s">
        <v>2</v>
      </c>
      <c r="AD23" s="13" t="s">
        <v>17</v>
      </c>
      <c r="AE23" s="13" t="s">
        <v>17</v>
      </c>
      <c r="AF23" s="13" t="s">
        <v>17</v>
      </c>
      <c r="AG23" s="13" t="s">
        <v>17</v>
      </c>
      <c r="AH23" s="13" t="s">
        <v>17</v>
      </c>
      <c r="AI23" s="13" t="s">
        <v>17</v>
      </c>
      <c r="AJ23" s="13" t="s">
        <v>2</v>
      </c>
      <c r="AK23" s="13" t="s">
        <v>2</v>
      </c>
      <c r="AL23" s="13" t="s">
        <v>17</v>
      </c>
      <c r="AM23" s="13" t="s">
        <v>2</v>
      </c>
      <c r="AN23" s="13" t="s">
        <v>2</v>
      </c>
      <c r="AO23" s="13" t="s">
        <v>17</v>
      </c>
      <c r="AP23" s="13" t="s">
        <v>2</v>
      </c>
      <c r="AQ23" s="13" t="s">
        <v>2</v>
      </c>
      <c r="AR23" s="13" t="s">
        <v>2</v>
      </c>
      <c r="AS23" s="13" t="s">
        <v>2</v>
      </c>
      <c r="AT23" s="13" t="s">
        <v>2</v>
      </c>
      <c r="AU23" s="13" t="s">
        <v>2</v>
      </c>
      <c r="AV23" s="13" t="s">
        <v>2</v>
      </c>
      <c r="AW23" s="13" t="s">
        <v>2</v>
      </c>
      <c r="AX23" s="13" t="s">
        <v>2</v>
      </c>
      <c r="AY23" s="13" t="s">
        <v>17</v>
      </c>
      <c r="AZ23" s="13" t="s">
        <v>2</v>
      </c>
      <c r="BA23" s="13" t="s">
        <v>2</v>
      </c>
      <c r="BB23" s="13" t="s">
        <v>2</v>
      </c>
      <c r="BC23" s="13" t="s">
        <v>2</v>
      </c>
      <c r="BD23" s="13" t="s">
        <v>2</v>
      </c>
      <c r="BE23" s="13" t="s">
        <v>2</v>
      </c>
      <c r="BF23" s="13" t="s">
        <v>2</v>
      </c>
      <c r="BG23" s="13" t="s">
        <v>2</v>
      </c>
      <c r="BH23" s="13" t="s">
        <v>2</v>
      </c>
      <c r="BI23" s="13" t="s">
        <v>2</v>
      </c>
      <c r="BJ23" s="13" t="s">
        <v>2</v>
      </c>
      <c r="BK23" s="13" t="s">
        <v>2</v>
      </c>
      <c r="BL23" s="13" t="s">
        <v>2</v>
      </c>
      <c r="BM23" s="13" t="s">
        <v>2</v>
      </c>
      <c r="BN23" s="13" t="s">
        <v>2</v>
      </c>
      <c r="BO23" s="13" t="s">
        <v>2</v>
      </c>
      <c r="BP23" s="13" t="s">
        <v>2</v>
      </c>
      <c r="BQ23" s="13" t="s">
        <v>2</v>
      </c>
      <c r="BR23" s="13" t="s">
        <v>2</v>
      </c>
      <c r="BS23" s="13" t="s">
        <v>2</v>
      </c>
      <c r="BT23" s="13" t="s">
        <v>2</v>
      </c>
      <c r="BU23" s="13" t="s">
        <v>2</v>
      </c>
      <c r="BV23" s="13" t="s">
        <v>17</v>
      </c>
      <c r="BW23" s="13" t="s">
        <v>17</v>
      </c>
      <c r="BX23" s="13" t="s">
        <v>17</v>
      </c>
      <c r="BY23" s="13" t="s">
        <v>17</v>
      </c>
      <c r="BZ23" s="13" t="s">
        <v>2</v>
      </c>
      <c r="CA23" s="13" t="s">
        <v>2</v>
      </c>
      <c r="CB23" s="13" t="s">
        <v>2</v>
      </c>
      <c r="CC23" s="13" t="s">
        <v>2</v>
      </c>
      <c r="CD23" s="13" t="s">
        <v>2</v>
      </c>
      <c r="CE23" s="13" t="s">
        <v>2</v>
      </c>
      <c r="CF23" s="13" t="s">
        <v>2</v>
      </c>
      <c r="CG23" s="13" t="s">
        <v>2</v>
      </c>
      <c r="CH23" s="13" t="s">
        <v>2</v>
      </c>
      <c r="CI23" s="13" t="s">
        <v>2</v>
      </c>
      <c r="CJ23" s="13" t="s">
        <v>2</v>
      </c>
      <c r="CK23" s="13" t="s">
        <v>2</v>
      </c>
      <c r="CL23" s="13" t="s">
        <v>2</v>
      </c>
      <c r="CM23" s="13" t="s">
        <v>2</v>
      </c>
      <c r="CN23" s="13" t="s">
        <v>2</v>
      </c>
      <c r="CO23" s="13" t="s">
        <v>2</v>
      </c>
      <c r="CP23" s="13" t="s">
        <v>2</v>
      </c>
      <c r="CQ23" s="13" t="s">
        <v>2</v>
      </c>
      <c r="CR23" s="13" t="s">
        <v>2</v>
      </c>
      <c r="CS23" s="13" t="s">
        <v>2</v>
      </c>
      <c r="CT23" s="13" t="s">
        <v>2</v>
      </c>
    </row>
    <row r="24" spans="1:98" x14ac:dyDescent="0.45">
      <c r="A24" s="321"/>
      <c r="B24" s="322"/>
      <c r="C24" s="310"/>
      <c r="D24" s="45" t="s">
        <v>261</v>
      </c>
      <c r="E24" s="70">
        <f>'4. Mokyklos erdvės'!H24</f>
        <v>0</v>
      </c>
      <c r="F24" s="70" t="str">
        <f>'4. Mokyklos erdvės'!I24</f>
        <v>-</v>
      </c>
      <c r="G24" s="70">
        <f>'4. Mokyklos erdvės'!J24</f>
        <v>5</v>
      </c>
      <c r="I24" s="13" t="s">
        <v>17</v>
      </c>
      <c r="J24" s="13" t="s">
        <v>2</v>
      </c>
      <c r="K24" s="13" t="s">
        <v>17</v>
      </c>
      <c r="L24" s="13" t="s">
        <v>2</v>
      </c>
      <c r="M24" s="13" t="s">
        <v>2</v>
      </c>
      <c r="N24" s="13" t="s">
        <v>2</v>
      </c>
      <c r="O24" s="13" t="s">
        <v>17</v>
      </c>
      <c r="P24" s="13" t="s">
        <v>17</v>
      </c>
      <c r="Q24" s="13" t="s">
        <v>2</v>
      </c>
      <c r="R24" s="13" t="s">
        <v>17</v>
      </c>
      <c r="S24" s="13" t="s">
        <v>17</v>
      </c>
      <c r="T24" s="13" t="s">
        <v>2</v>
      </c>
      <c r="U24" s="13" t="s">
        <v>17</v>
      </c>
      <c r="V24" s="13" t="s">
        <v>17</v>
      </c>
      <c r="W24" s="13" t="s">
        <v>17</v>
      </c>
      <c r="X24" s="13" t="s">
        <v>2</v>
      </c>
      <c r="Y24" s="13" t="s">
        <v>17</v>
      </c>
      <c r="Z24" s="13" t="s">
        <v>2</v>
      </c>
      <c r="AA24" s="13" t="s">
        <v>2</v>
      </c>
      <c r="AB24" s="13" t="s">
        <v>17</v>
      </c>
      <c r="AC24" s="13" t="s">
        <v>2</v>
      </c>
      <c r="AD24" s="13" t="s">
        <v>17</v>
      </c>
      <c r="AE24" s="13" t="s">
        <v>17</v>
      </c>
      <c r="AF24" s="13" t="s">
        <v>17</v>
      </c>
      <c r="AG24" s="13" t="s">
        <v>17</v>
      </c>
      <c r="AH24" s="13" t="s">
        <v>17</v>
      </c>
      <c r="AI24" s="13" t="s">
        <v>17</v>
      </c>
      <c r="AJ24" s="13" t="s">
        <v>2</v>
      </c>
      <c r="AK24" s="13" t="s">
        <v>2</v>
      </c>
      <c r="AL24" s="13" t="s">
        <v>17</v>
      </c>
      <c r="AM24" s="13" t="s">
        <v>2</v>
      </c>
      <c r="AN24" s="13" t="s">
        <v>2</v>
      </c>
      <c r="AO24" s="13" t="s">
        <v>17</v>
      </c>
      <c r="AP24" s="13" t="s">
        <v>2</v>
      </c>
      <c r="AQ24" s="13" t="s">
        <v>2</v>
      </c>
      <c r="AR24" s="13" t="s">
        <v>2</v>
      </c>
      <c r="AS24" s="13" t="s">
        <v>2</v>
      </c>
      <c r="AT24" s="13" t="s">
        <v>2</v>
      </c>
      <c r="AU24" s="13" t="s">
        <v>2</v>
      </c>
      <c r="AV24" s="13" t="s">
        <v>2</v>
      </c>
      <c r="AW24" s="13" t="s">
        <v>2</v>
      </c>
      <c r="AX24" s="13" t="s">
        <v>2</v>
      </c>
      <c r="AY24" s="13" t="s">
        <v>17</v>
      </c>
      <c r="AZ24" s="13" t="s">
        <v>2</v>
      </c>
      <c r="BA24" s="13" t="s">
        <v>2</v>
      </c>
      <c r="BB24" s="13" t="s">
        <v>2</v>
      </c>
      <c r="BC24" s="13" t="s">
        <v>2</v>
      </c>
      <c r="BD24" s="13" t="s">
        <v>2</v>
      </c>
      <c r="BE24" s="13" t="s">
        <v>2</v>
      </c>
      <c r="BF24" s="13" t="s">
        <v>2</v>
      </c>
      <c r="BG24" s="13" t="s">
        <v>2</v>
      </c>
      <c r="BH24" s="13" t="s">
        <v>2</v>
      </c>
      <c r="BI24" s="13" t="s">
        <v>2</v>
      </c>
      <c r="BJ24" s="13" t="s">
        <v>2</v>
      </c>
      <c r="BK24" s="13" t="s">
        <v>2</v>
      </c>
      <c r="BL24" s="13" t="s">
        <v>2</v>
      </c>
      <c r="BM24" s="13" t="s">
        <v>2</v>
      </c>
      <c r="BN24" s="13" t="s">
        <v>2</v>
      </c>
      <c r="BO24" s="13" t="s">
        <v>2</v>
      </c>
      <c r="BP24" s="13" t="s">
        <v>2</v>
      </c>
      <c r="BQ24" s="13" t="s">
        <v>2</v>
      </c>
      <c r="BR24" s="13" t="s">
        <v>2</v>
      </c>
      <c r="BS24" s="13" t="s">
        <v>2</v>
      </c>
      <c r="BT24" s="13" t="s">
        <v>2</v>
      </c>
      <c r="BU24" s="13" t="s">
        <v>2</v>
      </c>
      <c r="BV24" s="13" t="s">
        <v>17</v>
      </c>
      <c r="BW24" s="13" t="s">
        <v>17</v>
      </c>
      <c r="BX24" s="13" t="s">
        <v>17</v>
      </c>
      <c r="BY24" s="13" t="s">
        <v>17</v>
      </c>
      <c r="BZ24" s="13" t="s">
        <v>2</v>
      </c>
      <c r="CA24" s="13" t="s">
        <v>2</v>
      </c>
      <c r="CB24" s="13" t="s">
        <v>2</v>
      </c>
      <c r="CC24" s="13" t="s">
        <v>2</v>
      </c>
      <c r="CD24" s="13" t="s">
        <v>2</v>
      </c>
      <c r="CE24" s="13" t="s">
        <v>2</v>
      </c>
      <c r="CF24" s="13" t="s">
        <v>2</v>
      </c>
      <c r="CG24" s="13" t="s">
        <v>2</v>
      </c>
      <c r="CH24" s="13" t="s">
        <v>2</v>
      </c>
      <c r="CI24" s="13" t="s">
        <v>2</v>
      </c>
      <c r="CJ24" s="13" t="s">
        <v>2</v>
      </c>
      <c r="CK24" s="13" t="s">
        <v>2</v>
      </c>
      <c r="CL24" s="13" t="s">
        <v>2</v>
      </c>
      <c r="CM24" s="13" t="s">
        <v>2</v>
      </c>
      <c r="CN24" s="13" t="s">
        <v>2</v>
      </c>
      <c r="CO24" s="13" t="s">
        <v>2</v>
      </c>
      <c r="CP24" s="13" t="s">
        <v>2</v>
      </c>
      <c r="CQ24" s="13" t="s">
        <v>2</v>
      </c>
      <c r="CR24" s="13" t="s">
        <v>2</v>
      </c>
      <c r="CS24" s="13" t="s">
        <v>2</v>
      </c>
      <c r="CT24" s="13" t="s">
        <v>2</v>
      </c>
    </row>
    <row r="25" spans="1:98" x14ac:dyDescent="0.45">
      <c r="A25" s="321"/>
      <c r="B25" s="322"/>
      <c r="C25" s="310"/>
      <c r="D25" s="45" t="s">
        <v>262</v>
      </c>
      <c r="E25" s="70">
        <f>'4. Mokyklos erdvės'!H25</f>
        <v>33.5</v>
      </c>
      <c r="F25" s="70" t="str">
        <f>'4. Mokyklos erdvės'!I25</f>
        <v>-</v>
      </c>
      <c r="G25" s="70">
        <f>'4. Mokyklos erdvės'!J25</f>
        <v>5</v>
      </c>
      <c r="I25" s="13" t="s">
        <v>17</v>
      </c>
      <c r="J25" s="13" t="s">
        <v>2</v>
      </c>
      <c r="K25" s="13" t="s">
        <v>17</v>
      </c>
      <c r="L25" s="13" t="s">
        <v>2</v>
      </c>
      <c r="M25" s="13" t="s">
        <v>2</v>
      </c>
      <c r="N25" s="13" t="s">
        <v>2</v>
      </c>
      <c r="O25" s="13" t="s">
        <v>17</v>
      </c>
      <c r="P25" s="13" t="s">
        <v>17</v>
      </c>
      <c r="Q25" s="13" t="s">
        <v>2</v>
      </c>
      <c r="R25" s="13" t="s">
        <v>17</v>
      </c>
      <c r="S25" s="13" t="s">
        <v>17</v>
      </c>
      <c r="T25" s="13" t="s">
        <v>2</v>
      </c>
      <c r="U25" s="13" t="s">
        <v>17</v>
      </c>
      <c r="V25" s="13" t="s">
        <v>17</v>
      </c>
      <c r="W25" s="13" t="s">
        <v>17</v>
      </c>
      <c r="X25" s="13" t="s">
        <v>2</v>
      </c>
      <c r="Y25" s="13" t="s">
        <v>17</v>
      </c>
      <c r="Z25" s="13" t="s">
        <v>2</v>
      </c>
      <c r="AA25" s="13" t="s">
        <v>2</v>
      </c>
      <c r="AB25" s="13" t="s">
        <v>17</v>
      </c>
      <c r="AC25" s="13" t="s">
        <v>2</v>
      </c>
      <c r="AD25" s="13" t="s">
        <v>17</v>
      </c>
      <c r="AE25" s="13" t="s">
        <v>17</v>
      </c>
      <c r="AF25" s="13" t="s">
        <v>17</v>
      </c>
      <c r="AG25" s="13" t="s">
        <v>17</v>
      </c>
      <c r="AH25" s="13" t="s">
        <v>17</v>
      </c>
      <c r="AI25" s="13" t="s">
        <v>17</v>
      </c>
      <c r="AJ25" s="13" t="s">
        <v>2</v>
      </c>
      <c r="AK25" s="13" t="s">
        <v>2</v>
      </c>
      <c r="AL25" s="13" t="s">
        <v>17</v>
      </c>
      <c r="AM25" s="13" t="s">
        <v>2</v>
      </c>
      <c r="AN25" s="13" t="s">
        <v>2</v>
      </c>
      <c r="AO25" s="13" t="s">
        <v>17</v>
      </c>
      <c r="AP25" s="13" t="s">
        <v>2</v>
      </c>
      <c r="AQ25" s="13" t="s">
        <v>2</v>
      </c>
      <c r="AR25" s="13" t="s">
        <v>2</v>
      </c>
      <c r="AS25" s="13" t="s">
        <v>2</v>
      </c>
      <c r="AT25" s="13" t="s">
        <v>2</v>
      </c>
      <c r="AU25" s="13" t="s">
        <v>2</v>
      </c>
      <c r="AV25" s="13" t="s">
        <v>2</v>
      </c>
      <c r="AW25" s="13" t="s">
        <v>2</v>
      </c>
      <c r="AX25" s="13" t="s">
        <v>2</v>
      </c>
      <c r="AY25" s="13" t="s">
        <v>17</v>
      </c>
      <c r="AZ25" s="13" t="s">
        <v>2</v>
      </c>
      <c r="BA25" s="13" t="s">
        <v>2</v>
      </c>
      <c r="BB25" s="13" t="s">
        <v>2</v>
      </c>
      <c r="BC25" s="13" t="s">
        <v>2</v>
      </c>
      <c r="BD25" s="13" t="s">
        <v>2</v>
      </c>
      <c r="BE25" s="13" t="s">
        <v>2</v>
      </c>
      <c r="BF25" s="13" t="s">
        <v>2</v>
      </c>
      <c r="BG25" s="13" t="s">
        <v>2</v>
      </c>
      <c r="BH25" s="13" t="s">
        <v>2</v>
      </c>
      <c r="BI25" s="13" t="s">
        <v>2</v>
      </c>
      <c r="BJ25" s="13" t="s">
        <v>2</v>
      </c>
      <c r="BK25" s="13" t="s">
        <v>2</v>
      </c>
      <c r="BL25" s="13" t="s">
        <v>2</v>
      </c>
      <c r="BM25" s="13" t="s">
        <v>2</v>
      </c>
      <c r="BN25" s="13" t="s">
        <v>2</v>
      </c>
      <c r="BO25" s="13" t="s">
        <v>2</v>
      </c>
      <c r="BP25" s="13" t="s">
        <v>2</v>
      </c>
      <c r="BQ25" s="13" t="s">
        <v>2</v>
      </c>
      <c r="BR25" s="13" t="s">
        <v>2</v>
      </c>
      <c r="BS25" s="13" t="s">
        <v>2</v>
      </c>
      <c r="BT25" s="13" t="s">
        <v>2</v>
      </c>
      <c r="BU25" s="13" t="s">
        <v>2</v>
      </c>
      <c r="BV25" s="13" t="s">
        <v>17</v>
      </c>
      <c r="BW25" s="13" t="s">
        <v>17</v>
      </c>
      <c r="BX25" s="13" t="s">
        <v>17</v>
      </c>
      <c r="BY25" s="13" t="s">
        <v>17</v>
      </c>
      <c r="BZ25" s="13" t="s">
        <v>2</v>
      </c>
      <c r="CA25" s="13" t="s">
        <v>2</v>
      </c>
      <c r="CB25" s="13" t="s">
        <v>2</v>
      </c>
      <c r="CC25" s="13" t="s">
        <v>2</v>
      </c>
      <c r="CD25" s="13" t="s">
        <v>2</v>
      </c>
      <c r="CE25" s="13" t="s">
        <v>2</v>
      </c>
      <c r="CF25" s="13" t="s">
        <v>2</v>
      </c>
      <c r="CG25" s="13" t="s">
        <v>2</v>
      </c>
      <c r="CH25" s="13" t="s">
        <v>2</v>
      </c>
      <c r="CI25" s="13" t="s">
        <v>2</v>
      </c>
      <c r="CJ25" s="13" t="s">
        <v>2</v>
      </c>
      <c r="CK25" s="13" t="s">
        <v>2</v>
      </c>
      <c r="CL25" s="13" t="s">
        <v>2</v>
      </c>
      <c r="CM25" s="13" t="s">
        <v>2</v>
      </c>
      <c r="CN25" s="13" t="s">
        <v>2</v>
      </c>
      <c r="CO25" s="13" t="s">
        <v>2</v>
      </c>
      <c r="CP25" s="13" t="s">
        <v>2</v>
      </c>
      <c r="CQ25" s="13" t="s">
        <v>2</v>
      </c>
      <c r="CR25" s="13" t="s">
        <v>2</v>
      </c>
      <c r="CS25" s="13" t="s">
        <v>2</v>
      </c>
      <c r="CT25" s="13" t="s">
        <v>2</v>
      </c>
    </row>
    <row r="26" spans="1:98" x14ac:dyDescent="0.45">
      <c r="A26" s="321"/>
      <c r="B26" s="322"/>
      <c r="C26" s="310"/>
      <c r="D26" s="46" t="s">
        <v>263</v>
      </c>
      <c r="E26" s="70">
        <f>'4. Mokyklos erdvės'!H26</f>
        <v>0</v>
      </c>
      <c r="F26" s="70" t="str">
        <f>'4. Mokyklos erdvės'!I26</f>
        <v>-</v>
      </c>
      <c r="G26" s="70">
        <f>'4. Mokyklos erdvės'!J26</f>
        <v>5</v>
      </c>
      <c r="I26" s="13" t="s">
        <v>17</v>
      </c>
      <c r="J26" s="13" t="s">
        <v>2</v>
      </c>
      <c r="K26" s="13" t="s">
        <v>17</v>
      </c>
      <c r="L26" s="13" t="s">
        <v>2</v>
      </c>
      <c r="M26" s="13" t="s">
        <v>2</v>
      </c>
      <c r="N26" s="13" t="s">
        <v>2</v>
      </c>
      <c r="O26" s="13" t="s">
        <v>17</v>
      </c>
      <c r="P26" s="13" t="s">
        <v>17</v>
      </c>
      <c r="Q26" s="13" t="s">
        <v>2</v>
      </c>
      <c r="R26" s="13" t="s">
        <v>17</v>
      </c>
      <c r="S26" s="13" t="s">
        <v>17</v>
      </c>
      <c r="T26" s="13" t="s">
        <v>2</v>
      </c>
      <c r="U26" s="13" t="s">
        <v>17</v>
      </c>
      <c r="V26" s="13" t="s">
        <v>17</v>
      </c>
      <c r="W26" s="13" t="s">
        <v>17</v>
      </c>
      <c r="X26" s="13" t="s">
        <v>2</v>
      </c>
      <c r="Y26" s="13" t="s">
        <v>17</v>
      </c>
      <c r="Z26" s="13" t="s">
        <v>2</v>
      </c>
      <c r="AA26" s="13" t="s">
        <v>2</v>
      </c>
      <c r="AB26" s="13" t="s">
        <v>17</v>
      </c>
      <c r="AC26" s="13" t="s">
        <v>2</v>
      </c>
      <c r="AD26" s="13" t="s">
        <v>17</v>
      </c>
      <c r="AE26" s="13" t="s">
        <v>17</v>
      </c>
      <c r="AF26" s="13" t="s">
        <v>17</v>
      </c>
      <c r="AG26" s="13" t="s">
        <v>17</v>
      </c>
      <c r="AH26" s="13" t="s">
        <v>17</v>
      </c>
      <c r="AI26" s="13" t="s">
        <v>17</v>
      </c>
      <c r="AJ26" s="13" t="s">
        <v>2</v>
      </c>
      <c r="AK26" s="13" t="s">
        <v>2</v>
      </c>
      <c r="AL26" s="13" t="s">
        <v>17</v>
      </c>
      <c r="AM26" s="13" t="s">
        <v>2</v>
      </c>
      <c r="AN26" s="13" t="s">
        <v>2</v>
      </c>
      <c r="AO26" s="13" t="s">
        <v>17</v>
      </c>
      <c r="AP26" s="13" t="s">
        <v>2</v>
      </c>
      <c r="AQ26" s="13" t="s">
        <v>2</v>
      </c>
      <c r="AR26" s="13" t="s">
        <v>2</v>
      </c>
      <c r="AS26" s="13" t="s">
        <v>2</v>
      </c>
      <c r="AT26" s="13" t="s">
        <v>2</v>
      </c>
      <c r="AU26" s="13" t="s">
        <v>2</v>
      </c>
      <c r="AV26" s="13" t="s">
        <v>2</v>
      </c>
      <c r="AW26" s="13" t="s">
        <v>2</v>
      </c>
      <c r="AX26" s="13" t="s">
        <v>2</v>
      </c>
      <c r="AY26" s="13" t="s">
        <v>17</v>
      </c>
      <c r="AZ26" s="13" t="s">
        <v>2</v>
      </c>
      <c r="BA26" s="13" t="s">
        <v>2</v>
      </c>
      <c r="BB26" s="13" t="s">
        <v>2</v>
      </c>
      <c r="BC26" s="13" t="s">
        <v>2</v>
      </c>
      <c r="BD26" s="13" t="s">
        <v>2</v>
      </c>
      <c r="BE26" s="13" t="s">
        <v>2</v>
      </c>
      <c r="BF26" s="13" t="s">
        <v>2</v>
      </c>
      <c r="BG26" s="13" t="s">
        <v>2</v>
      </c>
      <c r="BH26" s="13" t="s">
        <v>2</v>
      </c>
      <c r="BI26" s="13" t="s">
        <v>2</v>
      </c>
      <c r="BJ26" s="13" t="s">
        <v>2</v>
      </c>
      <c r="BK26" s="13" t="s">
        <v>2</v>
      </c>
      <c r="BL26" s="13" t="s">
        <v>2</v>
      </c>
      <c r="BM26" s="13" t="s">
        <v>2</v>
      </c>
      <c r="BN26" s="13" t="s">
        <v>2</v>
      </c>
      <c r="BO26" s="13" t="s">
        <v>2</v>
      </c>
      <c r="BP26" s="13" t="s">
        <v>2</v>
      </c>
      <c r="BQ26" s="13" t="s">
        <v>2</v>
      </c>
      <c r="BR26" s="13" t="s">
        <v>2</v>
      </c>
      <c r="BS26" s="13" t="s">
        <v>2</v>
      </c>
      <c r="BT26" s="13" t="s">
        <v>2</v>
      </c>
      <c r="BU26" s="13" t="s">
        <v>2</v>
      </c>
      <c r="BV26" s="13" t="s">
        <v>17</v>
      </c>
      <c r="BW26" s="13" t="s">
        <v>17</v>
      </c>
      <c r="BX26" s="13" t="s">
        <v>17</v>
      </c>
      <c r="BY26" s="13" t="s">
        <v>17</v>
      </c>
      <c r="BZ26" s="13" t="s">
        <v>2</v>
      </c>
      <c r="CA26" s="13" t="s">
        <v>2</v>
      </c>
      <c r="CB26" s="13" t="s">
        <v>2</v>
      </c>
      <c r="CC26" s="13" t="s">
        <v>2</v>
      </c>
      <c r="CD26" s="13" t="s">
        <v>2</v>
      </c>
      <c r="CE26" s="13" t="s">
        <v>2</v>
      </c>
      <c r="CF26" s="13" t="s">
        <v>2</v>
      </c>
      <c r="CG26" s="13" t="s">
        <v>2</v>
      </c>
      <c r="CH26" s="13" t="s">
        <v>2</v>
      </c>
      <c r="CI26" s="13" t="s">
        <v>2</v>
      </c>
      <c r="CJ26" s="13" t="s">
        <v>2</v>
      </c>
      <c r="CK26" s="13" t="s">
        <v>2</v>
      </c>
      <c r="CL26" s="13" t="s">
        <v>2</v>
      </c>
      <c r="CM26" s="13" t="s">
        <v>2</v>
      </c>
      <c r="CN26" s="13" t="s">
        <v>2</v>
      </c>
      <c r="CO26" s="13" t="s">
        <v>2</v>
      </c>
      <c r="CP26" s="13" t="s">
        <v>2</v>
      </c>
      <c r="CQ26" s="13" t="s">
        <v>2</v>
      </c>
      <c r="CR26" s="13" t="s">
        <v>2</v>
      </c>
      <c r="CS26" s="13" t="s">
        <v>2</v>
      </c>
      <c r="CT26" s="13" t="s">
        <v>2</v>
      </c>
    </row>
    <row r="27" spans="1:98" ht="23.25" x14ac:dyDescent="0.45">
      <c r="A27" s="321"/>
      <c r="B27" s="322"/>
      <c r="C27" s="311"/>
      <c r="D27" s="45" t="s">
        <v>117</v>
      </c>
      <c r="E27" s="70">
        <f>'4. Mokyklos erdvės'!H27</f>
        <v>0</v>
      </c>
      <c r="F27" s="70" t="str">
        <f>'4. Mokyklos erdvės'!I27</f>
        <v>-</v>
      </c>
      <c r="G27" s="70">
        <f>'4. Mokyklos erdvės'!J27</f>
        <v>5</v>
      </c>
      <c r="I27" s="13" t="s">
        <v>17</v>
      </c>
      <c r="J27" s="13" t="s">
        <v>2</v>
      </c>
      <c r="K27" s="13" t="s">
        <v>17</v>
      </c>
      <c r="L27" s="13" t="s">
        <v>2</v>
      </c>
      <c r="M27" s="13" t="s">
        <v>2</v>
      </c>
      <c r="N27" s="13" t="s">
        <v>2</v>
      </c>
      <c r="O27" s="13" t="s">
        <v>17</v>
      </c>
      <c r="P27" s="13" t="s">
        <v>17</v>
      </c>
      <c r="Q27" s="13" t="s">
        <v>2</v>
      </c>
      <c r="R27" s="13" t="s">
        <v>17</v>
      </c>
      <c r="S27" s="13" t="s">
        <v>17</v>
      </c>
      <c r="T27" s="13" t="s">
        <v>2</v>
      </c>
      <c r="U27" s="13" t="s">
        <v>17</v>
      </c>
      <c r="V27" s="13" t="s">
        <v>17</v>
      </c>
      <c r="W27" s="13" t="s">
        <v>17</v>
      </c>
      <c r="X27" s="13" t="s">
        <v>2</v>
      </c>
      <c r="Y27" s="13" t="s">
        <v>17</v>
      </c>
      <c r="Z27" s="13" t="s">
        <v>2</v>
      </c>
      <c r="AA27" s="13" t="s">
        <v>2</v>
      </c>
      <c r="AB27" s="13" t="s">
        <v>17</v>
      </c>
      <c r="AC27" s="13" t="s">
        <v>2</v>
      </c>
      <c r="AD27" s="13" t="s">
        <v>17</v>
      </c>
      <c r="AE27" s="13" t="s">
        <v>17</v>
      </c>
      <c r="AF27" s="13" t="s">
        <v>17</v>
      </c>
      <c r="AG27" s="13" t="s">
        <v>17</v>
      </c>
      <c r="AH27" s="13" t="s">
        <v>17</v>
      </c>
      <c r="AI27" s="13" t="s">
        <v>17</v>
      </c>
      <c r="AJ27" s="13" t="s">
        <v>2</v>
      </c>
      <c r="AK27" s="13" t="s">
        <v>2</v>
      </c>
      <c r="AL27" s="13" t="s">
        <v>17</v>
      </c>
      <c r="AM27" s="13" t="s">
        <v>2</v>
      </c>
      <c r="AN27" s="13" t="s">
        <v>2</v>
      </c>
      <c r="AO27" s="13" t="s">
        <v>17</v>
      </c>
      <c r="AP27" s="13" t="s">
        <v>2</v>
      </c>
      <c r="AQ27" s="13" t="s">
        <v>2</v>
      </c>
      <c r="AR27" s="13" t="s">
        <v>2</v>
      </c>
      <c r="AS27" s="13" t="s">
        <v>2</v>
      </c>
      <c r="AT27" s="13" t="s">
        <v>2</v>
      </c>
      <c r="AU27" s="13" t="s">
        <v>2</v>
      </c>
      <c r="AV27" s="13" t="s">
        <v>2</v>
      </c>
      <c r="AW27" s="13" t="s">
        <v>2</v>
      </c>
      <c r="AX27" s="13" t="s">
        <v>2</v>
      </c>
      <c r="AY27" s="13" t="s">
        <v>17</v>
      </c>
      <c r="AZ27" s="13" t="s">
        <v>2</v>
      </c>
      <c r="BA27" s="13" t="s">
        <v>2</v>
      </c>
      <c r="BB27" s="13" t="s">
        <v>2</v>
      </c>
      <c r="BC27" s="13" t="s">
        <v>2</v>
      </c>
      <c r="BD27" s="13" t="s">
        <v>2</v>
      </c>
      <c r="BE27" s="13" t="s">
        <v>2</v>
      </c>
      <c r="BF27" s="13" t="s">
        <v>2</v>
      </c>
      <c r="BG27" s="13" t="s">
        <v>2</v>
      </c>
      <c r="BH27" s="13" t="s">
        <v>2</v>
      </c>
      <c r="BI27" s="13" t="s">
        <v>2</v>
      </c>
      <c r="BJ27" s="13" t="s">
        <v>2</v>
      </c>
      <c r="BK27" s="13" t="s">
        <v>2</v>
      </c>
      <c r="BL27" s="13" t="s">
        <v>2</v>
      </c>
      <c r="BM27" s="13" t="s">
        <v>2</v>
      </c>
      <c r="BN27" s="13" t="s">
        <v>2</v>
      </c>
      <c r="BO27" s="13" t="s">
        <v>2</v>
      </c>
      <c r="BP27" s="13" t="s">
        <v>2</v>
      </c>
      <c r="BQ27" s="13" t="s">
        <v>2</v>
      </c>
      <c r="BR27" s="13" t="s">
        <v>2</v>
      </c>
      <c r="BS27" s="13" t="s">
        <v>2</v>
      </c>
      <c r="BT27" s="13" t="s">
        <v>2</v>
      </c>
      <c r="BU27" s="13" t="s">
        <v>2</v>
      </c>
      <c r="BV27" s="13" t="s">
        <v>17</v>
      </c>
      <c r="BW27" s="13" t="s">
        <v>17</v>
      </c>
      <c r="BX27" s="13" t="s">
        <v>17</v>
      </c>
      <c r="BY27" s="13" t="s">
        <v>17</v>
      </c>
      <c r="BZ27" s="13" t="s">
        <v>2</v>
      </c>
      <c r="CA27" s="13" t="s">
        <v>2</v>
      </c>
      <c r="CB27" s="13" t="s">
        <v>2</v>
      </c>
      <c r="CC27" s="13" t="s">
        <v>2</v>
      </c>
      <c r="CD27" s="13" t="s">
        <v>2</v>
      </c>
      <c r="CE27" s="13" t="s">
        <v>2</v>
      </c>
      <c r="CF27" s="13" t="s">
        <v>2</v>
      </c>
      <c r="CG27" s="13" t="s">
        <v>2</v>
      </c>
      <c r="CH27" s="13" t="s">
        <v>2</v>
      </c>
      <c r="CI27" s="13" t="s">
        <v>2</v>
      </c>
      <c r="CJ27" s="13" t="s">
        <v>2</v>
      </c>
      <c r="CK27" s="13" t="s">
        <v>2</v>
      </c>
      <c r="CL27" s="13" t="s">
        <v>2</v>
      </c>
      <c r="CM27" s="13" t="s">
        <v>2</v>
      </c>
      <c r="CN27" s="13" t="s">
        <v>2</v>
      </c>
      <c r="CO27" s="13" t="s">
        <v>2</v>
      </c>
      <c r="CP27" s="13" t="s">
        <v>2</v>
      </c>
      <c r="CQ27" s="13" t="s">
        <v>2</v>
      </c>
      <c r="CR27" s="13" t="s">
        <v>2</v>
      </c>
      <c r="CS27" s="13" t="s">
        <v>2</v>
      </c>
      <c r="CT27" s="13" t="s">
        <v>2</v>
      </c>
    </row>
    <row r="28" spans="1:98" ht="20.45" customHeight="1" x14ac:dyDescent="0.45">
      <c r="A28" s="321"/>
      <c r="B28" s="322"/>
      <c r="C28" s="306" t="s">
        <v>89</v>
      </c>
      <c r="D28" s="51" t="s">
        <v>90</v>
      </c>
      <c r="E28" s="70">
        <f>'4. Mokyklos erdvės'!H28</f>
        <v>0</v>
      </c>
      <c r="F28" s="70" t="str">
        <f>'4. Mokyklos erdvės'!I28</f>
        <v>-</v>
      </c>
      <c r="G28" s="70">
        <f>'4. Mokyklos erdvės'!J28</f>
        <v>5</v>
      </c>
      <c r="I28" s="13" t="s">
        <v>17</v>
      </c>
      <c r="J28" s="13" t="s">
        <v>2</v>
      </c>
      <c r="K28" s="13" t="s">
        <v>17</v>
      </c>
      <c r="L28" s="13" t="s">
        <v>2</v>
      </c>
      <c r="M28" s="13" t="s">
        <v>2</v>
      </c>
      <c r="N28" s="13" t="s">
        <v>2</v>
      </c>
      <c r="O28" s="13" t="s">
        <v>17</v>
      </c>
      <c r="P28" s="13" t="s">
        <v>17</v>
      </c>
      <c r="Q28" s="13" t="s">
        <v>2</v>
      </c>
      <c r="R28" s="13" t="s">
        <v>17</v>
      </c>
      <c r="S28" s="13" t="s">
        <v>17</v>
      </c>
      <c r="T28" s="13" t="s">
        <v>2</v>
      </c>
      <c r="U28" s="13" t="s">
        <v>17</v>
      </c>
      <c r="V28" s="13" t="s">
        <v>17</v>
      </c>
      <c r="W28" s="13" t="s">
        <v>17</v>
      </c>
      <c r="X28" s="13" t="s">
        <v>2</v>
      </c>
      <c r="Y28" s="13" t="s">
        <v>17</v>
      </c>
      <c r="Z28" s="13" t="s">
        <v>2</v>
      </c>
      <c r="AA28" s="13" t="s">
        <v>2</v>
      </c>
      <c r="AB28" s="13" t="s">
        <v>17</v>
      </c>
      <c r="AC28" s="13" t="s">
        <v>2</v>
      </c>
      <c r="AD28" s="13" t="s">
        <v>17</v>
      </c>
      <c r="AE28" s="13" t="s">
        <v>17</v>
      </c>
      <c r="AF28" s="13" t="s">
        <v>17</v>
      </c>
      <c r="AG28" s="13" t="s">
        <v>17</v>
      </c>
      <c r="AH28" s="13" t="s">
        <v>17</v>
      </c>
      <c r="AI28" s="13" t="s">
        <v>17</v>
      </c>
      <c r="AJ28" s="13" t="s">
        <v>2</v>
      </c>
      <c r="AK28" s="13" t="s">
        <v>2</v>
      </c>
      <c r="AL28" s="13" t="s">
        <v>17</v>
      </c>
      <c r="AM28" s="13" t="s">
        <v>2</v>
      </c>
      <c r="AN28" s="13" t="s">
        <v>2</v>
      </c>
      <c r="AO28" s="13" t="s">
        <v>17</v>
      </c>
      <c r="AP28" s="13" t="s">
        <v>2</v>
      </c>
      <c r="AQ28" s="13" t="s">
        <v>2</v>
      </c>
      <c r="AR28" s="13" t="s">
        <v>2</v>
      </c>
      <c r="AS28" s="13" t="s">
        <v>2</v>
      </c>
      <c r="AT28" s="13" t="s">
        <v>2</v>
      </c>
      <c r="AU28" s="13" t="s">
        <v>2</v>
      </c>
      <c r="AV28" s="13" t="s">
        <v>2</v>
      </c>
      <c r="AW28" s="13" t="s">
        <v>2</v>
      </c>
      <c r="AX28" s="13" t="s">
        <v>2</v>
      </c>
      <c r="AY28" s="13" t="s">
        <v>17</v>
      </c>
      <c r="AZ28" s="13" t="s">
        <v>2</v>
      </c>
      <c r="BA28" s="13" t="s">
        <v>2</v>
      </c>
      <c r="BB28" s="13" t="s">
        <v>2</v>
      </c>
      <c r="BC28" s="13" t="s">
        <v>2</v>
      </c>
      <c r="BD28" s="13" t="s">
        <v>2</v>
      </c>
      <c r="BE28" s="13" t="s">
        <v>2</v>
      </c>
      <c r="BF28" s="13" t="s">
        <v>2</v>
      </c>
      <c r="BG28" s="13" t="s">
        <v>2</v>
      </c>
      <c r="BH28" s="13" t="s">
        <v>2</v>
      </c>
      <c r="BI28" s="13" t="s">
        <v>2</v>
      </c>
      <c r="BJ28" s="13" t="s">
        <v>2</v>
      </c>
      <c r="BK28" s="13" t="s">
        <v>2</v>
      </c>
      <c r="BL28" s="13" t="s">
        <v>2</v>
      </c>
      <c r="BM28" s="13" t="s">
        <v>2</v>
      </c>
      <c r="BN28" s="13" t="s">
        <v>2</v>
      </c>
      <c r="BO28" s="13" t="s">
        <v>2</v>
      </c>
      <c r="BP28" s="13" t="s">
        <v>2</v>
      </c>
      <c r="BQ28" s="13" t="s">
        <v>2</v>
      </c>
      <c r="BR28" s="13" t="s">
        <v>2</v>
      </c>
      <c r="BS28" s="13" t="s">
        <v>2</v>
      </c>
      <c r="BT28" s="13" t="s">
        <v>2</v>
      </c>
      <c r="BU28" s="13" t="s">
        <v>2</v>
      </c>
      <c r="BV28" s="13" t="s">
        <v>17</v>
      </c>
      <c r="BW28" s="13" t="s">
        <v>17</v>
      </c>
      <c r="BX28" s="13" t="s">
        <v>17</v>
      </c>
      <c r="BY28" s="13" t="s">
        <v>17</v>
      </c>
      <c r="BZ28" s="13" t="s">
        <v>2</v>
      </c>
      <c r="CA28" s="13" t="s">
        <v>2</v>
      </c>
      <c r="CB28" s="13" t="s">
        <v>2</v>
      </c>
      <c r="CC28" s="13" t="s">
        <v>2</v>
      </c>
      <c r="CD28" s="13" t="s">
        <v>2</v>
      </c>
      <c r="CE28" s="13" t="s">
        <v>2</v>
      </c>
      <c r="CF28" s="13" t="s">
        <v>2</v>
      </c>
      <c r="CG28" s="13" t="s">
        <v>2</v>
      </c>
      <c r="CH28" s="13" t="s">
        <v>2</v>
      </c>
      <c r="CI28" s="13" t="s">
        <v>2</v>
      </c>
      <c r="CJ28" s="13" t="s">
        <v>2</v>
      </c>
      <c r="CK28" s="13" t="s">
        <v>2</v>
      </c>
      <c r="CL28" s="13" t="s">
        <v>2</v>
      </c>
      <c r="CM28" s="13" t="s">
        <v>2</v>
      </c>
      <c r="CN28" s="13" t="s">
        <v>2</v>
      </c>
      <c r="CO28" s="13" t="s">
        <v>2</v>
      </c>
      <c r="CP28" s="13" t="s">
        <v>2</v>
      </c>
      <c r="CQ28" s="13" t="s">
        <v>2</v>
      </c>
      <c r="CR28" s="13" t="s">
        <v>2</v>
      </c>
      <c r="CS28" s="13" t="s">
        <v>2</v>
      </c>
      <c r="CT28" s="13" t="s">
        <v>2</v>
      </c>
    </row>
    <row r="29" spans="1:98" x14ac:dyDescent="0.45">
      <c r="A29" s="321"/>
      <c r="B29" s="322"/>
      <c r="C29" s="310"/>
      <c r="D29" s="51" t="s">
        <v>91</v>
      </c>
      <c r="E29" s="70">
        <f>'4. Mokyklos erdvės'!H29</f>
        <v>0</v>
      </c>
      <c r="F29" s="70" t="str">
        <f>'4. Mokyklos erdvės'!I29</f>
        <v>-</v>
      </c>
      <c r="G29" s="70">
        <f>'4. Mokyklos erdvės'!J29</f>
        <v>5</v>
      </c>
      <c r="I29" s="13" t="s">
        <v>17</v>
      </c>
      <c r="J29" s="13" t="s">
        <v>2</v>
      </c>
      <c r="K29" s="13" t="s">
        <v>17</v>
      </c>
      <c r="L29" s="13" t="s">
        <v>2</v>
      </c>
      <c r="M29" s="13" t="s">
        <v>2</v>
      </c>
      <c r="N29" s="13" t="s">
        <v>2</v>
      </c>
      <c r="O29" s="13" t="s">
        <v>17</v>
      </c>
      <c r="P29" s="13" t="s">
        <v>17</v>
      </c>
      <c r="Q29" s="13" t="s">
        <v>2</v>
      </c>
      <c r="R29" s="13" t="s">
        <v>17</v>
      </c>
      <c r="S29" s="13" t="s">
        <v>17</v>
      </c>
      <c r="T29" s="13" t="s">
        <v>2</v>
      </c>
      <c r="U29" s="13" t="s">
        <v>17</v>
      </c>
      <c r="V29" s="13" t="s">
        <v>17</v>
      </c>
      <c r="W29" s="13" t="s">
        <v>17</v>
      </c>
      <c r="X29" s="13" t="s">
        <v>2</v>
      </c>
      <c r="Y29" s="13" t="s">
        <v>17</v>
      </c>
      <c r="Z29" s="13" t="s">
        <v>2</v>
      </c>
      <c r="AA29" s="13" t="s">
        <v>2</v>
      </c>
      <c r="AB29" s="13" t="s">
        <v>17</v>
      </c>
      <c r="AC29" s="13" t="s">
        <v>2</v>
      </c>
      <c r="AD29" s="13" t="s">
        <v>17</v>
      </c>
      <c r="AE29" s="13" t="s">
        <v>17</v>
      </c>
      <c r="AF29" s="13" t="s">
        <v>17</v>
      </c>
      <c r="AG29" s="13" t="s">
        <v>17</v>
      </c>
      <c r="AH29" s="13" t="s">
        <v>17</v>
      </c>
      <c r="AI29" s="13" t="s">
        <v>17</v>
      </c>
      <c r="AJ29" s="13" t="s">
        <v>2</v>
      </c>
      <c r="AK29" s="13" t="s">
        <v>2</v>
      </c>
      <c r="AL29" s="13" t="s">
        <v>17</v>
      </c>
      <c r="AM29" s="13" t="s">
        <v>2</v>
      </c>
      <c r="AN29" s="13" t="s">
        <v>2</v>
      </c>
      <c r="AO29" s="13" t="s">
        <v>17</v>
      </c>
      <c r="AP29" s="13" t="s">
        <v>2</v>
      </c>
      <c r="AQ29" s="13" t="s">
        <v>2</v>
      </c>
      <c r="AR29" s="13" t="s">
        <v>2</v>
      </c>
      <c r="AS29" s="13" t="s">
        <v>2</v>
      </c>
      <c r="AT29" s="13" t="s">
        <v>2</v>
      </c>
      <c r="AU29" s="13" t="s">
        <v>2</v>
      </c>
      <c r="AV29" s="13" t="s">
        <v>2</v>
      </c>
      <c r="AW29" s="13" t="s">
        <v>2</v>
      </c>
      <c r="AX29" s="13" t="s">
        <v>2</v>
      </c>
      <c r="AY29" s="13" t="s">
        <v>17</v>
      </c>
      <c r="AZ29" s="13" t="s">
        <v>2</v>
      </c>
      <c r="BA29" s="13" t="s">
        <v>2</v>
      </c>
      <c r="BB29" s="13" t="s">
        <v>2</v>
      </c>
      <c r="BC29" s="13" t="s">
        <v>2</v>
      </c>
      <c r="BD29" s="13" t="s">
        <v>2</v>
      </c>
      <c r="BE29" s="13" t="s">
        <v>2</v>
      </c>
      <c r="BF29" s="13" t="s">
        <v>2</v>
      </c>
      <c r="BG29" s="13" t="s">
        <v>2</v>
      </c>
      <c r="BH29" s="13" t="s">
        <v>2</v>
      </c>
      <c r="BI29" s="13" t="s">
        <v>2</v>
      </c>
      <c r="BJ29" s="13" t="s">
        <v>2</v>
      </c>
      <c r="BK29" s="13" t="s">
        <v>2</v>
      </c>
      <c r="BL29" s="13" t="s">
        <v>2</v>
      </c>
      <c r="BM29" s="13" t="s">
        <v>2</v>
      </c>
      <c r="BN29" s="13" t="s">
        <v>2</v>
      </c>
      <c r="BO29" s="13" t="s">
        <v>2</v>
      </c>
      <c r="BP29" s="13" t="s">
        <v>2</v>
      </c>
      <c r="BQ29" s="13" t="s">
        <v>2</v>
      </c>
      <c r="BR29" s="13" t="s">
        <v>2</v>
      </c>
      <c r="BS29" s="13" t="s">
        <v>2</v>
      </c>
      <c r="BT29" s="13" t="s">
        <v>2</v>
      </c>
      <c r="BU29" s="13" t="s">
        <v>2</v>
      </c>
      <c r="BV29" s="13" t="s">
        <v>17</v>
      </c>
      <c r="BW29" s="13" t="s">
        <v>17</v>
      </c>
      <c r="BX29" s="13" t="s">
        <v>17</v>
      </c>
      <c r="BY29" s="13" t="s">
        <v>17</v>
      </c>
      <c r="BZ29" s="13" t="s">
        <v>2</v>
      </c>
      <c r="CA29" s="13" t="s">
        <v>2</v>
      </c>
      <c r="CB29" s="13" t="s">
        <v>2</v>
      </c>
      <c r="CC29" s="13" t="s">
        <v>2</v>
      </c>
      <c r="CD29" s="13" t="s">
        <v>2</v>
      </c>
      <c r="CE29" s="13" t="s">
        <v>2</v>
      </c>
      <c r="CF29" s="13" t="s">
        <v>2</v>
      </c>
      <c r="CG29" s="13" t="s">
        <v>2</v>
      </c>
      <c r="CH29" s="13" t="s">
        <v>2</v>
      </c>
      <c r="CI29" s="13" t="s">
        <v>2</v>
      </c>
      <c r="CJ29" s="13" t="s">
        <v>2</v>
      </c>
      <c r="CK29" s="13" t="s">
        <v>2</v>
      </c>
      <c r="CL29" s="13" t="s">
        <v>2</v>
      </c>
      <c r="CM29" s="13" t="s">
        <v>2</v>
      </c>
      <c r="CN29" s="13" t="s">
        <v>2</v>
      </c>
      <c r="CO29" s="13" t="s">
        <v>2</v>
      </c>
      <c r="CP29" s="13" t="s">
        <v>2</v>
      </c>
      <c r="CQ29" s="13" t="s">
        <v>2</v>
      </c>
      <c r="CR29" s="13" t="s">
        <v>2</v>
      </c>
      <c r="CS29" s="13" t="s">
        <v>2</v>
      </c>
      <c r="CT29" s="13" t="s">
        <v>2</v>
      </c>
    </row>
    <row r="30" spans="1:98" x14ac:dyDescent="0.45">
      <c r="A30" s="323"/>
      <c r="B30" s="324"/>
      <c r="C30" s="311"/>
      <c r="D30" s="51" t="s">
        <v>92</v>
      </c>
      <c r="E30" s="70">
        <f>'4. Mokyklos erdvės'!H30</f>
        <v>0</v>
      </c>
      <c r="F30" s="70" t="str">
        <f>'4. Mokyklos erdvės'!I30</f>
        <v>-</v>
      </c>
      <c r="G30" s="70">
        <f>'4. Mokyklos erdvės'!J30</f>
        <v>5</v>
      </c>
      <c r="I30" s="13" t="s">
        <v>17</v>
      </c>
      <c r="J30" s="13" t="s">
        <v>2</v>
      </c>
      <c r="K30" s="13" t="s">
        <v>17</v>
      </c>
      <c r="L30" s="13" t="s">
        <v>2</v>
      </c>
      <c r="M30" s="13" t="s">
        <v>2</v>
      </c>
      <c r="N30" s="13" t="s">
        <v>2</v>
      </c>
      <c r="O30" s="13" t="s">
        <v>17</v>
      </c>
      <c r="P30" s="13" t="s">
        <v>17</v>
      </c>
      <c r="Q30" s="13" t="s">
        <v>2</v>
      </c>
      <c r="R30" s="13" t="s">
        <v>17</v>
      </c>
      <c r="S30" s="13" t="s">
        <v>17</v>
      </c>
      <c r="T30" s="13" t="s">
        <v>2</v>
      </c>
      <c r="U30" s="13" t="s">
        <v>17</v>
      </c>
      <c r="V30" s="13" t="s">
        <v>17</v>
      </c>
      <c r="W30" s="13" t="s">
        <v>17</v>
      </c>
      <c r="X30" s="13" t="s">
        <v>2</v>
      </c>
      <c r="Y30" s="13" t="s">
        <v>17</v>
      </c>
      <c r="Z30" s="13" t="s">
        <v>2</v>
      </c>
      <c r="AA30" s="13" t="s">
        <v>2</v>
      </c>
      <c r="AB30" s="13" t="s">
        <v>17</v>
      </c>
      <c r="AC30" s="13" t="s">
        <v>2</v>
      </c>
      <c r="AD30" s="13" t="s">
        <v>17</v>
      </c>
      <c r="AE30" s="13" t="s">
        <v>17</v>
      </c>
      <c r="AF30" s="13" t="s">
        <v>17</v>
      </c>
      <c r="AG30" s="13" t="s">
        <v>17</v>
      </c>
      <c r="AH30" s="13" t="s">
        <v>17</v>
      </c>
      <c r="AI30" s="13" t="s">
        <v>17</v>
      </c>
      <c r="AJ30" s="13" t="s">
        <v>2</v>
      </c>
      <c r="AK30" s="13" t="s">
        <v>2</v>
      </c>
      <c r="AL30" s="13" t="s">
        <v>17</v>
      </c>
      <c r="AM30" s="13" t="s">
        <v>2</v>
      </c>
      <c r="AN30" s="13" t="s">
        <v>2</v>
      </c>
      <c r="AO30" s="13" t="s">
        <v>17</v>
      </c>
      <c r="AP30" s="13" t="s">
        <v>2</v>
      </c>
      <c r="AQ30" s="13" t="s">
        <v>2</v>
      </c>
      <c r="AR30" s="13" t="s">
        <v>2</v>
      </c>
      <c r="AS30" s="13" t="s">
        <v>2</v>
      </c>
      <c r="AT30" s="13" t="s">
        <v>2</v>
      </c>
      <c r="AU30" s="13" t="s">
        <v>2</v>
      </c>
      <c r="AV30" s="13" t="s">
        <v>2</v>
      </c>
      <c r="AW30" s="13" t="s">
        <v>2</v>
      </c>
      <c r="AX30" s="13" t="s">
        <v>2</v>
      </c>
      <c r="AY30" s="13" t="s">
        <v>17</v>
      </c>
      <c r="AZ30" s="13" t="s">
        <v>2</v>
      </c>
      <c r="BA30" s="13" t="s">
        <v>2</v>
      </c>
      <c r="BB30" s="13" t="s">
        <v>2</v>
      </c>
      <c r="BC30" s="13" t="s">
        <v>2</v>
      </c>
      <c r="BD30" s="13" t="s">
        <v>2</v>
      </c>
      <c r="BE30" s="13" t="s">
        <v>2</v>
      </c>
      <c r="BF30" s="13" t="s">
        <v>2</v>
      </c>
      <c r="BG30" s="13" t="s">
        <v>2</v>
      </c>
      <c r="BH30" s="13" t="s">
        <v>2</v>
      </c>
      <c r="BI30" s="13" t="s">
        <v>2</v>
      </c>
      <c r="BJ30" s="13" t="s">
        <v>2</v>
      </c>
      <c r="BK30" s="13" t="s">
        <v>2</v>
      </c>
      <c r="BL30" s="13" t="s">
        <v>2</v>
      </c>
      <c r="BM30" s="13" t="s">
        <v>2</v>
      </c>
      <c r="BN30" s="13" t="s">
        <v>2</v>
      </c>
      <c r="BO30" s="13" t="s">
        <v>2</v>
      </c>
      <c r="BP30" s="13" t="s">
        <v>2</v>
      </c>
      <c r="BQ30" s="13" t="s">
        <v>2</v>
      </c>
      <c r="BR30" s="13" t="s">
        <v>2</v>
      </c>
      <c r="BS30" s="13" t="s">
        <v>2</v>
      </c>
      <c r="BT30" s="13" t="s">
        <v>2</v>
      </c>
      <c r="BU30" s="13" t="s">
        <v>2</v>
      </c>
      <c r="BV30" s="13" t="s">
        <v>17</v>
      </c>
      <c r="BW30" s="13" t="s">
        <v>17</v>
      </c>
      <c r="BX30" s="13" t="s">
        <v>17</v>
      </c>
      <c r="BY30" s="13" t="s">
        <v>17</v>
      </c>
      <c r="BZ30" s="13" t="s">
        <v>2</v>
      </c>
      <c r="CA30" s="13" t="s">
        <v>2</v>
      </c>
      <c r="CB30" s="13" t="s">
        <v>2</v>
      </c>
      <c r="CC30" s="13" t="s">
        <v>2</v>
      </c>
      <c r="CD30" s="13" t="s">
        <v>2</v>
      </c>
      <c r="CE30" s="13" t="s">
        <v>2</v>
      </c>
      <c r="CF30" s="13" t="s">
        <v>2</v>
      </c>
      <c r="CG30" s="13" t="s">
        <v>2</v>
      </c>
      <c r="CH30" s="13" t="s">
        <v>2</v>
      </c>
      <c r="CI30" s="13" t="s">
        <v>2</v>
      </c>
      <c r="CJ30" s="13" t="s">
        <v>2</v>
      </c>
      <c r="CK30" s="13" t="s">
        <v>2</v>
      </c>
      <c r="CL30" s="13" t="s">
        <v>2</v>
      </c>
      <c r="CM30" s="13" t="s">
        <v>2</v>
      </c>
      <c r="CN30" s="13" t="s">
        <v>2</v>
      </c>
      <c r="CO30" s="13" t="s">
        <v>2</v>
      </c>
      <c r="CP30" s="13" t="s">
        <v>2</v>
      </c>
      <c r="CQ30" s="13" t="s">
        <v>2</v>
      </c>
      <c r="CR30" s="13" t="s">
        <v>2</v>
      </c>
      <c r="CS30" s="13" t="s">
        <v>2</v>
      </c>
      <c r="CT30" s="13" t="s">
        <v>2</v>
      </c>
    </row>
    <row r="31" spans="1:98" x14ac:dyDescent="0.45">
      <c r="A31" s="319" t="s">
        <v>265</v>
      </c>
      <c r="B31" s="338"/>
      <c r="C31" s="320"/>
      <c r="D31" s="51" t="s">
        <v>218</v>
      </c>
      <c r="E31" s="70">
        <f>'4. Mokyklos erdvės'!H31</f>
        <v>0</v>
      </c>
      <c r="F31" s="70" t="str">
        <f>'4. Mokyklos erdvės'!I31</f>
        <v>-</v>
      </c>
      <c r="G31" s="70" t="str">
        <f>'4. Mokyklos erdvės'!J31</f>
        <v xml:space="preserve">3 - 5 </v>
      </c>
      <c r="I31" s="13" t="s">
        <v>17</v>
      </c>
      <c r="J31" s="13" t="s">
        <v>2</v>
      </c>
      <c r="K31" s="13" t="s">
        <v>17</v>
      </c>
      <c r="L31" s="13" t="s">
        <v>2</v>
      </c>
      <c r="M31" s="13" t="s">
        <v>2</v>
      </c>
      <c r="N31" s="13" t="s">
        <v>2</v>
      </c>
      <c r="O31" s="13" t="s">
        <v>17</v>
      </c>
      <c r="P31" s="13" t="s">
        <v>17</v>
      </c>
      <c r="Q31" s="13" t="s">
        <v>2</v>
      </c>
      <c r="R31" s="13" t="s">
        <v>17</v>
      </c>
      <c r="S31" s="13" t="s">
        <v>17</v>
      </c>
      <c r="T31" s="13" t="s">
        <v>2</v>
      </c>
      <c r="U31" s="13" t="s">
        <v>17</v>
      </c>
      <c r="V31" s="13" t="s">
        <v>17</v>
      </c>
      <c r="W31" s="13" t="s">
        <v>17</v>
      </c>
      <c r="X31" s="13" t="s">
        <v>2</v>
      </c>
      <c r="Y31" s="13" t="s">
        <v>17</v>
      </c>
      <c r="Z31" s="13" t="s">
        <v>2</v>
      </c>
      <c r="AA31" s="13" t="s">
        <v>2</v>
      </c>
      <c r="AB31" s="13" t="s">
        <v>17</v>
      </c>
      <c r="AC31" s="13" t="s">
        <v>2</v>
      </c>
      <c r="AD31" s="13" t="s">
        <v>17</v>
      </c>
      <c r="AE31" s="13" t="s">
        <v>17</v>
      </c>
      <c r="AF31" s="13" t="s">
        <v>17</v>
      </c>
      <c r="AG31" s="13" t="s">
        <v>17</v>
      </c>
      <c r="AH31" s="13" t="s">
        <v>17</v>
      </c>
      <c r="AI31" s="13" t="s">
        <v>17</v>
      </c>
      <c r="AJ31" s="13" t="s">
        <v>2</v>
      </c>
      <c r="AK31" s="13" t="s">
        <v>2</v>
      </c>
      <c r="AL31" s="13" t="s">
        <v>17</v>
      </c>
      <c r="AM31" s="13" t="s">
        <v>2</v>
      </c>
      <c r="AN31" s="13" t="s">
        <v>2</v>
      </c>
      <c r="AO31" s="13" t="s">
        <v>17</v>
      </c>
      <c r="AP31" s="13" t="s">
        <v>2</v>
      </c>
      <c r="AQ31" s="13" t="s">
        <v>2</v>
      </c>
      <c r="AR31" s="13" t="s">
        <v>2</v>
      </c>
      <c r="AS31" s="13" t="s">
        <v>2</v>
      </c>
      <c r="AT31" s="13" t="s">
        <v>2</v>
      </c>
      <c r="AU31" s="13" t="s">
        <v>2</v>
      </c>
      <c r="AV31" s="13" t="s">
        <v>2</v>
      </c>
      <c r="AW31" s="13" t="s">
        <v>2</v>
      </c>
      <c r="AX31" s="13" t="s">
        <v>2</v>
      </c>
      <c r="AY31" s="13" t="s">
        <v>17</v>
      </c>
      <c r="AZ31" s="13" t="s">
        <v>2</v>
      </c>
      <c r="BA31" s="13" t="s">
        <v>2</v>
      </c>
      <c r="BB31" s="13" t="s">
        <v>2</v>
      </c>
      <c r="BC31" s="13" t="s">
        <v>2</v>
      </c>
      <c r="BD31" s="13" t="s">
        <v>2</v>
      </c>
      <c r="BE31" s="13" t="s">
        <v>2</v>
      </c>
      <c r="BF31" s="13" t="s">
        <v>2</v>
      </c>
      <c r="BG31" s="13" t="s">
        <v>2</v>
      </c>
      <c r="BH31" s="13" t="s">
        <v>2</v>
      </c>
      <c r="BI31" s="13" t="s">
        <v>2</v>
      </c>
      <c r="BJ31" s="13" t="s">
        <v>2</v>
      </c>
      <c r="BK31" s="13" t="s">
        <v>2</v>
      </c>
      <c r="BL31" s="13" t="s">
        <v>2</v>
      </c>
      <c r="BM31" s="13" t="s">
        <v>2</v>
      </c>
      <c r="BN31" s="13" t="s">
        <v>2</v>
      </c>
      <c r="BO31" s="13" t="s">
        <v>2</v>
      </c>
      <c r="BP31" s="13" t="s">
        <v>2</v>
      </c>
      <c r="BQ31" s="13" t="s">
        <v>2</v>
      </c>
      <c r="BR31" s="13" t="s">
        <v>2</v>
      </c>
      <c r="BS31" s="13" t="s">
        <v>2</v>
      </c>
      <c r="BT31" s="13" t="s">
        <v>2</v>
      </c>
      <c r="BU31" s="13" t="s">
        <v>2</v>
      </c>
      <c r="BV31" s="13" t="s">
        <v>17</v>
      </c>
      <c r="BW31" s="13" t="s">
        <v>17</v>
      </c>
      <c r="BX31" s="13" t="s">
        <v>17</v>
      </c>
      <c r="BY31" s="13" t="s">
        <v>17</v>
      </c>
      <c r="BZ31" s="13" t="s">
        <v>2</v>
      </c>
      <c r="CA31" s="13" t="s">
        <v>2</v>
      </c>
      <c r="CB31" s="13" t="s">
        <v>2</v>
      </c>
      <c r="CC31" s="13" t="s">
        <v>2</v>
      </c>
      <c r="CD31" s="13" t="s">
        <v>2</v>
      </c>
      <c r="CE31" s="13" t="s">
        <v>2</v>
      </c>
      <c r="CF31" s="13" t="s">
        <v>2</v>
      </c>
      <c r="CG31" s="13" t="s">
        <v>2</v>
      </c>
      <c r="CH31" s="13" t="s">
        <v>2</v>
      </c>
      <c r="CI31" s="13" t="s">
        <v>2</v>
      </c>
      <c r="CJ31" s="13" t="s">
        <v>2</v>
      </c>
      <c r="CK31" s="13" t="s">
        <v>2</v>
      </c>
      <c r="CL31" s="13" t="s">
        <v>2</v>
      </c>
      <c r="CM31" s="13" t="s">
        <v>2</v>
      </c>
      <c r="CN31" s="13" t="s">
        <v>2</v>
      </c>
      <c r="CO31" s="13" t="s">
        <v>2</v>
      </c>
      <c r="CP31" s="13" t="s">
        <v>2</v>
      </c>
      <c r="CQ31" s="13" t="s">
        <v>2</v>
      </c>
      <c r="CR31" s="13" t="s">
        <v>2</v>
      </c>
      <c r="CS31" s="13" t="s">
        <v>2</v>
      </c>
      <c r="CT31" s="13" t="s">
        <v>2</v>
      </c>
    </row>
    <row r="32" spans="1:98" x14ac:dyDescent="0.45">
      <c r="A32" s="321"/>
      <c r="B32" s="339"/>
      <c r="C32" s="322"/>
      <c r="D32" s="51" t="s">
        <v>219</v>
      </c>
      <c r="E32" s="70">
        <f>'4. Mokyklos erdvės'!H32</f>
        <v>2.2000000000000002</v>
      </c>
      <c r="F32" s="70" t="str">
        <f>'4. Mokyklos erdvės'!I32</f>
        <v>-</v>
      </c>
      <c r="G32" s="70" t="str">
        <f>'4. Mokyklos erdvės'!J32</f>
        <v xml:space="preserve">3 - 5 </v>
      </c>
      <c r="I32" s="13" t="s">
        <v>17</v>
      </c>
      <c r="J32" s="13" t="s">
        <v>2</v>
      </c>
      <c r="K32" s="13" t="s">
        <v>17</v>
      </c>
      <c r="L32" s="13" t="s">
        <v>2</v>
      </c>
      <c r="M32" s="13" t="s">
        <v>2</v>
      </c>
      <c r="N32" s="13" t="s">
        <v>2</v>
      </c>
      <c r="O32" s="13" t="s">
        <v>17</v>
      </c>
      <c r="P32" s="13" t="s">
        <v>17</v>
      </c>
      <c r="Q32" s="13" t="s">
        <v>2</v>
      </c>
      <c r="R32" s="13" t="s">
        <v>17</v>
      </c>
      <c r="S32" s="13" t="s">
        <v>17</v>
      </c>
      <c r="T32" s="13" t="s">
        <v>2</v>
      </c>
      <c r="U32" s="13" t="s">
        <v>17</v>
      </c>
      <c r="V32" s="13" t="s">
        <v>17</v>
      </c>
      <c r="W32" s="13" t="s">
        <v>17</v>
      </c>
      <c r="X32" s="13" t="s">
        <v>2</v>
      </c>
      <c r="Y32" s="13" t="s">
        <v>17</v>
      </c>
      <c r="Z32" s="13" t="s">
        <v>2</v>
      </c>
      <c r="AA32" s="13" t="s">
        <v>2</v>
      </c>
      <c r="AB32" s="13" t="s">
        <v>17</v>
      </c>
      <c r="AC32" s="13" t="s">
        <v>2</v>
      </c>
      <c r="AD32" s="13" t="s">
        <v>17</v>
      </c>
      <c r="AE32" s="13" t="s">
        <v>17</v>
      </c>
      <c r="AF32" s="13" t="s">
        <v>17</v>
      </c>
      <c r="AG32" s="13" t="s">
        <v>17</v>
      </c>
      <c r="AH32" s="13" t="s">
        <v>17</v>
      </c>
      <c r="AI32" s="13" t="s">
        <v>17</v>
      </c>
      <c r="AJ32" s="13" t="s">
        <v>2</v>
      </c>
      <c r="AK32" s="13" t="s">
        <v>2</v>
      </c>
      <c r="AL32" s="13" t="s">
        <v>17</v>
      </c>
      <c r="AM32" s="13" t="s">
        <v>2</v>
      </c>
      <c r="AN32" s="13" t="s">
        <v>2</v>
      </c>
      <c r="AO32" s="13" t="s">
        <v>17</v>
      </c>
      <c r="AP32" s="13" t="s">
        <v>2</v>
      </c>
      <c r="AQ32" s="13" t="s">
        <v>2</v>
      </c>
      <c r="AR32" s="13" t="s">
        <v>2</v>
      </c>
      <c r="AS32" s="13" t="s">
        <v>2</v>
      </c>
      <c r="AT32" s="13" t="s">
        <v>2</v>
      </c>
      <c r="AU32" s="13" t="s">
        <v>2</v>
      </c>
      <c r="AV32" s="13" t="s">
        <v>2</v>
      </c>
      <c r="AW32" s="13" t="s">
        <v>2</v>
      </c>
      <c r="AX32" s="13" t="s">
        <v>2</v>
      </c>
      <c r="AY32" s="13" t="s">
        <v>17</v>
      </c>
      <c r="AZ32" s="13" t="s">
        <v>2</v>
      </c>
      <c r="BA32" s="13" t="s">
        <v>2</v>
      </c>
      <c r="BB32" s="13" t="s">
        <v>2</v>
      </c>
      <c r="BC32" s="13" t="s">
        <v>2</v>
      </c>
      <c r="BD32" s="13" t="s">
        <v>2</v>
      </c>
      <c r="BE32" s="13" t="s">
        <v>2</v>
      </c>
      <c r="BF32" s="13" t="s">
        <v>2</v>
      </c>
      <c r="BG32" s="13" t="s">
        <v>2</v>
      </c>
      <c r="BH32" s="13" t="s">
        <v>2</v>
      </c>
      <c r="BI32" s="13" t="s">
        <v>2</v>
      </c>
      <c r="BJ32" s="13" t="s">
        <v>2</v>
      </c>
      <c r="BK32" s="13" t="s">
        <v>2</v>
      </c>
      <c r="BL32" s="13" t="s">
        <v>2</v>
      </c>
      <c r="BM32" s="13" t="s">
        <v>2</v>
      </c>
      <c r="BN32" s="13" t="s">
        <v>2</v>
      </c>
      <c r="BO32" s="13" t="s">
        <v>2</v>
      </c>
      <c r="BP32" s="13" t="s">
        <v>2</v>
      </c>
      <c r="BQ32" s="13" t="s">
        <v>2</v>
      </c>
      <c r="BR32" s="13" t="s">
        <v>2</v>
      </c>
      <c r="BS32" s="13" t="s">
        <v>2</v>
      </c>
      <c r="BT32" s="13" t="s">
        <v>2</v>
      </c>
      <c r="BU32" s="13" t="s">
        <v>2</v>
      </c>
      <c r="BV32" s="13" t="s">
        <v>17</v>
      </c>
      <c r="BW32" s="13" t="s">
        <v>17</v>
      </c>
      <c r="BX32" s="13" t="s">
        <v>17</v>
      </c>
      <c r="BY32" s="13" t="s">
        <v>17</v>
      </c>
      <c r="BZ32" s="13" t="s">
        <v>2</v>
      </c>
      <c r="CA32" s="13" t="s">
        <v>2</v>
      </c>
      <c r="CB32" s="13" t="s">
        <v>2</v>
      </c>
      <c r="CC32" s="13" t="s">
        <v>2</v>
      </c>
      <c r="CD32" s="13" t="s">
        <v>2</v>
      </c>
      <c r="CE32" s="13" t="s">
        <v>2</v>
      </c>
      <c r="CF32" s="13" t="s">
        <v>2</v>
      </c>
      <c r="CG32" s="13" t="s">
        <v>2</v>
      </c>
      <c r="CH32" s="13" t="s">
        <v>2</v>
      </c>
      <c r="CI32" s="13" t="s">
        <v>2</v>
      </c>
      <c r="CJ32" s="13" t="s">
        <v>2</v>
      </c>
      <c r="CK32" s="13" t="s">
        <v>2</v>
      </c>
      <c r="CL32" s="13" t="s">
        <v>2</v>
      </c>
      <c r="CM32" s="13" t="s">
        <v>2</v>
      </c>
      <c r="CN32" s="13" t="s">
        <v>2</v>
      </c>
      <c r="CO32" s="13" t="s">
        <v>2</v>
      </c>
      <c r="CP32" s="13" t="s">
        <v>2</v>
      </c>
      <c r="CQ32" s="13" t="s">
        <v>2</v>
      </c>
      <c r="CR32" s="13" t="s">
        <v>2</v>
      </c>
      <c r="CS32" s="13" t="s">
        <v>2</v>
      </c>
      <c r="CT32" s="13" t="s">
        <v>2</v>
      </c>
    </row>
    <row r="33" spans="1:98" ht="23.25" x14ac:dyDescent="0.45">
      <c r="A33" s="321"/>
      <c r="B33" s="339"/>
      <c r="C33" s="322"/>
      <c r="D33" s="51" t="s">
        <v>96</v>
      </c>
      <c r="E33" s="70">
        <f>'4. Mokyklos erdvės'!H33</f>
        <v>2.4</v>
      </c>
      <c r="F33" s="70" t="str">
        <f>'4. Mokyklos erdvės'!I33</f>
        <v>-</v>
      </c>
      <c r="G33" s="70" t="str">
        <f>'4. Mokyklos erdvės'!J33</f>
        <v>&gt; 2</v>
      </c>
      <c r="I33" s="13" t="s">
        <v>17</v>
      </c>
      <c r="J33" s="13" t="s">
        <v>2</v>
      </c>
      <c r="K33" s="13" t="s">
        <v>17</v>
      </c>
      <c r="L33" s="13" t="s">
        <v>2</v>
      </c>
      <c r="M33" s="13" t="s">
        <v>2</v>
      </c>
      <c r="N33" s="13" t="s">
        <v>2</v>
      </c>
      <c r="O33" s="13" t="s">
        <v>17</v>
      </c>
      <c r="P33" s="13" t="s">
        <v>17</v>
      </c>
      <c r="Q33" s="13" t="s">
        <v>2</v>
      </c>
      <c r="R33" s="13" t="s">
        <v>17</v>
      </c>
      <c r="S33" s="13" t="s">
        <v>17</v>
      </c>
      <c r="T33" s="13" t="s">
        <v>2</v>
      </c>
      <c r="U33" s="13" t="s">
        <v>17</v>
      </c>
      <c r="V33" s="13" t="s">
        <v>17</v>
      </c>
      <c r="W33" s="13" t="s">
        <v>17</v>
      </c>
      <c r="X33" s="13" t="s">
        <v>2</v>
      </c>
      <c r="Y33" s="13" t="s">
        <v>17</v>
      </c>
      <c r="Z33" s="13" t="s">
        <v>2</v>
      </c>
      <c r="AA33" s="13" t="s">
        <v>2</v>
      </c>
      <c r="AB33" s="13" t="s">
        <v>17</v>
      </c>
      <c r="AC33" s="13" t="s">
        <v>2</v>
      </c>
      <c r="AD33" s="13" t="s">
        <v>17</v>
      </c>
      <c r="AE33" s="13" t="s">
        <v>17</v>
      </c>
      <c r="AF33" s="13" t="s">
        <v>17</v>
      </c>
      <c r="AG33" s="13" t="s">
        <v>17</v>
      </c>
      <c r="AH33" s="13" t="s">
        <v>17</v>
      </c>
      <c r="AI33" s="13" t="s">
        <v>17</v>
      </c>
      <c r="AJ33" s="13" t="s">
        <v>2</v>
      </c>
      <c r="AK33" s="13" t="s">
        <v>2</v>
      </c>
      <c r="AL33" s="13" t="s">
        <v>17</v>
      </c>
      <c r="AM33" s="13" t="s">
        <v>2</v>
      </c>
      <c r="AN33" s="13" t="s">
        <v>2</v>
      </c>
      <c r="AO33" s="13" t="s">
        <v>17</v>
      </c>
      <c r="AP33" s="13" t="s">
        <v>2</v>
      </c>
      <c r="AQ33" s="13" t="s">
        <v>2</v>
      </c>
      <c r="AR33" s="13" t="s">
        <v>2</v>
      </c>
      <c r="AS33" s="13" t="s">
        <v>2</v>
      </c>
      <c r="AT33" s="13" t="s">
        <v>2</v>
      </c>
      <c r="AU33" s="13" t="s">
        <v>2</v>
      </c>
      <c r="AV33" s="13" t="s">
        <v>2</v>
      </c>
      <c r="AW33" s="13" t="s">
        <v>2</v>
      </c>
      <c r="AX33" s="13" t="s">
        <v>2</v>
      </c>
      <c r="AY33" s="13" t="s">
        <v>17</v>
      </c>
      <c r="AZ33" s="13" t="s">
        <v>2</v>
      </c>
      <c r="BA33" s="13" t="s">
        <v>2</v>
      </c>
      <c r="BB33" s="13" t="s">
        <v>2</v>
      </c>
      <c r="BC33" s="13" t="s">
        <v>2</v>
      </c>
      <c r="BD33" s="13" t="s">
        <v>2</v>
      </c>
      <c r="BE33" s="13" t="s">
        <v>2</v>
      </c>
      <c r="BF33" s="13" t="s">
        <v>2</v>
      </c>
      <c r="BG33" s="13" t="s">
        <v>2</v>
      </c>
      <c r="BH33" s="13" t="s">
        <v>2</v>
      </c>
      <c r="BI33" s="13" t="s">
        <v>2</v>
      </c>
      <c r="BJ33" s="13" t="s">
        <v>2</v>
      </c>
      <c r="BK33" s="13" t="s">
        <v>2</v>
      </c>
      <c r="BL33" s="13" t="s">
        <v>2</v>
      </c>
      <c r="BM33" s="13" t="s">
        <v>2</v>
      </c>
      <c r="BN33" s="13" t="s">
        <v>2</v>
      </c>
      <c r="BO33" s="13" t="s">
        <v>2</v>
      </c>
      <c r="BP33" s="13" t="s">
        <v>2</v>
      </c>
      <c r="BQ33" s="13" t="s">
        <v>2</v>
      </c>
      <c r="BR33" s="13" t="s">
        <v>2</v>
      </c>
      <c r="BS33" s="13" t="s">
        <v>2</v>
      </c>
      <c r="BT33" s="13" t="s">
        <v>2</v>
      </c>
      <c r="BU33" s="13" t="s">
        <v>2</v>
      </c>
      <c r="BV33" s="13" t="s">
        <v>17</v>
      </c>
      <c r="BW33" s="13" t="s">
        <v>1</v>
      </c>
      <c r="BX33" s="13" t="s">
        <v>1</v>
      </c>
      <c r="BY33" s="13" t="s">
        <v>17</v>
      </c>
      <c r="BZ33" s="13" t="s">
        <v>2</v>
      </c>
      <c r="CA33" s="13" t="s">
        <v>2</v>
      </c>
      <c r="CB33" s="13" t="s">
        <v>2</v>
      </c>
      <c r="CC33" s="13" t="s">
        <v>2</v>
      </c>
      <c r="CD33" s="13" t="s">
        <v>2</v>
      </c>
      <c r="CE33" s="13" t="s">
        <v>2</v>
      </c>
      <c r="CF33" s="13" t="s">
        <v>2</v>
      </c>
      <c r="CG33" s="13" t="s">
        <v>2</v>
      </c>
      <c r="CH33" s="13" t="s">
        <v>2</v>
      </c>
      <c r="CI33" s="13" t="s">
        <v>2</v>
      </c>
      <c r="CJ33" s="13" t="s">
        <v>2</v>
      </c>
      <c r="CK33" s="13" t="s">
        <v>2</v>
      </c>
      <c r="CL33" s="13" t="s">
        <v>2</v>
      </c>
      <c r="CM33" s="13" t="s">
        <v>2</v>
      </c>
      <c r="CN33" s="13" t="s">
        <v>2</v>
      </c>
      <c r="CO33" s="13" t="s">
        <v>2</v>
      </c>
      <c r="CP33" s="13" t="s">
        <v>2</v>
      </c>
      <c r="CQ33" s="13" t="s">
        <v>2</v>
      </c>
      <c r="CR33" s="13" t="s">
        <v>2</v>
      </c>
      <c r="CS33" s="13" t="s">
        <v>2</v>
      </c>
      <c r="CT33" s="13" t="s">
        <v>2</v>
      </c>
    </row>
    <row r="34" spans="1:98" x14ac:dyDescent="0.45">
      <c r="A34" s="321"/>
      <c r="B34" s="339"/>
      <c r="C34" s="322"/>
      <c r="D34" s="51" t="s">
        <v>97</v>
      </c>
      <c r="E34" s="70">
        <f>'4. Mokyklos erdvės'!H34</f>
        <v>3.0952380952380953</v>
      </c>
      <c r="F34" s="70" t="str">
        <f>'4. Mokyklos erdvės'!I34</f>
        <v>-</v>
      </c>
      <c r="G34" s="70" t="str">
        <f>'4. Mokyklos erdvės'!J34</f>
        <v>-</v>
      </c>
      <c r="I34" s="13" t="s">
        <v>17</v>
      </c>
      <c r="J34" s="13" t="s">
        <v>2</v>
      </c>
      <c r="K34" s="13" t="s">
        <v>17</v>
      </c>
      <c r="L34" s="13" t="s">
        <v>2</v>
      </c>
      <c r="M34" s="13" t="s">
        <v>2</v>
      </c>
      <c r="N34" s="13" t="s">
        <v>2</v>
      </c>
      <c r="O34" s="13" t="s">
        <v>17</v>
      </c>
      <c r="P34" s="13" t="s">
        <v>17</v>
      </c>
      <c r="Q34" s="13" t="s">
        <v>2</v>
      </c>
      <c r="R34" s="13" t="s">
        <v>17</v>
      </c>
      <c r="S34" s="13" t="s">
        <v>17</v>
      </c>
      <c r="T34" s="13" t="s">
        <v>2</v>
      </c>
      <c r="U34" s="13" t="s">
        <v>17</v>
      </c>
      <c r="V34" s="13" t="s">
        <v>17</v>
      </c>
      <c r="W34" s="13" t="s">
        <v>17</v>
      </c>
      <c r="X34" s="13" t="s">
        <v>2</v>
      </c>
      <c r="Y34" s="13" t="s">
        <v>17</v>
      </c>
      <c r="Z34" s="13" t="s">
        <v>2</v>
      </c>
      <c r="AA34" s="13" t="s">
        <v>2</v>
      </c>
      <c r="AB34" s="13" t="s">
        <v>17</v>
      </c>
      <c r="AC34" s="13" t="s">
        <v>2</v>
      </c>
      <c r="AD34" s="13" t="s">
        <v>17</v>
      </c>
      <c r="AE34" s="13" t="s">
        <v>17</v>
      </c>
      <c r="AF34" s="13" t="s">
        <v>17</v>
      </c>
      <c r="AG34" s="13" t="s">
        <v>17</v>
      </c>
      <c r="AH34" s="13" t="s">
        <v>17</v>
      </c>
      <c r="AI34" s="13" t="s">
        <v>17</v>
      </c>
      <c r="AJ34" s="13" t="s">
        <v>2</v>
      </c>
      <c r="AK34" s="13" t="s">
        <v>2</v>
      </c>
      <c r="AL34" s="13" t="s">
        <v>17</v>
      </c>
      <c r="AM34" s="13" t="s">
        <v>2</v>
      </c>
      <c r="AN34" s="13" t="s">
        <v>2</v>
      </c>
      <c r="AO34" s="13" t="s">
        <v>17</v>
      </c>
      <c r="AP34" s="13" t="s">
        <v>2</v>
      </c>
      <c r="AQ34" s="13" t="s">
        <v>2</v>
      </c>
      <c r="AR34" s="13" t="s">
        <v>2</v>
      </c>
      <c r="AS34" s="13" t="s">
        <v>2</v>
      </c>
      <c r="AT34" s="13" t="s">
        <v>2</v>
      </c>
      <c r="AU34" s="13" t="s">
        <v>2</v>
      </c>
      <c r="AV34" s="13" t="s">
        <v>2</v>
      </c>
      <c r="AW34" s="13" t="s">
        <v>2</v>
      </c>
      <c r="AX34" s="13" t="s">
        <v>2</v>
      </c>
      <c r="AY34" s="13" t="s">
        <v>17</v>
      </c>
      <c r="AZ34" s="13" t="s">
        <v>2</v>
      </c>
      <c r="BA34" s="13" t="s">
        <v>2</v>
      </c>
      <c r="BB34" s="13" t="s">
        <v>2</v>
      </c>
      <c r="BC34" s="13" t="s">
        <v>2</v>
      </c>
      <c r="BD34" s="13" t="s">
        <v>2</v>
      </c>
      <c r="BE34" s="13" t="s">
        <v>2</v>
      </c>
      <c r="BF34" s="13" t="s">
        <v>2</v>
      </c>
      <c r="BG34" s="13" t="s">
        <v>2</v>
      </c>
      <c r="BH34" s="13" t="s">
        <v>2</v>
      </c>
      <c r="BI34" s="13" t="s">
        <v>2</v>
      </c>
      <c r="BJ34" s="13" t="s">
        <v>2</v>
      </c>
      <c r="BK34" s="13" t="s">
        <v>2</v>
      </c>
      <c r="BL34" s="13" t="s">
        <v>2</v>
      </c>
      <c r="BM34" s="13" t="s">
        <v>2</v>
      </c>
      <c r="BN34" s="13" t="s">
        <v>2</v>
      </c>
      <c r="BO34" s="13" t="s">
        <v>2</v>
      </c>
      <c r="BP34" s="13" t="s">
        <v>2</v>
      </c>
      <c r="BQ34" s="13" t="s">
        <v>2</v>
      </c>
      <c r="BR34" s="13" t="s">
        <v>2</v>
      </c>
      <c r="BS34" s="13" t="s">
        <v>2</v>
      </c>
      <c r="BT34" s="13" t="s">
        <v>2</v>
      </c>
      <c r="BU34" s="13" t="s">
        <v>2</v>
      </c>
      <c r="BV34" s="13" t="s">
        <v>17</v>
      </c>
      <c r="BW34" s="13" t="s">
        <v>17</v>
      </c>
      <c r="BX34" s="13" t="s">
        <v>17</v>
      </c>
      <c r="BY34" s="13" t="s">
        <v>17</v>
      </c>
      <c r="BZ34" s="13" t="s">
        <v>2</v>
      </c>
      <c r="CA34" s="13" t="s">
        <v>2</v>
      </c>
      <c r="CB34" s="13" t="s">
        <v>2</v>
      </c>
      <c r="CC34" s="13" t="s">
        <v>2</v>
      </c>
      <c r="CD34" s="13" t="s">
        <v>2</v>
      </c>
      <c r="CE34" s="13" t="s">
        <v>2</v>
      </c>
      <c r="CF34" s="13" t="s">
        <v>2</v>
      </c>
      <c r="CG34" s="13" t="s">
        <v>2</v>
      </c>
      <c r="CH34" s="13" t="s">
        <v>2</v>
      </c>
      <c r="CI34" s="13" t="s">
        <v>2</v>
      </c>
      <c r="CJ34" s="13" t="s">
        <v>2</v>
      </c>
      <c r="CK34" s="13" t="s">
        <v>2</v>
      </c>
      <c r="CL34" s="13" t="s">
        <v>2</v>
      </c>
      <c r="CM34" s="13" t="s">
        <v>2</v>
      </c>
      <c r="CN34" s="13" t="s">
        <v>2</v>
      </c>
      <c r="CO34" s="13" t="s">
        <v>2</v>
      </c>
      <c r="CP34" s="13" t="s">
        <v>2</v>
      </c>
      <c r="CQ34" s="13" t="s">
        <v>2</v>
      </c>
      <c r="CR34" s="13" t="s">
        <v>2</v>
      </c>
      <c r="CS34" s="13" t="s">
        <v>2</v>
      </c>
      <c r="CT34" s="13" t="s">
        <v>2</v>
      </c>
    </row>
    <row r="35" spans="1:98" x14ac:dyDescent="0.45">
      <c r="A35" s="323"/>
      <c r="B35" s="340"/>
      <c r="C35" s="324"/>
      <c r="D35" s="51" t="s">
        <v>98</v>
      </c>
      <c r="E35" s="70">
        <f>'4. Mokyklos erdvės'!H35</f>
        <v>2</v>
      </c>
      <c r="F35" s="70" t="str">
        <f>'4. Mokyklos erdvės'!I35</f>
        <v>-</v>
      </c>
      <c r="G35" s="70" t="str">
        <f>'4. Mokyklos erdvės'!J35</f>
        <v>&gt; 2</v>
      </c>
      <c r="I35" s="13" t="s">
        <v>17</v>
      </c>
      <c r="J35" s="13" t="s">
        <v>2</v>
      </c>
      <c r="K35" s="13" t="s">
        <v>17</v>
      </c>
      <c r="L35" s="13" t="s">
        <v>2</v>
      </c>
      <c r="M35" s="13" t="s">
        <v>2</v>
      </c>
      <c r="N35" s="13" t="s">
        <v>2</v>
      </c>
      <c r="O35" s="13" t="s">
        <v>17</v>
      </c>
      <c r="P35" s="13" t="s">
        <v>17</v>
      </c>
      <c r="Q35" s="13" t="s">
        <v>2</v>
      </c>
      <c r="R35" s="13" t="s">
        <v>17</v>
      </c>
      <c r="S35" s="13" t="s">
        <v>17</v>
      </c>
      <c r="T35" s="13" t="s">
        <v>2</v>
      </c>
      <c r="U35" s="13" t="s">
        <v>17</v>
      </c>
      <c r="V35" s="13" t="s">
        <v>17</v>
      </c>
      <c r="W35" s="13" t="s">
        <v>17</v>
      </c>
      <c r="X35" s="13" t="s">
        <v>2</v>
      </c>
      <c r="Y35" s="13" t="s">
        <v>17</v>
      </c>
      <c r="Z35" s="13" t="s">
        <v>2</v>
      </c>
      <c r="AA35" s="13" t="s">
        <v>2</v>
      </c>
      <c r="AB35" s="13" t="s">
        <v>17</v>
      </c>
      <c r="AC35" s="13" t="s">
        <v>2</v>
      </c>
      <c r="AD35" s="13" t="s">
        <v>17</v>
      </c>
      <c r="AE35" s="13" t="s">
        <v>17</v>
      </c>
      <c r="AF35" s="13" t="s">
        <v>17</v>
      </c>
      <c r="AG35" s="13" t="s">
        <v>17</v>
      </c>
      <c r="AH35" s="13" t="s">
        <v>17</v>
      </c>
      <c r="AI35" s="13" t="s">
        <v>17</v>
      </c>
      <c r="AJ35" s="13" t="s">
        <v>2</v>
      </c>
      <c r="AK35" s="13" t="s">
        <v>2</v>
      </c>
      <c r="AL35" s="13" t="s">
        <v>17</v>
      </c>
      <c r="AM35" s="13" t="s">
        <v>2</v>
      </c>
      <c r="AN35" s="13" t="s">
        <v>2</v>
      </c>
      <c r="AO35" s="13" t="s">
        <v>17</v>
      </c>
      <c r="AP35" s="13" t="s">
        <v>2</v>
      </c>
      <c r="AQ35" s="13" t="s">
        <v>2</v>
      </c>
      <c r="AR35" s="13" t="s">
        <v>2</v>
      </c>
      <c r="AS35" s="13" t="s">
        <v>2</v>
      </c>
      <c r="AT35" s="13" t="s">
        <v>2</v>
      </c>
      <c r="AU35" s="13" t="s">
        <v>2</v>
      </c>
      <c r="AV35" s="13" t="s">
        <v>2</v>
      </c>
      <c r="AW35" s="13" t="s">
        <v>2</v>
      </c>
      <c r="AX35" s="13" t="s">
        <v>2</v>
      </c>
      <c r="AY35" s="13" t="s">
        <v>17</v>
      </c>
      <c r="AZ35" s="13" t="s">
        <v>2</v>
      </c>
      <c r="BA35" s="13" t="s">
        <v>2</v>
      </c>
      <c r="BB35" s="13" t="s">
        <v>2</v>
      </c>
      <c r="BC35" s="13" t="s">
        <v>2</v>
      </c>
      <c r="BD35" s="13" t="s">
        <v>2</v>
      </c>
      <c r="BE35" s="13" t="s">
        <v>2</v>
      </c>
      <c r="BF35" s="13" t="s">
        <v>2</v>
      </c>
      <c r="BG35" s="13" t="s">
        <v>2</v>
      </c>
      <c r="BH35" s="13" t="s">
        <v>2</v>
      </c>
      <c r="BI35" s="13" t="s">
        <v>2</v>
      </c>
      <c r="BJ35" s="13" t="s">
        <v>2</v>
      </c>
      <c r="BK35" s="13" t="s">
        <v>2</v>
      </c>
      <c r="BL35" s="13" t="s">
        <v>2</v>
      </c>
      <c r="BM35" s="13" t="s">
        <v>2</v>
      </c>
      <c r="BN35" s="13" t="s">
        <v>2</v>
      </c>
      <c r="BO35" s="13" t="s">
        <v>2</v>
      </c>
      <c r="BP35" s="13" t="s">
        <v>2</v>
      </c>
      <c r="BQ35" s="13" t="s">
        <v>2</v>
      </c>
      <c r="BR35" s="13" t="s">
        <v>2</v>
      </c>
      <c r="BS35" s="13" t="s">
        <v>2</v>
      </c>
      <c r="BT35" s="13" t="s">
        <v>2</v>
      </c>
      <c r="BU35" s="13" t="s">
        <v>2</v>
      </c>
      <c r="BV35" s="13" t="s">
        <v>17</v>
      </c>
      <c r="BW35" s="13" t="s">
        <v>17</v>
      </c>
      <c r="BX35" s="13" t="s">
        <v>17</v>
      </c>
      <c r="BY35" s="13" t="s">
        <v>17</v>
      </c>
      <c r="BZ35" s="13" t="s">
        <v>2</v>
      </c>
      <c r="CA35" s="13" t="s">
        <v>2</v>
      </c>
      <c r="CB35" s="13" t="s">
        <v>2</v>
      </c>
      <c r="CC35" s="13" t="s">
        <v>2</v>
      </c>
      <c r="CD35" s="13" t="s">
        <v>2</v>
      </c>
      <c r="CE35" s="13" t="s">
        <v>2</v>
      </c>
      <c r="CF35" s="13" t="s">
        <v>2</v>
      </c>
      <c r="CG35" s="13" t="s">
        <v>2</v>
      </c>
      <c r="CH35" s="13" t="s">
        <v>2</v>
      </c>
      <c r="CI35" s="13" t="s">
        <v>2</v>
      </c>
      <c r="CJ35" s="13" t="s">
        <v>2</v>
      </c>
      <c r="CK35" s="13" t="s">
        <v>2</v>
      </c>
      <c r="CL35" s="13" t="s">
        <v>2</v>
      </c>
      <c r="CM35" s="13" t="s">
        <v>2</v>
      </c>
      <c r="CN35" s="13" t="s">
        <v>2</v>
      </c>
      <c r="CO35" s="13" t="s">
        <v>2</v>
      </c>
      <c r="CP35" s="13" t="s">
        <v>2</v>
      </c>
      <c r="CQ35" s="13" t="s">
        <v>2</v>
      </c>
      <c r="CR35" s="13" t="s">
        <v>2</v>
      </c>
      <c r="CS35" s="13" t="s">
        <v>2</v>
      </c>
      <c r="CT35" s="13" t="s">
        <v>2</v>
      </c>
    </row>
    <row r="36" spans="1:98" x14ac:dyDescent="0.45">
      <c r="A36" s="337" t="s">
        <v>99</v>
      </c>
      <c r="B36" s="341"/>
      <c r="C36" s="306" t="s">
        <v>100</v>
      </c>
      <c r="D36" s="67" t="s">
        <v>101</v>
      </c>
      <c r="E36" s="70">
        <f>'4. Mokyklos erdvės'!H36</f>
        <v>5.844155844155844E-2</v>
      </c>
      <c r="F36" s="70">
        <f>'4. Mokyklos erdvės'!I36</f>
        <v>0.05</v>
      </c>
      <c r="G36" s="70" t="str">
        <f>'4. Mokyklos erdvės'!J36</f>
        <v>-</v>
      </c>
      <c r="I36" s="13" t="s">
        <v>17</v>
      </c>
      <c r="J36" s="13" t="s">
        <v>2</v>
      </c>
      <c r="K36" s="13" t="s">
        <v>17</v>
      </c>
      <c r="L36" s="13" t="s">
        <v>2</v>
      </c>
      <c r="M36" s="13" t="s">
        <v>2</v>
      </c>
      <c r="N36" s="13" t="s">
        <v>2</v>
      </c>
      <c r="O36" s="13" t="s">
        <v>17</v>
      </c>
      <c r="P36" s="13" t="s">
        <v>17</v>
      </c>
      <c r="Q36" s="13" t="s">
        <v>2</v>
      </c>
      <c r="R36" s="13" t="s">
        <v>17</v>
      </c>
      <c r="S36" s="13" t="s">
        <v>17</v>
      </c>
      <c r="T36" s="13" t="s">
        <v>2</v>
      </c>
      <c r="U36" s="13" t="s">
        <v>17</v>
      </c>
      <c r="V36" s="13" t="s">
        <v>17</v>
      </c>
      <c r="W36" s="13" t="s">
        <v>17</v>
      </c>
      <c r="X36" s="13" t="s">
        <v>2</v>
      </c>
      <c r="Y36" s="13" t="s">
        <v>17</v>
      </c>
      <c r="Z36" s="13" t="s">
        <v>2</v>
      </c>
      <c r="AA36" s="13" t="s">
        <v>2</v>
      </c>
      <c r="AB36" s="13" t="s">
        <v>17</v>
      </c>
      <c r="AC36" s="13" t="s">
        <v>2</v>
      </c>
      <c r="AD36" s="13" t="s">
        <v>17</v>
      </c>
      <c r="AE36" s="13" t="s">
        <v>17</v>
      </c>
      <c r="AF36" s="13" t="s">
        <v>17</v>
      </c>
      <c r="AG36" s="13" t="s">
        <v>17</v>
      </c>
      <c r="AH36" s="13" t="s">
        <v>17</v>
      </c>
      <c r="AI36" s="13" t="s">
        <v>17</v>
      </c>
      <c r="AJ36" s="13" t="s">
        <v>2</v>
      </c>
      <c r="AK36" s="13" t="s">
        <v>2</v>
      </c>
      <c r="AL36" s="13" t="s">
        <v>17</v>
      </c>
      <c r="AM36" s="13" t="s">
        <v>2</v>
      </c>
      <c r="AN36" s="13" t="s">
        <v>2</v>
      </c>
      <c r="AO36" s="13" t="s">
        <v>17</v>
      </c>
      <c r="AP36" s="13" t="s">
        <v>2</v>
      </c>
      <c r="AQ36" s="13" t="s">
        <v>2</v>
      </c>
      <c r="AR36" s="13" t="s">
        <v>2</v>
      </c>
      <c r="AS36" s="13" t="s">
        <v>2</v>
      </c>
      <c r="AT36" s="13" t="s">
        <v>2</v>
      </c>
      <c r="AU36" s="13" t="s">
        <v>2</v>
      </c>
      <c r="AV36" s="13" t="s">
        <v>2</v>
      </c>
      <c r="AW36" s="13" t="s">
        <v>2</v>
      </c>
      <c r="AX36" s="13" t="s">
        <v>2</v>
      </c>
      <c r="AY36" s="13" t="s">
        <v>17</v>
      </c>
      <c r="AZ36" s="13" t="s">
        <v>2</v>
      </c>
      <c r="BA36" s="13" t="s">
        <v>2</v>
      </c>
      <c r="BB36" s="13" t="s">
        <v>2</v>
      </c>
      <c r="BC36" s="13" t="s">
        <v>2</v>
      </c>
      <c r="BD36" s="13" t="s">
        <v>2</v>
      </c>
      <c r="BE36" s="13" t="s">
        <v>2</v>
      </c>
      <c r="BF36" s="13" t="s">
        <v>2</v>
      </c>
      <c r="BG36" s="13" t="s">
        <v>2</v>
      </c>
      <c r="BH36" s="13" t="s">
        <v>2</v>
      </c>
      <c r="BI36" s="13" t="s">
        <v>2</v>
      </c>
      <c r="BJ36" s="13" t="s">
        <v>2</v>
      </c>
      <c r="BK36" s="13" t="s">
        <v>2</v>
      </c>
      <c r="BL36" s="13" t="s">
        <v>2</v>
      </c>
      <c r="BM36" s="13" t="s">
        <v>2</v>
      </c>
      <c r="BN36" s="13" t="s">
        <v>2</v>
      </c>
      <c r="BO36" s="13" t="s">
        <v>2</v>
      </c>
      <c r="BP36" s="13" t="s">
        <v>2</v>
      </c>
      <c r="BQ36" s="13" t="s">
        <v>2</v>
      </c>
      <c r="BR36" s="13" t="s">
        <v>2</v>
      </c>
      <c r="BS36" s="13" t="s">
        <v>2</v>
      </c>
      <c r="BT36" s="13" t="s">
        <v>2</v>
      </c>
      <c r="BU36" s="13" t="s">
        <v>2</v>
      </c>
      <c r="BV36" s="13" t="s">
        <v>17</v>
      </c>
      <c r="BW36" s="13" t="s">
        <v>17</v>
      </c>
      <c r="BX36" s="13" t="s">
        <v>17</v>
      </c>
      <c r="BY36" s="13" t="s">
        <v>17</v>
      </c>
      <c r="BZ36" s="13" t="s">
        <v>2</v>
      </c>
      <c r="CA36" s="13" t="s">
        <v>2</v>
      </c>
      <c r="CB36" s="13" t="s">
        <v>2</v>
      </c>
      <c r="CC36" s="13" t="s">
        <v>2</v>
      </c>
      <c r="CD36" s="13" t="s">
        <v>2</v>
      </c>
      <c r="CE36" s="13" t="s">
        <v>2</v>
      </c>
      <c r="CF36" s="13" t="s">
        <v>2</v>
      </c>
      <c r="CG36" s="13" t="s">
        <v>2</v>
      </c>
      <c r="CH36" s="13" t="s">
        <v>2</v>
      </c>
      <c r="CI36" s="13" t="s">
        <v>2</v>
      </c>
      <c r="CJ36" s="13" t="s">
        <v>2</v>
      </c>
      <c r="CK36" s="13" t="s">
        <v>2</v>
      </c>
      <c r="CL36" s="13" t="s">
        <v>2</v>
      </c>
      <c r="CM36" s="13" t="s">
        <v>2</v>
      </c>
      <c r="CN36" s="13" t="s">
        <v>2</v>
      </c>
      <c r="CO36" s="13" t="s">
        <v>2</v>
      </c>
      <c r="CP36" s="13" t="s">
        <v>2</v>
      </c>
      <c r="CQ36" s="13" t="s">
        <v>2</v>
      </c>
      <c r="CR36" s="13" t="s">
        <v>2</v>
      </c>
      <c r="CS36" s="13" t="s">
        <v>2</v>
      </c>
      <c r="CT36" s="13" t="s">
        <v>2</v>
      </c>
    </row>
    <row r="37" spans="1:98" x14ac:dyDescent="0.45">
      <c r="A37" s="342"/>
      <c r="B37" s="343"/>
      <c r="C37" s="307"/>
      <c r="D37" s="68" t="s">
        <v>102</v>
      </c>
      <c r="E37" s="70">
        <f>'4. Mokyklos erdvės'!H37</f>
        <v>3.896103896103896E-2</v>
      </c>
      <c r="F37" s="70">
        <f>'4. Mokyklos erdvės'!I37</f>
        <v>0.05</v>
      </c>
      <c r="G37" s="70" t="str">
        <f>'4. Mokyklos erdvės'!J37</f>
        <v>-</v>
      </c>
      <c r="I37" s="13" t="s">
        <v>17</v>
      </c>
      <c r="J37" s="13" t="s">
        <v>2</v>
      </c>
      <c r="K37" s="13" t="s">
        <v>17</v>
      </c>
      <c r="L37" s="13" t="s">
        <v>2</v>
      </c>
      <c r="M37" s="13" t="s">
        <v>2</v>
      </c>
      <c r="N37" s="13" t="s">
        <v>2</v>
      </c>
      <c r="O37" s="13" t="s">
        <v>17</v>
      </c>
      <c r="P37" s="13" t="s">
        <v>17</v>
      </c>
      <c r="Q37" s="13" t="s">
        <v>2</v>
      </c>
      <c r="R37" s="13" t="s">
        <v>17</v>
      </c>
      <c r="S37" s="13" t="s">
        <v>17</v>
      </c>
      <c r="T37" s="13" t="s">
        <v>2</v>
      </c>
      <c r="U37" s="13" t="s">
        <v>17</v>
      </c>
      <c r="V37" s="13" t="s">
        <v>17</v>
      </c>
      <c r="W37" s="13" t="s">
        <v>17</v>
      </c>
      <c r="X37" s="13" t="s">
        <v>2</v>
      </c>
      <c r="Y37" s="13" t="s">
        <v>17</v>
      </c>
      <c r="Z37" s="13" t="s">
        <v>2</v>
      </c>
      <c r="AA37" s="13" t="s">
        <v>2</v>
      </c>
      <c r="AB37" s="13" t="s">
        <v>17</v>
      </c>
      <c r="AC37" s="13" t="s">
        <v>2</v>
      </c>
      <c r="AD37" s="13" t="s">
        <v>17</v>
      </c>
      <c r="AE37" s="13" t="s">
        <v>17</v>
      </c>
      <c r="AF37" s="13" t="s">
        <v>17</v>
      </c>
      <c r="AG37" s="13" t="s">
        <v>17</v>
      </c>
      <c r="AH37" s="13" t="s">
        <v>17</v>
      </c>
      <c r="AI37" s="13" t="s">
        <v>17</v>
      </c>
      <c r="AJ37" s="13" t="s">
        <v>2</v>
      </c>
      <c r="AK37" s="13" t="s">
        <v>2</v>
      </c>
      <c r="AL37" s="13" t="s">
        <v>17</v>
      </c>
      <c r="AM37" s="13" t="s">
        <v>2</v>
      </c>
      <c r="AN37" s="13" t="s">
        <v>2</v>
      </c>
      <c r="AO37" s="13" t="s">
        <v>17</v>
      </c>
      <c r="AP37" s="13" t="s">
        <v>2</v>
      </c>
      <c r="AQ37" s="13" t="s">
        <v>2</v>
      </c>
      <c r="AR37" s="13" t="s">
        <v>2</v>
      </c>
      <c r="AS37" s="13" t="s">
        <v>2</v>
      </c>
      <c r="AT37" s="13" t="s">
        <v>2</v>
      </c>
      <c r="AU37" s="13" t="s">
        <v>2</v>
      </c>
      <c r="AV37" s="13" t="s">
        <v>2</v>
      </c>
      <c r="AW37" s="13" t="s">
        <v>2</v>
      </c>
      <c r="AX37" s="13" t="s">
        <v>2</v>
      </c>
      <c r="AY37" s="13" t="s">
        <v>17</v>
      </c>
      <c r="AZ37" s="13" t="s">
        <v>2</v>
      </c>
      <c r="BA37" s="13" t="s">
        <v>2</v>
      </c>
      <c r="BB37" s="13" t="s">
        <v>2</v>
      </c>
      <c r="BC37" s="13" t="s">
        <v>2</v>
      </c>
      <c r="BD37" s="13" t="s">
        <v>2</v>
      </c>
      <c r="BE37" s="13" t="s">
        <v>2</v>
      </c>
      <c r="BF37" s="13" t="s">
        <v>2</v>
      </c>
      <c r="BG37" s="13" t="s">
        <v>2</v>
      </c>
      <c r="BH37" s="13" t="s">
        <v>2</v>
      </c>
      <c r="BI37" s="13" t="s">
        <v>2</v>
      </c>
      <c r="BJ37" s="13" t="s">
        <v>2</v>
      </c>
      <c r="BK37" s="13" t="s">
        <v>2</v>
      </c>
      <c r="BL37" s="13" t="s">
        <v>2</v>
      </c>
      <c r="BM37" s="13" t="s">
        <v>2</v>
      </c>
      <c r="BN37" s="13" t="s">
        <v>2</v>
      </c>
      <c r="BO37" s="13" t="s">
        <v>2</v>
      </c>
      <c r="BP37" s="13" t="s">
        <v>2</v>
      </c>
      <c r="BQ37" s="13" t="s">
        <v>2</v>
      </c>
      <c r="BR37" s="13" t="s">
        <v>2</v>
      </c>
      <c r="BS37" s="13" t="s">
        <v>2</v>
      </c>
      <c r="BT37" s="13" t="s">
        <v>2</v>
      </c>
      <c r="BU37" s="13" t="s">
        <v>2</v>
      </c>
      <c r="BV37" s="13" t="s">
        <v>17</v>
      </c>
      <c r="BW37" s="13" t="s">
        <v>17</v>
      </c>
      <c r="BX37" s="13" t="s">
        <v>17</v>
      </c>
      <c r="BY37" s="13" t="s">
        <v>17</v>
      </c>
      <c r="BZ37" s="13" t="s">
        <v>2</v>
      </c>
      <c r="CA37" s="13" t="s">
        <v>2</v>
      </c>
      <c r="CB37" s="13" t="s">
        <v>2</v>
      </c>
      <c r="CC37" s="13" t="s">
        <v>2</v>
      </c>
      <c r="CD37" s="13" t="s">
        <v>2</v>
      </c>
      <c r="CE37" s="13" t="s">
        <v>2</v>
      </c>
      <c r="CF37" s="13" t="s">
        <v>2</v>
      </c>
      <c r="CG37" s="13" t="s">
        <v>2</v>
      </c>
      <c r="CH37" s="13" t="s">
        <v>2</v>
      </c>
      <c r="CI37" s="13" t="s">
        <v>2</v>
      </c>
      <c r="CJ37" s="13" t="s">
        <v>2</v>
      </c>
      <c r="CK37" s="13" t="s">
        <v>2</v>
      </c>
      <c r="CL37" s="13" t="s">
        <v>2</v>
      </c>
      <c r="CM37" s="13" t="s">
        <v>2</v>
      </c>
      <c r="CN37" s="13" t="s">
        <v>2</v>
      </c>
      <c r="CO37" s="13" t="s">
        <v>2</v>
      </c>
      <c r="CP37" s="13" t="s">
        <v>2</v>
      </c>
      <c r="CQ37" s="13" t="s">
        <v>2</v>
      </c>
      <c r="CR37" s="13" t="s">
        <v>2</v>
      </c>
      <c r="CS37" s="13" t="s">
        <v>2</v>
      </c>
      <c r="CT37" s="13" t="s">
        <v>2</v>
      </c>
    </row>
    <row r="38" spans="1:98" x14ac:dyDescent="0.45">
      <c r="A38" s="342"/>
      <c r="B38" s="343"/>
      <c r="C38" s="304" t="s">
        <v>103</v>
      </c>
      <c r="D38" s="305"/>
      <c r="E38" s="70">
        <f>'4. Mokyklos erdvės'!H38</f>
        <v>2.5000000000000001E-2</v>
      </c>
      <c r="F38" s="70" t="str">
        <f>'4. Mokyklos erdvės'!I38</f>
        <v>-</v>
      </c>
      <c r="G38" s="70">
        <f>'4. Mokyklos erdvės'!J38</f>
        <v>1.5</v>
      </c>
      <c r="I38" s="13" t="s">
        <v>17</v>
      </c>
      <c r="J38" s="13" t="s">
        <v>2</v>
      </c>
      <c r="K38" s="13" t="s">
        <v>17</v>
      </c>
      <c r="L38" s="13" t="s">
        <v>2</v>
      </c>
      <c r="M38" s="13" t="s">
        <v>2</v>
      </c>
      <c r="N38" s="13" t="s">
        <v>2</v>
      </c>
      <c r="O38" s="13" t="s">
        <v>17</v>
      </c>
      <c r="P38" s="13" t="s">
        <v>17</v>
      </c>
      <c r="Q38" s="13" t="s">
        <v>2</v>
      </c>
      <c r="R38" s="13" t="s">
        <v>17</v>
      </c>
      <c r="S38" s="13" t="s">
        <v>17</v>
      </c>
      <c r="T38" s="13" t="s">
        <v>2</v>
      </c>
      <c r="U38" s="13" t="s">
        <v>17</v>
      </c>
      <c r="V38" s="13" t="s">
        <v>17</v>
      </c>
      <c r="W38" s="13" t="s">
        <v>17</v>
      </c>
      <c r="X38" s="13" t="s">
        <v>2</v>
      </c>
      <c r="Y38" s="13" t="s">
        <v>17</v>
      </c>
      <c r="Z38" s="13" t="s">
        <v>2</v>
      </c>
      <c r="AA38" s="13" t="s">
        <v>2</v>
      </c>
      <c r="AB38" s="13" t="s">
        <v>17</v>
      </c>
      <c r="AC38" s="13" t="s">
        <v>2</v>
      </c>
      <c r="AD38" s="13" t="s">
        <v>17</v>
      </c>
      <c r="AE38" s="13" t="s">
        <v>17</v>
      </c>
      <c r="AF38" s="13" t="s">
        <v>17</v>
      </c>
      <c r="AG38" s="13" t="s">
        <v>17</v>
      </c>
      <c r="AH38" s="13" t="s">
        <v>17</v>
      </c>
      <c r="AI38" s="13" t="s">
        <v>17</v>
      </c>
      <c r="AJ38" s="13" t="s">
        <v>2</v>
      </c>
      <c r="AK38" s="13" t="s">
        <v>2</v>
      </c>
      <c r="AL38" s="13" t="s">
        <v>17</v>
      </c>
      <c r="AM38" s="13" t="s">
        <v>2</v>
      </c>
      <c r="AN38" s="13" t="s">
        <v>2</v>
      </c>
      <c r="AO38" s="13" t="s">
        <v>17</v>
      </c>
      <c r="AP38" s="13" t="s">
        <v>2</v>
      </c>
      <c r="AQ38" s="13" t="s">
        <v>2</v>
      </c>
      <c r="AR38" s="13" t="s">
        <v>2</v>
      </c>
      <c r="AS38" s="13" t="s">
        <v>2</v>
      </c>
      <c r="AT38" s="13" t="s">
        <v>2</v>
      </c>
      <c r="AU38" s="13" t="s">
        <v>2</v>
      </c>
      <c r="AV38" s="13" t="s">
        <v>2</v>
      </c>
      <c r="AW38" s="13" t="s">
        <v>2</v>
      </c>
      <c r="AX38" s="13" t="s">
        <v>2</v>
      </c>
      <c r="AY38" s="13" t="s">
        <v>17</v>
      </c>
      <c r="AZ38" s="13" t="s">
        <v>2</v>
      </c>
      <c r="BA38" s="13" t="s">
        <v>2</v>
      </c>
      <c r="BB38" s="13" t="s">
        <v>2</v>
      </c>
      <c r="BC38" s="13" t="s">
        <v>2</v>
      </c>
      <c r="BD38" s="13" t="s">
        <v>2</v>
      </c>
      <c r="BE38" s="13" t="s">
        <v>2</v>
      </c>
      <c r="BF38" s="13" t="s">
        <v>2</v>
      </c>
      <c r="BG38" s="13" t="s">
        <v>2</v>
      </c>
      <c r="BH38" s="13" t="s">
        <v>2</v>
      </c>
      <c r="BI38" s="13" t="s">
        <v>2</v>
      </c>
      <c r="BJ38" s="13" t="s">
        <v>2</v>
      </c>
      <c r="BK38" s="13" t="s">
        <v>2</v>
      </c>
      <c r="BL38" s="13" t="s">
        <v>2</v>
      </c>
      <c r="BM38" s="13" t="s">
        <v>2</v>
      </c>
      <c r="BN38" s="13" t="s">
        <v>2</v>
      </c>
      <c r="BO38" s="13" t="s">
        <v>2</v>
      </c>
      <c r="BP38" s="13" t="s">
        <v>2</v>
      </c>
      <c r="BQ38" s="13" t="s">
        <v>2</v>
      </c>
      <c r="BR38" s="13" t="s">
        <v>2</v>
      </c>
      <c r="BS38" s="13" t="s">
        <v>2</v>
      </c>
      <c r="BT38" s="13" t="s">
        <v>2</v>
      </c>
      <c r="BU38" s="13" t="s">
        <v>2</v>
      </c>
      <c r="BV38" s="13" t="s">
        <v>17</v>
      </c>
      <c r="BW38" s="13" t="s">
        <v>17</v>
      </c>
      <c r="BX38" s="13" t="s">
        <v>17</v>
      </c>
      <c r="BY38" s="13" t="s">
        <v>17</v>
      </c>
      <c r="BZ38" s="13" t="s">
        <v>2</v>
      </c>
      <c r="CA38" s="13" t="s">
        <v>2</v>
      </c>
      <c r="CB38" s="13" t="s">
        <v>2</v>
      </c>
      <c r="CC38" s="13" t="s">
        <v>2</v>
      </c>
      <c r="CD38" s="13" t="s">
        <v>2</v>
      </c>
      <c r="CE38" s="13" t="s">
        <v>2</v>
      </c>
      <c r="CF38" s="13" t="s">
        <v>2</v>
      </c>
      <c r="CG38" s="13" t="s">
        <v>2</v>
      </c>
      <c r="CH38" s="13" t="s">
        <v>2</v>
      </c>
      <c r="CI38" s="13" t="s">
        <v>2</v>
      </c>
      <c r="CJ38" s="13" t="s">
        <v>2</v>
      </c>
      <c r="CK38" s="13" t="s">
        <v>2</v>
      </c>
      <c r="CL38" s="13" t="s">
        <v>2</v>
      </c>
      <c r="CM38" s="13" t="s">
        <v>2</v>
      </c>
      <c r="CN38" s="13" t="s">
        <v>2</v>
      </c>
      <c r="CO38" s="13" t="s">
        <v>2</v>
      </c>
      <c r="CP38" s="13" t="s">
        <v>2</v>
      </c>
      <c r="CQ38" s="13" t="s">
        <v>2</v>
      </c>
      <c r="CR38" s="13" t="s">
        <v>2</v>
      </c>
      <c r="CS38" s="13" t="s">
        <v>2</v>
      </c>
      <c r="CT38" s="13" t="s">
        <v>2</v>
      </c>
    </row>
    <row r="39" spans="1:98" x14ac:dyDescent="0.45">
      <c r="A39" s="342"/>
      <c r="B39" s="343"/>
      <c r="C39" s="306" t="s">
        <v>266</v>
      </c>
      <c r="D39" s="68" t="s">
        <v>105</v>
      </c>
      <c r="E39" s="70">
        <f>'4. Mokyklos erdvės'!H39</f>
        <v>0.2831168831168831</v>
      </c>
      <c r="F39" s="70" t="str">
        <f>'4. Mokyklos erdvės'!I39</f>
        <v>-</v>
      </c>
      <c r="G39" s="70">
        <f>'4. Mokyklos erdvės'!J39</f>
        <v>1.5</v>
      </c>
      <c r="I39" s="13" t="s">
        <v>17</v>
      </c>
      <c r="J39" s="13" t="s">
        <v>2</v>
      </c>
      <c r="K39" s="13" t="s">
        <v>17</v>
      </c>
      <c r="L39" s="13" t="s">
        <v>2</v>
      </c>
      <c r="M39" s="13" t="s">
        <v>2</v>
      </c>
      <c r="N39" s="13" t="s">
        <v>2</v>
      </c>
      <c r="O39" s="13" t="s">
        <v>17</v>
      </c>
      <c r="P39" s="13" t="s">
        <v>17</v>
      </c>
      <c r="Q39" s="13" t="s">
        <v>2</v>
      </c>
      <c r="R39" s="13" t="s">
        <v>17</v>
      </c>
      <c r="S39" s="13" t="s">
        <v>17</v>
      </c>
      <c r="T39" s="13" t="s">
        <v>2</v>
      </c>
      <c r="U39" s="13" t="s">
        <v>17</v>
      </c>
      <c r="V39" s="13" t="s">
        <v>17</v>
      </c>
      <c r="W39" s="13" t="s">
        <v>17</v>
      </c>
      <c r="X39" s="13" t="s">
        <v>2</v>
      </c>
      <c r="Y39" s="13" t="s">
        <v>17</v>
      </c>
      <c r="Z39" s="13" t="s">
        <v>2</v>
      </c>
      <c r="AA39" s="13" t="s">
        <v>2</v>
      </c>
      <c r="AB39" s="13" t="s">
        <v>17</v>
      </c>
      <c r="AC39" s="13" t="s">
        <v>2</v>
      </c>
      <c r="AD39" s="13" t="s">
        <v>17</v>
      </c>
      <c r="AE39" s="13" t="s">
        <v>17</v>
      </c>
      <c r="AF39" s="13" t="s">
        <v>17</v>
      </c>
      <c r="AG39" s="13" t="s">
        <v>17</v>
      </c>
      <c r="AH39" s="13" t="s">
        <v>17</v>
      </c>
      <c r="AI39" s="13" t="s">
        <v>17</v>
      </c>
      <c r="AJ39" s="13" t="s">
        <v>2</v>
      </c>
      <c r="AK39" s="13" t="s">
        <v>2</v>
      </c>
      <c r="AL39" s="13" t="s">
        <v>17</v>
      </c>
      <c r="AM39" s="13" t="s">
        <v>2</v>
      </c>
      <c r="AN39" s="13" t="s">
        <v>2</v>
      </c>
      <c r="AO39" s="13" t="s">
        <v>17</v>
      </c>
      <c r="AP39" s="13" t="s">
        <v>2</v>
      </c>
      <c r="AQ39" s="13" t="s">
        <v>2</v>
      </c>
      <c r="AR39" s="13" t="s">
        <v>2</v>
      </c>
      <c r="AS39" s="13" t="s">
        <v>2</v>
      </c>
      <c r="AT39" s="13" t="s">
        <v>2</v>
      </c>
      <c r="AU39" s="13" t="s">
        <v>2</v>
      </c>
      <c r="AV39" s="13" t="s">
        <v>2</v>
      </c>
      <c r="AW39" s="13" t="s">
        <v>2</v>
      </c>
      <c r="AX39" s="13" t="s">
        <v>2</v>
      </c>
      <c r="AY39" s="13" t="s">
        <v>17</v>
      </c>
      <c r="AZ39" s="13" t="s">
        <v>2</v>
      </c>
      <c r="BA39" s="13" t="s">
        <v>2</v>
      </c>
      <c r="BB39" s="13" t="s">
        <v>2</v>
      </c>
      <c r="BC39" s="13" t="s">
        <v>2</v>
      </c>
      <c r="BD39" s="13" t="s">
        <v>2</v>
      </c>
      <c r="BE39" s="13" t="s">
        <v>2</v>
      </c>
      <c r="BF39" s="13" t="s">
        <v>2</v>
      </c>
      <c r="BG39" s="13" t="s">
        <v>2</v>
      </c>
      <c r="BH39" s="13" t="s">
        <v>2</v>
      </c>
      <c r="BI39" s="13" t="s">
        <v>2</v>
      </c>
      <c r="BJ39" s="13" t="s">
        <v>2</v>
      </c>
      <c r="BK39" s="13" t="s">
        <v>2</v>
      </c>
      <c r="BL39" s="13" t="s">
        <v>2</v>
      </c>
      <c r="BM39" s="13" t="s">
        <v>2</v>
      </c>
      <c r="BN39" s="13" t="s">
        <v>2</v>
      </c>
      <c r="BO39" s="13" t="s">
        <v>2</v>
      </c>
      <c r="BP39" s="13" t="s">
        <v>2</v>
      </c>
      <c r="BQ39" s="13" t="s">
        <v>2</v>
      </c>
      <c r="BR39" s="13" t="s">
        <v>2</v>
      </c>
      <c r="BS39" s="13" t="s">
        <v>2</v>
      </c>
      <c r="BT39" s="13" t="s">
        <v>2</v>
      </c>
      <c r="BU39" s="13" t="s">
        <v>2</v>
      </c>
      <c r="BV39" s="13" t="s">
        <v>17</v>
      </c>
      <c r="BW39" s="13" t="s">
        <v>17</v>
      </c>
      <c r="BX39" s="13" t="s">
        <v>17</v>
      </c>
      <c r="BY39" s="13" t="s">
        <v>17</v>
      </c>
      <c r="BZ39" s="13" t="s">
        <v>2</v>
      </c>
      <c r="CA39" s="13" t="s">
        <v>2</v>
      </c>
      <c r="CB39" s="13" t="s">
        <v>2</v>
      </c>
      <c r="CC39" s="13" t="s">
        <v>2</v>
      </c>
      <c r="CD39" s="13" t="s">
        <v>2</v>
      </c>
      <c r="CE39" s="13" t="s">
        <v>2</v>
      </c>
      <c r="CF39" s="13" t="s">
        <v>2</v>
      </c>
      <c r="CG39" s="13" t="s">
        <v>2</v>
      </c>
      <c r="CH39" s="13" t="s">
        <v>2</v>
      </c>
      <c r="CI39" s="13" t="s">
        <v>2</v>
      </c>
      <c r="CJ39" s="13" t="s">
        <v>2</v>
      </c>
      <c r="CK39" s="13" t="s">
        <v>2</v>
      </c>
      <c r="CL39" s="13" t="s">
        <v>2</v>
      </c>
      <c r="CM39" s="13" t="s">
        <v>2</v>
      </c>
      <c r="CN39" s="13" t="s">
        <v>2</v>
      </c>
      <c r="CO39" s="13" t="s">
        <v>2</v>
      </c>
      <c r="CP39" s="13" t="s">
        <v>2</v>
      </c>
      <c r="CQ39" s="13" t="s">
        <v>2</v>
      </c>
      <c r="CR39" s="13" t="s">
        <v>2</v>
      </c>
      <c r="CS39" s="13" t="s">
        <v>2</v>
      </c>
      <c r="CT39" s="13" t="s">
        <v>2</v>
      </c>
    </row>
    <row r="40" spans="1:98" x14ac:dyDescent="0.45">
      <c r="A40" s="344"/>
      <c r="B40" s="345"/>
      <c r="C40" s="307"/>
      <c r="D40" s="68" t="s">
        <v>106</v>
      </c>
      <c r="E40" s="70">
        <f>'4. Mokyklos erdvės'!H40</f>
        <v>0.77922077922077926</v>
      </c>
      <c r="F40" s="70">
        <f>'4. Mokyklos erdvės'!I40</f>
        <v>1</v>
      </c>
      <c r="G40" s="70" t="str">
        <f>'4. Mokyklos erdvės'!J40</f>
        <v>-</v>
      </c>
      <c r="I40" s="13" t="s">
        <v>17</v>
      </c>
      <c r="J40" s="13" t="s">
        <v>2</v>
      </c>
      <c r="K40" s="13" t="s">
        <v>17</v>
      </c>
      <c r="L40" s="13" t="s">
        <v>2</v>
      </c>
      <c r="M40" s="13" t="s">
        <v>2</v>
      </c>
      <c r="N40" s="13" t="s">
        <v>2</v>
      </c>
      <c r="O40" s="13" t="s">
        <v>17</v>
      </c>
      <c r="P40" s="13" t="s">
        <v>17</v>
      </c>
      <c r="Q40" s="13" t="s">
        <v>2</v>
      </c>
      <c r="R40" s="13" t="s">
        <v>17</v>
      </c>
      <c r="S40" s="13" t="s">
        <v>17</v>
      </c>
      <c r="T40" s="13" t="s">
        <v>2</v>
      </c>
      <c r="U40" s="13" t="s">
        <v>17</v>
      </c>
      <c r="V40" s="13" t="s">
        <v>17</v>
      </c>
      <c r="W40" s="13" t="s">
        <v>17</v>
      </c>
      <c r="X40" s="13" t="s">
        <v>2</v>
      </c>
      <c r="Y40" s="13" t="s">
        <v>17</v>
      </c>
      <c r="Z40" s="13" t="s">
        <v>2</v>
      </c>
      <c r="AA40" s="13" t="s">
        <v>2</v>
      </c>
      <c r="AB40" s="13" t="s">
        <v>17</v>
      </c>
      <c r="AC40" s="13" t="s">
        <v>2</v>
      </c>
      <c r="AD40" s="13" t="s">
        <v>17</v>
      </c>
      <c r="AE40" s="13" t="s">
        <v>17</v>
      </c>
      <c r="AF40" s="13" t="s">
        <v>17</v>
      </c>
      <c r="AG40" s="13" t="s">
        <v>17</v>
      </c>
      <c r="AH40" s="13" t="s">
        <v>17</v>
      </c>
      <c r="AI40" s="13" t="s">
        <v>17</v>
      </c>
      <c r="AJ40" s="13" t="s">
        <v>2</v>
      </c>
      <c r="AK40" s="13" t="s">
        <v>2</v>
      </c>
      <c r="AL40" s="13" t="s">
        <v>17</v>
      </c>
      <c r="AM40" s="13" t="s">
        <v>2</v>
      </c>
      <c r="AN40" s="13" t="s">
        <v>2</v>
      </c>
      <c r="AO40" s="13" t="s">
        <v>17</v>
      </c>
      <c r="AP40" s="13" t="s">
        <v>2</v>
      </c>
      <c r="AQ40" s="13" t="s">
        <v>2</v>
      </c>
      <c r="AR40" s="13" t="s">
        <v>2</v>
      </c>
      <c r="AS40" s="13" t="s">
        <v>2</v>
      </c>
      <c r="AT40" s="13" t="s">
        <v>2</v>
      </c>
      <c r="AU40" s="13" t="s">
        <v>2</v>
      </c>
      <c r="AV40" s="13" t="s">
        <v>2</v>
      </c>
      <c r="AW40" s="13" t="s">
        <v>2</v>
      </c>
      <c r="AX40" s="13" t="s">
        <v>2</v>
      </c>
      <c r="AY40" s="13" t="s">
        <v>17</v>
      </c>
      <c r="AZ40" s="13" t="s">
        <v>2</v>
      </c>
      <c r="BA40" s="13" t="s">
        <v>2</v>
      </c>
      <c r="BB40" s="13" t="s">
        <v>2</v>
      </c>
      <c r="BC40" s="13" t="s">
        <v>2</v>
      </c>
      <c r="BD40" s="13" t="s">
        <v>2</v>
      </c>
      <c r="BE40" s="13" t="s">
        <v>2</v>
      </c>
      <c r="BF40" s="13" t="s">
        <v>2</v>
      </c>
      <c r="BG40" s="13" t="s">
        <v>2</v>
      </c>
      <c r="BH40" s="13" t="s">
        <v>2</v>
      </c>
      <c r="BI40" s="13" t="s">
        <v>2</v>
      </c>
      <c r="BJ40" s="13" t="s">
        <v>2</v>
      </c>
      <c r="BK40" s="13" t="s">
        <v>2</v>
      </c>
      <c r="BL40" s="13" t="s">
        <v>2</v>
      </c>
      <c r="BM40" s="13" t="s">
        <v>2</v>
      </c>
      <c r="BN40" s="13" t="s">
        <v>2</v>
      </c>
      <c r="BO40" s="13" t="s">
        <v>2</v>
      </c>
      <c r="BP40" s="13" t="s">
        <v>2</v>
      </c>
      <c r="BQ40" s="13" t="s">
        <v>2</v>
      </c>
      <c r="BR40" s="13" t="s">
        <v>2</v>
      </c>
      <c r="BS40" s="13" t="s">
        <v>2</v>
      </c>
      <c r="BT40" s="13" t="s">
        <v>2</v>
      </c>
      <c r="BU40" s="13" t="s">
        <v>2</v>
      </c>
      <c r="BV40" s="13" t="s">
        <v>17</v>
      </c>
      <c r="BW40" s="13" t="s">
        <v>17</v>
      </c>
      <c r="BX40" s="13" t="s">
        <v>17</v>
      </c>
      <c r="BY40" s="13" t="s">
        <v>17</v>
      </c>
      <c r="BZ40" s="13" t="s">
        <v>2</v>
      </c>
      <c r="CA40" s="13" t="s">
        <v>2</v>
      </c>
      <c r="CB40" s="13" t="s">
        <v>2</v>
      </c>
      <c r="CC40" s="13" t="s">
        <v>2</v>
      </c>
      <c r="CD40" s="13" t="s">
        <v>2</v>
      </c>
      <c r="CE40" s="13" t="s">
        <v>2</v>
      </c>
      <c r="CF40" s="13" t="s">
        <v>2</v>
      </c>
      <c r="CG40" s="13" t="s">
        <v>2</v>
      </c>
      <c r="CH40" s="13" t="s">
        <v>2</v>
      </c>
      <c r="CI40" s="13" t="s">
        <v>2</v>
      </c>
      <c r="CJ40" s="13" t="s">
        <v>2</v>
      </c>
      <c r="CK40" s="13" t="s">
        <v>2</v>
      </c>
      <c r="CL40" s="13" t="s">
        <v>2</v>
      </c>
      <c r="CM40" s="13" t="s">
        <v>2</v>
      </c>
      <c r="CN40" s="13" t="s">
        <v>2</v>
      </c>
      <c r="CO40" s="13" t="s">
        <v>2</v>
      </c>
      <c r="CP40" s="13" t="s">
        <v>2</v>
      </c>
      <c r="CQ40" s="13" t="s">
        <v>2</v>
      </c>
      <c r="CR40" s="13" t="s">
        <v>2</v>
      </c>
      <c r="CS40" s="13" t="s">
        <v>2</v>
      </c>
      <c r="CT40" s="13" t="s">
        <v>2</v>
      </c>
    </row>
    <row r="41" spans="1:98" x14ac:dyDescent="0.45">
      <c r="A41" s="319" t="s">
        <v>107</v>
      </c>
      <c r="B41" s="320"/>
      <c r="C41" s="325" t="s">
        <v>108</v>
      </c>
      <c r="D41" s="326"/>
      <c r="E41" s="70">
        <f>'4. Mokyklos erdvės'!H41</f>
        <v>0</v>
      </c>
      <c r="F41" s="70" t="str">
        <f>'4. Mokyklos erdvės'!I41</f>
        <v>-</v>
      </c>
      <c r="G41" s="70" t="str">
        <f>'4. Mokyklos erdvės'!J41</f>
        <v>-</v>
      </c>
      <c r="I41" s="13" t="s">
        <v>17</v>
      </c>
      <c r="J41" s="13" t="s">
        <v>2</v>
      </c>
      <c r="K41" s="13" t="s">
        <v>17</v>
      </c>
      <c r="L41" s="13" t="s">
        <v>2</v>
      </c>
      <c r="M41" s="13" t="s">
        <v>2</v>
      </c>
      <c r="N41" s="13" t="s">
        <v>2</v>
      </c>
      <c r="O41" s="13" t="s">
        <v>17</v>
      </c>
      <c r="P41" s="13" t="s">
        <v>17</v>
      </c>
      <c r="Q41" s="13" t="s">
        <v>2</v>
      </c>
      <c r="R41" s="13" t="s">
        <v>17</v>
      </c>
      <c r="S41" s="13" t="s">
        <v>17</v>
      </c>
      <c r="T41" s="13" t="s">
        <v>2</v>
      </c>
      <c r="U41" s="13" t="s">
        <v>17</v>
      </c>
      <c r="V41" s="13" t="s">
        <v>17</v>
      </c>
      <c r="W41" s="13" t="s">
        <v>17</v>
      </c>
      <c r="X41" s="13" t="s">
        <v>2</v>
      </c>
      <c r="Y41" s="13" t="s">
        <v>17</v>
      </c>
      <c r="Z41" s="13" t="s">
        <v>2</v>
      </c>
      <c r="AA41" s="13" t="s">
        <v>2</v>
      </c>
      <c r="AB41" s="13" t="s">
        <v>17</v>
      </c>
      <c r="AC41" s="13" t="s">
        <v>2</v>
      </c>
      <c r="AD41" s="13" t="s">
        <v>17</v>
      </c>
      <c r="AE41" s="13" t="s">
        <v>17</v>
      </c>
      <c r="AF41" s="13" t="s">
        <v>17</v>
      </c>
      <c r="AG41" s="13" t="s">
        <v>17</v>
      </c>
      <c r="AH41" s="13" t="s">
        <v>17</v>
      </c>
      <c r="AI41" s="13" t="s">
        <v>17</v>
      </c>
      <c r="AJ41" s="13" t="s">
        <v>2</v>
      </c>
      <c r="AK41" s="13" t="s">
        <v>2</v>
      </c>
      <c r="AL41" s="13" t="s">
        <v>17</v>
      </c>
      <c r="AM41" s="13" t="s">
        <v>2</v>
      </c>
      <c r="AN41" s="13" t="s">
        <v>2</v>
      </c>
      <c r="AO41" s="13" t="s">
        <v>17</v>
      </c>
      <c r="AP41" s="13" t="s">
        <v>2</v>
      </c>
      <c r="AQ41" s="13" t="s">
        <v>2</v>
      </c>
      <c r="AR41" s="13" t="s">
        <v>2</v>
      </c>
      <c r="AS41" s="13" t="s">
        <v>2</v>
      </c>
      <c r="AT41" s="13" t="s">
        <v>2</v>
      </c>
      <c r="AU41" s="13" t="s">
        <v>2</v>
      </c>
      <c r="AV41" s="13" t="s">
        <v>2</v>
      </c>
      <c r="AW41" s="13" t="s">
        <v>2</v>
      </c>
      <c r="AX41" s="13" t="s">
        <v>2</v>
      </c>
      <c r="AY41" s="13" t="s">
        <v>17</v>
      </c>
      <c r="AZ41" s="13" t="s">
        <v>2</v>
      </c>
      <c r="BA41" s="13" t="s">
        <v>2</v>
      </c>
      <c r="BB41" s="13" t="s">
        <v>2</v>
      </c>
      <c r="BC41" s="13" t="s">
        <v>2</v>
      </c>
      <c r="BD41" s="13" t="s">
        <v>2</v>
      </c>
      <c r="BE41" s="13" t="s">
        <v>2</v>
      </c>
      <c r="BF41" s="13" t="s">
        <v>2</v>
      </c>
      <c r="BG41" s="13" t="s">
        <v>2</v>
      </c>
      <c r="BH41" s="13" t="s">
        <v>2</v>
      </c>
      <c r="BI41" s="13" t="s">
        <v>2</v>
      </c>
      <c r="BJ41" s="13" t="s">
        <v>2</v>
      </c>
      <c r="BK41" s="13" t="s">
        <v>2</v>
      </c>
      <c r="BL41" s="13" t="s">
        <v>2</v>
      </c>
      <c r="BM41" s="13" t="s">
        <v>2</v>
      </c>
      <c r="BN41" s="13" t="s">
        <v>2</v>
      </c>
      <c r="BO41" s="13" t="s">
        <v>2</v>
      </c>
      <c r="BP41" s="13" t="s">
        <v>2</v>
      </c>
      <c r="BQ41" s="13" t="s">
        <v>2</v>
      </c>
      <c r="BR41" s="13" t="s">
        <v>2</v>
      </c>
      <c r="BS41" s="13" t="s">
        <v>2</v>
      </c>
      <c r="BT41" s="13" t="s">
        <v>2</v>
      </c>
      <c r="BU41" s="13" t="s">
        <v>2</v>
      </c>
      <c r="BV41" s="13" t="s">
        <v>17</v>
      </c>
      <c r="BW41" s="13" t="s">
        <v>17</v>
      </c>
      <c r="BX41" s="13" t="s">
        <v>17</v>
      </c>
      <c r="BY41" s="13" t="s">
        <v>17</v>
      </c>
      <c r="BZ41" s="13" t="s">
        <v>2</v>
      </c>
      <c r="CA41" s="13" t="s">
        <v>2</v>
      </c>
      <c r="CB41" s="13" t="s">
        <v>2</v>
      </c>
      <c r="CC41" s="13" t="s">
        <v>2</v>
      </c>
      <c r="CD41" s="13" t="s">
        <v>2</v>
      </c>
      <c r="CE41" s="13" t="s">
        <v>2</v>
      </c>
      <c r="CF41" s="13" t="s">
        <v>2</v>
      </c>
      <c r="CG41" s="13" t="s">
        <v>2</v>
      </c>
      <c r="CH41" s="13" t="s">
        <v>2</v>
      </c>
      <c r="CI41" s="13" t="s">
        <v>2</v>
      </c>
      <c r="CJ41" s="13" t="s">
        <v>2</v>
      </c>
      <c r="CK41" s="13" t="s">
        <v>2</v>
      </c>
      <c r="CL41" s="13" t="s">
        <v>2</v>
      </c>
      <c r="CM41" s="13" t="s">
        <v>2</v>
      </c>
      <c r="CN41" s="13" t="s">
        <v>2</v>
      </c>
      <c r="CO41" s="13" t="s">
        <v>2</v>
      </c>
      <c r="CP41" s="13" t="s">
        <v>2</v>
      </c>
      <c r="CQ41" s="13" t="s">
        <v>2</v>
      </c>
      <c r="CR41" s="13" t="s">
        <v>2</v>
      </c>
      <c r="CS41" s="13" t="s">
        <v>2</v>
      </c>
      <c r="CT41" s="13" t="s">
        <v>2</v>
      </c>
    </row>
    <row r="42" spans="1:98" x14ac:dyDescent="0.45">
      <c r="A42" s="321"/>
      <c r="B42" s="322"/>
      <c r="C42" s="325" t="s">
        <v>109</v>
      </c>
      <c r="D42" s="326"/>
      <c r="E42" s="70">
        <f>'4. Mokyklos erdvės'!H42</f>
        <v>0</v>
      </c>
      <c r="F42" s="70" t="str">
        <f>'4. Mokyklos erdvės'!I42</f>
        <v>-</v>
      </c>
      <c r="G42" s="70" t="str">
        <f>'4. Mokyklos erdvės'!J42</f>
        <v>-</v>
      </c>
      <c r="I42" s="13" t="s">
        <v>17</v>
      </c>
      <c r="J42" s="13" t="s">
        <v>2</v>
      </c>
      <c r="K42" s="13" t="s">
        <v>17</v>
      </c>
      <c r="L42" s="13" t="s">
        <v>2</v>
      </c>
      <c r="M42" s="13" t="s">
        <v>2</v>
      </c>
      <c r="N42" s="13" t="s">
        <v>2</v>
      </c>
      <c r="O42" s="13" t="s">
        <v>17</v>
      </c>
      <c r="P42" s="13" t="s">
        <v>17</v>
      </c>
      <c r="Q42" s="13" t="s">
        <v>2</v>
      </c>
      <c r="R42" s="13" t="s">
        <v>17</v>
      </c>
      <c r="S42" s="13" t="s">
        <v>17</v>
      </c>
      <c r="T42" s="13" t="s">
        <v>2</v>
      </c>
      <c r="U42" s="13" t="s">
        <v>17</v>
      </c>
      <c r="V42" s="13" t="s">
        <v>17</v>
      </c>
      <c r="W42" s="13" t="s">
        <v>17</v>
      </c>
      <c r="X42" s="13" t="s">
        <v>2</v>
      </c>
      <c r="Y42" s="13" t="s">
        <v>17</v>
      </c>
      <c r="Z42" s="13" t="s">
        <v>2</v>
      </c>
      <c r="AA42" s="13" t="s">
        <v>2</v>
      </c>
      <c r="AB42" s="13" t="s">
        <v>17</v>
      </c>
      <c r="AC42" s="13" t="s">
        <v>2</v>
      </c>
      <c r="AD42" s="13" t="s">
        <v>17</v>
      </c>
      <c r="AE42" s="13" t="s">
        <v>17</v>
      </c>
      <c r="AF42" s="13" t="s">
        <v>17</v>
      </c>
      <c r="AG42" s="13" t="s">
        <v>17</v>
      </c>
      <c r="AH42" s="13" t="s">
        <v>17</v>
      </c>
      <c r="AI42" s="13" t="s">
        <v>17</v>
      </c>
      <c r="AJ42" s="13" t="s">
        <v>2</v>
      </c>
      <c r="AK42" s="13" t="s">
        <v>2</v>
      </c>
      <c r="AL42" s="13" t="s">
        <v>17</v>
      </c>
      <c r="AM42" s="13" t="s">
        <v>2</v>
      </c>
      <c r="AN42" s="13" t="s">
        <v>2</v>
      </c>
      <c r="AO42" s="13" t="s">
        <v>17</v>
      </c>
      <c r="AP42" s="13" t="s">
        <v>2</v>
      </c>
      <c r="AQ42" s="13" t="s">
        <v>2</v>
      </c>
      <c r="AR42" s="13" t="s">
        <v>2</v>
      </c>
      <c r="AS42" s="13" t="s">
        <v>2</v>
      </c>
      <c r="AT42" s="13" t="s">
        <v>2</v>
      </c>
      <c r="AU42" s="13" t="s">
        <v>2</v>
      </c>
      <c r="AV42" s="13" t="s">
        <v>2</v>
      </c>
      <c r="AW42" s="13" t="s">
        <v>2</v>
      </c>
      <c r="AX42" s="13" t="s">
        <v>2</v>
      </c>
      <c r="AY42" s="13" t="s">
        <v>17</v>
      </c>
      <c r="AZ42" s="13" t="s">
        <v>2</v>
      </c>
      <c r="BA42" s="13" t="s">
        <v>2</v>
      </c>
      <c r="BB42" s="13" t="s">
        <v>2</v>
      </c>
      <c r="BC42" s="13" t="s">
        <v>2</v>
      </c>
      <c r="BD42" s="13" t="s">
        <v>2</v>
      </c>
      <c r="BE42" s="13" t="s">
        <v>2</v>
      </c>
      <c r="BF42" s="13" t="s">
        <v>2</v>
      </c>
      <c r="BG42" s="13" t="s">
        <v>2</v>
      </c>
      <c r="BH42" s="13" t="s">
        <v>2</v>
      </c>
      <c r="BI42" s="13" t="s">
        <v>2</v>
      </c>
      <c r="BJ42" s="13" t="s">
        <v>2</v>
      </c>
      <c r="BK42" s="13" t="s">
        <v>2</v>
      </c>
      <c r="BL42" s="13" t="s">
        <v>2</v>
      </c>
      <c r="BM42" s="13" t="s">
        <v>2</v>
      </c>
      <c r="BN42" s="13" t="s">
        <v>2</v>
      </c>
      <c r="BO42" s="13" t="s">
        <v>2</v>
      </c>
      <c r="BP42" s="13" t="s">
        <v>2</v>
      </c>
      <c r="BQ42" s="13" t="s">
        <v>2</v>
      </c>
      <c r="BR42" s="13" t="s">
        <v>2</v>
      </c>
      <c r="BS42" s="13" t="s">
        <v>2</v>
      </c>
      <c r="BT42" s="13" t="s">
        <v>2</v>
      </c>
      <c r="BU42" s="13" t="s">
        <v>2</v>
      </c>
      <c r="BV42" s="13" t="s">
        <v>17</v>
      </c>
      <c r="BW42" s="13" t="s">
        <v>17</v>
      </c>
      <c r="BX42" s="13" t="s">
        <v>17</v>
      </c>
      <c r="BY42" s="13" t="s">
        <v>17</v>
      </c>
      <c r="BZ42" s="13" t="s">
        <v>2</v>
      </c>
      <c r="CA42" s="13" t="s">
        <v>2</v>
      </c>
      <c r="CB42" s="13" t="s">
        <v>2</v>
      </c>
      <c r="CC42" s="13" t="s">
        <v>2</v>
      </c>
      <c r="CD42" s="13" t="s">
        <v>2</v>
      </c>
      <c r="CE42" s="13" t="s">
        <v>2</v>
      </c>
      <c r="CF42" s="13" t="s">
        <v>2</v>
      </c>
      <c r="CG42" s="13" t="s">
        <v>2</v>
      </c>
      <c r="CH42" s="13" t="s">
        <v>2</v>
      </c>
      <c r="CI42" s="13" t="s">
        <v>2</v>
      </c>
      <c r="CJ42" s="13" t="s">
        <v>2</v>
      </c>
      <c r="CK42" s="13" t="s">
        <v>2</v>
      </c>
      <c r="CL42" s="13" t="s">
        <v>2</v>
      </c>
      <c r="CM42" s="13" t="s">
        <v>2</v>
      </c>
      <c r="CN42" s="13" t="s">
        <v>2</v>
      </c>
      <c r="CO42" s="13" t="s">
        <v>2</v>
      </c>
      <c r="CP42" s="13" t="s">
        <v>2</v>
      </c>
      <c r="CQ42" s="13" t="s">
        <v>2</v>
      </c>
      <c r="CR42" s="13" t="s">
        <v>2</v>
      </c>
      <c r="CS42" s="13" t="s">
        <v>2</v>
      </c>
      <c r="CT42" s="13" t="s">
        <v>2</v>
      </c>
    </row>
    <row r="43" spans="1:98" x14ac:dyDescent="0.45">
      <c r="A43" s="321"/>
      <c r="B43" s="322"/>
      <c r="C43" s="325" t="s">
        <v>110</v>
      </c>
      <c r="D43" s="326"/>
      <c r="E43" s="70">
        <f>'4. Mokyklos erdvės'!H43</f>
        <v>0</v>
      </c>
      <c r="F43" s="70" t="str">
        <f>'4. Mokyklos erdvės'!I43</f>
        <v>-</v>
      </c>
      <c r="G43" s="70" t="str">
        <f>'4. Mokyklos erdvės'!J43</f>
        <v>-</v>
      </c>
      <c r="I43" s="13" t="s">
        <v>17</v>
      </c>
      <c r="J43" s="13" t="s">
        <v>2</v>
      </c>
      <c r="K43" s="13" t="s">
        <v>17</v>
      </c>
      <c r="L43" s="13" t="s">
        <v>2</v>
      </c>
      <c r="M43" s="13" t="s">
        <v>2</v>
      </c>
      <c r="N43" s="13" t="s">
        <v>2</v>
      </c>
      <c r="O43" s="13" t="s">
        <v>17</v>
      </c>
      <c r="P43" s="13" t="s">
        <v>17</v>
      </c>
      <c r="Q43" s="13" t="s">
        <v>2</v>
      </c>
      <c r="R43" s="13" t="s">
        <v>17</v>
      </c>
      <c r="S43" s="13" t="s">
        <v>17</v>
      </c>
      <c r="T43" s="13" t="s">
        <v>2</v>
      </c>
      <c r="U43" s="13" t="s">
        <v>17</v>
      </c>
      <c r="V43" s="13" t="s">
        <v>17</v>
      </c>
      <c r="W43" s="13" t="s">
        <v>17</v>
      </c>
      <c r="X43" s="13" t="s">
        <v>2</v>
      </c>
      <c r="Y43" s="13" t="s">
        <v>17</v>
      </c>
      <c r="Z43" s="13" t="s">
        <v>2</v>
      </c>
      <c r="AA43" s="13" t="s">
        <v>2</v>
      </c>
      <c r="AB43" s="13" t="s">
        <v>17</v>
      </c>
      <c r="AC43" s="13" t="s">
        <v>2</v>
      </c>
      <c r="AD43" s="13" t="s">
        <v>17</v>
      </c>
      <c r="AE43" s="13" t="s">
        <v>17</v>
      </c>
      <c r="AF43" s="13" t="s">
        <v>17</v>
      </c>
      <c r="AG43" s="13" t="s">
        <v>17</v>
      </c>
      <c r="AH43" s="13" t="s">
        <v>17</v>
      </c>
      <c r="AI43" s="13" t="s">
        <v>17</v>
      </c>
      <c r="AJ43" s="13" t="s">
        <v>2</v>
      </c>
      <c r="AK43" s="13" t="s">
        <v>2</v>
      </c>
      <c r="AL43" s="13" t="s">
        <v>17</v>
      </c>
      <c r="AM43" s="13" t="s">
        <v>2</v>
      </c>
      <c r="AN43" s="13" t="s">
        <v>2</v>
      </c>
      <c r="AO43" s="13" t="s">
        <v>17</v>
      </c>
      <c r="AP43" s="13" t="s">
        <v>2</v>
      </c>
      <c r="AQ43" s="13" t="s">
        <v>2</v>
      </c>
      <c r="AR43" s="13" t="s">
        <v>2</v>
      </c>
      <c r="AS43" s="13" t="s">
        <v>2</v>
      </c>
      <c r="AT43" s="13" t="s">
        <v>2</v>
      </c>
      <c r="AU43" s="13" t="s">
        <v>2</v>
      </c>
      <c r="AV43" s="13" t="s">
        <v>2</v>
      </c>
      <c r="AW43" s="13" t="s">
        <v>2</v>
      </c>
      <c r="AX43" s="13" t="s">
        <v>2</v>
      </c>
      <c r="AY43" s="13" t="s">
        <v>17</v>
      </c>
      <c r="AZ43" s="13" t="s">
        <v>2</v>
      </c>
      <c r="BA43" s="13" t="s">
        <v>2</v>
      </c>
      <c r="BB43" s="13" t="s">
        <v>2</v>
      </c>
      <c r="BC43" s="13" t="s">
        <v>2</v>
      </c>
      <c r="BD43" s="13" t="s">
        <v>2</v>
      </c>
      <c r="BE43" s="13" t="s">
        <v>2</v>
      </c>
      <c r="BF43" s="13" t="s">
        <v>2</v>
      </c>
      <c r="BG43" s="13" t="s">
        <v>2</v>
      </c>
      <c r="BH43" s="13" t="s">
        <v>2</v>
      </c>
      <c r="BI43" s="13" t="s">
        <v>2</v>
      </c>
      <c r="BJ43" s="13" t="s">
        <v>2</v>
      </c>
      <c r="BK43" s="13" t="s">
        <v>2</v>
      </c>
      <c r="BL43" s="13" t="s">
        <v>2</v>
      </c>
      <c r="BM43" s="13" t="s">
        <v>2</v>
      </c>
      <c r="BN43" s="13" t="s">
        <v>2</v>
      </c>
      <c r="BO43" s="13" t="s">
        <v>2</v>
      </c>
      <c r="BP43" s="13" t="s">
        <v>2</v>
      </c>
      <c r="BQ43" s="13" t="s">
        <v>2</v>
      </c>
      <c r="BR43" s="13" t="s">
        <v>2</v>
      </c>
      <c r="BS43" s="13" t="s">
        <v>2</v>
      </c>
      <c r="BT43" s="13" t="s">
        <v>2</v>
      </c>
      <c r="BU43" s="13" t="s">
        <v>2</v>
      </c>
      <c r="BV43" s="13" t="s">
        <v>17</v>
      </c>
      <c r="BW43" s="13" t="s">
        <v>17</v>
      </c>
      <c r="BX43" s="13" t="s">
        <v>17</v>
      </c>
      <c r="BY43" s="13" t="s">
        <v>17</v>
      </c>
      <c r="BZ43" s="13" t="s">
        <v>2</v>
      </c>
      <c r="CA43" s="13" t="s">
        <v>2</v>
      </c>
      <c r="CB43" s="13" t="s">
        <v>2</v>
      </c>
      <c r="CC43" s="13" t="s">
        <v>2</v>
      </c>
      <c r="CD43" s="13" t="s">
        <v>2</v>
      </c>
      <c r="CE43" s="13" t="s">
        <v>2</v>
      </c>
      <c r="CF43" s="13" t="s">
        <v>2</v>
      </c>
      <c r="CG43" s="13" t="s">
        <v>2</v>
      </c>
      <c r="CH43" s="13" t="s">
        <v>2</v>
      </c>
      <c r="CI43" s="13" t="s">
        <v>2</v>
      </c>
      <c r="CJ43" s="13" t="s">
        <v>2</v>
      </c>
      <c r="CK43" s="13" t="s">
        <v>2</v>
      </c>
      <c r="CL43" s="13" t="s">
        <v>2</v>
      </c>
      <c r="CM43" s="13" t="s">
        <v>2</v>
      </c>
      <c r="CN43" s="13" t="s">
        <v>2</v>
      </c>
      <c r="CO43" s="13" t="s">
        <v>2</v>
      </c>
      <c r="CP43" s="13" t="s">
        <v>2</v>
      </c>
      <c r="CQ43" s="13" t="s">
        <v>2</v>
      </c>
      <c r="CR43" s="13" t="s">
        <v>2</v>
      </c>
      <c r="CS43" s="13" t="s">
        <v>2</v>
      </c>
      <c r="CT43" s="13" t="s">
        <v>2</v>
      </c>
    </row>
    <row r="44" spans="1:98" x14ac:dyDescent="0.45">
      <c r="A44" s="323"/>
      <c r="B44" s="324"/>
      <c r="C44" s="327" t="s">
        <v>111</v>
      </c>
      <c r="D44" s="326"/>
      <c r="E44" s="70">
        <f>'4. Mokyklos erdvės'!H44</f>
        <v>0.79010238907849828</v>
      </c>
      <c r="F44" s="70" t="str">
        <f>'4. Mokyklos erdvės'!I44</f>
        <v>-</v>
      </c>
      <c r="G44" s="70" t="str">
        <f>'4. Mokyklos erdvės'!J44</f>
        <v>-</v>
      </c>
      <c r="I44" s="13" t="s">
        <v>17</v>
      </c>
      <c r="J44" s="13" t="s">
        <v>2</v>
      </c>
      <c r="K44" s="13" t="s">
        <v>1</v>
      </c>
      <c r="L44" s="13" t="s">
        <v>2</v>
      </c>
      <c r="M44" s="13" t="s">
        <v>2</v>
      </c>
      <c r="N44" s="13" t="s">
        <v>2</v>
      </c>
      <c r="O44" s="13" t="s">
        <v>1</v>
      </c>
      <c r="P44" s="13" t="s">
        <v>1</v>
      </c>
      <c r="Q44" s="13" t="s">
        <v>2</v>
      </c>
      <c r="R44" s="13" t="s">
        <v>17</v>
      </c>
      <c r="S44" s="13" t="s">
        <v>17</v>
      </c>
      <c r="T44" s="13" t="s">
        <v>2</v>
      </c>
      <c r="U44" s="13" t="s">
        <v>17</v>
      </c>
      <c r="V44" s="13" t="s">
        <v>17</v>
      </c>
      <c r="W44" s="13" t="s">
        <v>17</v>
      </c>
      <c r="X44" s="13" t="s">
        <v>2</v>
      </c>
      <c r="Y44" s="13" t="s">
        <v>17</v>
      </c>
      <c r="Z44" s="13" t="s">
        <v>2</v>
      </c>
      <c r="AA44" s="13" t="s">
        <v>2</v>
      </c>
      <c r="AB44" s="13" t="s">
        <v>17</v>
      </c>
      <c r="AC44" s="13" t="s">
        <v>2</v>
      </c>
      <c r="AD44" s="13" t="s">
        <v>17</v>
      </c>
      <c r="AE44" s="13" t="s">
        <v>17</v>
      </c>
      <c r="AF44" s="13" t="s">
        <v>17</v>
      </c>
      <c r="AG44" s="13" t="s">
        <v>17</v>
      </c>
      <c r="AH44" s="13" t="s">
        <v>17</v>
      </c>
      <c r="AI44" s="13" t="s">
        <v>17</v>
      </c>
      <c r="AJ44" s="13" t="s">
        <v>2</v>
      </c>
      <c r="AK44" s="13" t="s">
        <v>2</v>
      </c>
      <c r="AL44" s="13" t="s">
        <v>17</v>
      </c>
      <c r="AM44" s="13" t="s">
        <v>2</v>
      </c>
      <c r="AN44" s="13" t="s">
        <v>2</v>
      </c>
      <c r="AO44" s="13" t="s">
        <v>17</v>
      </c>
      <c r="AP44" s="13" t="s">
        <v>2</v>
      </c>
      <c r="AQ44" s="13" t="s">
        <v>2</v>
      </c>
      <c r="AR44" s="13" t="s">
        <v>2</v>
      </c>
      <c r="AS44" s="13" t="s">
        <v>2</v>
      </c>
      <c r="AT44" s="13" t="s">
        <v>2</v>
      </c>
      <c r="AU44" s="13" t="s">
        <v>2</v>
      </c>
      <c r="AV44" s="13" t="s">
        <v>2</v>
      </c>
      <c r="AW44" s="13" t="s">
        <v>2</v>
      </c>
      <c r="AX44" s="13" t="s">
        <v>2</v>
      </c>
      <c r="AY44" s="13" t="s">
        <v>17</v>
      </c>
      <c r="AZ44" s="13" t="s">
        <v>2</v>
      </c>
      <c r="BA44" s="13" t="s">
        <v>2</v>
      </c>
      <c r="BB44" s="13" t="s">
        <v>2</v>
      </c>
      <c r="BC44" s="13" t="s">
        <v>2</v>
      </c>
      <c r="BD44" s="13" t="s">
        <v>2</v>
      </c>
      <c r="BE44" s="13" t="s">
        <v>2</v>
      </c>
      <c r="BF44" s="13" t="s">
        <v>2</v>
      </c>
      <c r="BG44" s="13" t="s">
        <v>2</v>
      </c>
      <c r="BH44" s="13" t="s">
        <v>2</v>
      </c>
      <c r="BI44" s="13" t="s">
        <v>2</v>
      </c>
      <c r="BJ44" s="13" t="s">
        <v>2</v>
      </c>
      <c r="BK44" s="13" t="s">
        <v>2</v>
      </c>
      <c r="BL44" s="13" t="s">
        <v>2</v>
      </c>
      <c r="BM44" s="13" t="s">
        <v>2</v>
      </c>
      <c r="BN44" s="13" t="s">
        <v>2</v>
      </c>
      <c r="BO44" s="13" t="s">
        <v>2</v>
      </c>
      <c r="BP44" s="13" t="s">
        <v>2</v>
      </c>
      <c r="BQ44" s="13" t="s">
        <v>2</v>
      </c>
      <c r="BR44" s="13" t="s">
        <v>2</v>
      </c>
      <c r="BS44" s="13" t="s">
        <v>2</v>
      </c>
      <c r="BT44" s="13" t="s">
        <v>2</v>
      </c>
      <c r="BU44" s="13" t="s">
        <v>2</v>
      </c>
      <c r="BV44" s="13" t="s">
        <v>17</v>
      </c>
      <c r="BW44" s="13" t="s">
        <v>17</v>
      </c>
      <c r="BX44" s="13" t="s">
        <v>17</v>
      </c>
      <c r="BY44" s="13" t="s">
        <v>17</v>
      </c>
      <c r="BZ44" s="13" t="s">
        <v>2</v>
      </c>
      <c r="CA44" s="13" t="s">
        <v>2</v>
      </c>
      <c r="CB44" s="13" t="s">
        <v>2</v>
      </c>
      <c r="CC44" s="13" t="s">
        <v>2</v>
      </c>
      <c r="CD44" s="13" t="s">
        <v>2</v>
      </c>
      <c r="CE44" s="13" t="s">
        <v>2</v>
      </c>
      <c r="CF44" s="13" t="s">
        <v>2</v>
      </c>
      <c r="CG44" s="13" t="s">
        <v>2</v>
      </c>
      <c r="CH44" s="13" t="s">
        <v>2</v>
      </c>
      <c r="CI44" s="13" t="s">
        <v>2</v>
      </c>
      <c r="CJ44" s="13" t="s">
        <v>2</v>
      </c>
      <c r="CK44" s="13" t="s">
        <v>2</v>
      </c>
      <c r="CL44" s="13" t="s">
        <v>2</v>
      </c>
      <c r="CM44" s="13" t="s">
        <v>2</v>
      </c>
      <c r="CN44" s="13" t="s">
        <v>2</v>
      </c>
      <c r="CO44" s="13" t="s">
        <v>2</v>
      </c>
      <c r="CP44" s="13" t="s">
        <v>2</v>
      </c>
      <c r="CQ44" s="13" t="s">
        <v>2</v>
      </c>
      <c r="CR44" s="13" t="s">
        <v>2</v>
      </c>
      <c r="CS44" s="13" t="s">
        <v>2</v>
      </c>
      <c r="CT44" s="13" t="s">
        <v>2</v>
      </c>
    </row>
    <row r="45" spans="1:98" x14ac:dyDescent="0.45">
      <c r="A45" s="328" t="s">
        <v>235</v>
      </c>
      <c r="B45" s="329"/>
      <c r="C45" s="330"/>
      <c r="D45" s="75" t="s">
        <v>113</v>
      </c>
      <c r="E45" s="70">
        <f>'4. Mokyklos erdvės'!H45</f>
        <v>0</v>
      </c>
      <c r="F45" s="70" t="str">
        <f>'4. Mokyklos erdvės'!I45</f>
        <v>-</v>
      </c>
      <c r="G45" s="70" t="str">
        <f>'4. Mokyklos erdvės'!J45</f>
        <v>-</v>
      </c>
      <c r="I45" s="13" t="s">
        <v>1</v>
      </c>
      <c r="J45" s="13" t="s">
        <v>2</v>
      </c>
      <c r="K45" s="13" t="s">
        <v>1</v>
      </c>
      <c r="L45" s="13" t="s">
        <v>2</v>
      </c>
      <c r="M45" s="13" t="s">
        <v>2</v>
      </c>
      <c r="N45" s="13" t="s">
        <v>2</v>
      </c>
      <c r="O45" s="13" t="s">
        <v>1</v>
      </c>
      <c r="P45" s="13" t="s">
        <v>1</v>
      </c>
      <c r="Q45" s="13" t="s">
        <v>2</v>
      </c>
      <c r="R45" s="13" t="s">
        <v>17</v>
      </c>
      <c r="S45" s="13" t="s">
        <v>17</v>
      </c>
      <c r="T45" s="13" t="s">
        <v>2</v>
      </c>
      <c r="U45" s="13" t="s">
        <v>17</v>
      </c>
      <c r="V45" s="13" t="s">
        <v>17</v>
      </c>
      <c r="W45" s="13" t="s">
        <v>17</v>
      </c>
      <c r="X45" s="13" t="s">
        <v>2</v>
      </c>
      <c r="Y45" s="13" t="s">
        <v>1</v>
      </c>
      <c r="Z45" s="13" t="s">
        <v>2</v>
      </c>
      <c r="AA45" s="13" t="s">
        <v>2</v>
      </c>
      <c r="AB45" s="13" t="s">
        <v>17</v>
      </c>
      <c r="AC45" s="13" t="s">
        <v>2</v>
      </c>
      <c r="AD45" s="13" t="s">
        <v>1</v>
      </c>
      <c r="AE45" s="13" t="s">
        <v>1</v>
      </c>
      <c r="AF45" s="13" t="s">
        <v>1</v>
      </c>
      <c r="AG45" s="13" t="s">
        <v>1</v>
      </c>
      <c r="AH45" s="13" t="s">
        <v>17</v>
      </c>
      <c r="AI45" s="13" t="s">
        <v>17</v>
      </c>
      <c r="AJ45" s="13" t="s">
        <v>2</v>
      </c>
      <c r="AK45" s="13" t="s">
        <v>2</v>
      </c>
      <c r="AL45" s="13" t="s">
        <v>17</v>
      </c>
      <c r="AM45" s="13" t="s">
        <v>2</v>
      </c>
      <c r="AN45" s="13" t="s">
        <v>2</v>
      </c>
      <c r="AO45" s="13" t="s">
        <v>1</v>
      </c>
      <c r="AP45" s="13" t="s">
        <v>2</v>
      </c>
      <c r="AQ45" s="13" t="s">
        <v>2</v>
      </c>
      <c r="AR45" s="13" t="s">
        <v>2</v>
      </c>
      <c r="AS45" s="13" t="s">
        <v>2</v>
      </c>
      <c r="AT45" s="13" t="s">
        <v>2</v>
      </c>
      <c r="AU45" s="13" t="s">
        <v>2</v>
      </c>
      <c r="AV45" s="13" t="s">
        <v>2</v>
      </c>
      <c r="AW45" s="13" t="s">
        <v>2</v>
      </c>
      <c r="AX45" s="13" t="s">
        <v>2</v>
      </c>
      <c r="AY45" s="13" t="s">
        <v>17</v>
      </c>
      <c r="AZ45" s="13" t="s">
        <v>2</v>
      </c>
      <c r="BA45" s="13" t="s">
        <v>2</v>
      </c>
      <c r="BB45" s="13" t="s">
        <v>2</v>
      </c>
      <c r="BC45" s="13" t="s">
        <v>2</v>
      </c>
      <c r="BD45" s="13" t="s">
        <v>2</v>
      </c>
      <c r="BE45" s="13" t="s">
        <v>2</v>
      </c>
      <c r="BF45" s="13" t="s">
        <v>2</v>
      </c>
      <c r="BG45" s="13" t="s">
        <v>2</v>
      </c>
      <c r="BH45" s="13" t="s">
        <v>2</v>
      </c>
      <c r="BI45" s="13" t="s">
        <v>2</v>
      </c>
      <c r="BJ45" s="13" t="s">
        <v>2</v>
      </c>
      <c r="BK45" s="13" t="s">
        <v>2</v>
      </c>
      <c r="BL45" s="13" t="s">
        <v>2</v>
      </c>
      <c r="BM45" s="13" t="s">
        <v>2</v>
      </c>
      <c r="BN45" s="13" t="s">
        <v>2</v>
      </c>
      <c r="BO45" s="13" t="s">
        <v>2</v>
      </c>
      <c r="BP45" s="13" t="s">
        <v>2</v>
      </c>
      <c r="BQ45" s="13" t="s">
        <v>2</v>
      </c>
      <c r="BR45" s="13" t="s">
        <v>2</v>
      </c>
      <c r="BS45" s="13" t="s">
        <v>2</v>
      </c>
      <c r="BT45" s="13" t="s">
        <v>2</v>
      </c>
      <c r="BU45" s="13" t="s">
        <v>2</v>
      </c>
      <c r="BV45" s="13" t="s">
        <v>17</v>
      </c>
      <c r="BW45" s="13" t="s">
        <v>1</v>
      </c>
      <c r="BX45" s="13" t="s">
        <v>1</v>
      </c>
      <c r="BY45" s="13" t="s">
        <v>17</v>
      </c>
      <c r="BZ45" s="13" t="s">
        <v>2</v>
      </c>
      <c r="CA45" s="13" t="s">
        <v>2</v>
      </c>
      <c r="CB45" s="13" t="s">
        <v>2</v>
      </c>
      <c r="CC45" s="13" t="s">
        <v>2</v>
      </c>
      <c r="CD45" s="13" t="s">
        <v>2</v>
      </c>
      <c r="CE45" s="13" t="s">
        <v>2</v>
      </c>
      <c r="CF45" s="13" t="s">
        <v>2</v>
      </c>
      <c r="CG45" s="13" t="s">
        <v>2</v>
      </c>
      <c r="CH45" s="13" t="s">
        <v>2</v>
      </c>
      <c r="CI45" s="13" t="s">
        <v>2</v>
      </c>
      <c r="CJ45" s="13" t="s">
        <v>2</v>
      </c>
      <c r="CK45" s="13" t="s">
        <v>2</v>
      </c>
      <c r="CL45" s="13" t="s">
        <v>2</v>
      </c>
      <c r="CM45" s="13" t="s">
        <v>2</v>
      </c>
      <c r="CN45" s="13" t="s">
        <v>2</v>
      </c>
      <c r="CO45" s="13" t="s">
        <v>2</v>
      </c>
      <c r="CP45" s="13" t="s">
        <v>2</v>
      </c>
      <c r="CQ45" s="13" t="s">
        <v>2</v>
      </c>
      <c r="CR45" s="13" t="s">
        <v>2</v>
      </c>
      <c r="CS45" s="13" t="s">
        <v>2</v>
      </c>
      <c r="CT45" s="13" t="s">
        <v>2</v>
      </c>
    </row>
    <row r="46" spans="1:98" ht="28.5" x14ac:dyDescent="0.45">
      <c r="A46" s="331"/>
      <c r="B46" s="332"/>
      <c r="C46" s="333"/>
      <c r="D46" s="76" t="s">
        <v>114</v>
      </c>
      <c r="E46" s="70">
        <f>'4. Mokyklos erdvės'!H46</f>
        <v>0</v>
      </c>
      <c r="F46" s="70" t="str">
        <f>'4. Mokyklos erdvės'!I46</f>
        <v>-</v>
      </c>
      <c r="G46" s="70" t="str">
        <f>'4. Mokyklos erdvės'!J46</f>
        <v>-</v>
      </c>
      <c r="I46" s="13" t="s">
        <v>1</v>
      </c>
      <c r="J46" s="13" t="s">
        <v>2</v>
      </c>
      <c r="K46" s="13" t="s">
        <v>1</v>
      </c>
      <c r="L46" s="13" t="s">
        <v>2</v>
      </c>
      <c r="M46" s="13" t="s">
        <v>2</v>
      </c>
      <c r="N46" s="13" t="s">
        <v>2</v>
      </c>
      <c r="O46" s="13" t="s">
        <v>1</v>
      </c>
      <c r="P46" s="13" t="s">
        <v>1</v>
      </c>
      <c r="Q46" s="13" t="s">
        <v>2</v>
      </c>
      <c r="R46" s="13" t="s">
        <v>1</v>
      </c>
      <c r="S46" s="13" t="s">
        <v>17</v>
      </c>
      <c r="T46" s="13" t="s">
        <v>2</v>
      </c>
      <c r="U46" s="13" t="s">
        <v>17</v>
      </c>
      <c r="V46" s="13" t="s">
        <v>17</v>
      </c>
      <c r="W46" s="13" t="s">
        <v>17</v>
      </c>
      <c r="X46" s="13" t="s">
        <v>2</v>
      </c>
      <c r="Y46" s="13" t="s">
        <v>1</v>
      </c>
      <c r="Z46" s="13" t="s">
        <v>2</v>
      </c>
      <c r="AA46" s="13" t="s">
        <v>2</v>
      </c>
      <c r="AB46" s="13" t="s">
        <v>1</v>
      </c>
      <c r="AC46" s="13" t="s">
        <v>2</v>
      </c>
      <c r="AD46" s="13" t="s">
        <v>1</v>
      </c>
      <c r="AE46" s="13" t="s">
        <v>1</v>
      </c>
      <c r="AF46" s="13" t="s">
        <v>1</v>
      </c>
      <c r="AG46" s="13" t="s">
        <v>1</v>
      </c>
      <c r="AH46" s="13" t="s">
        <v>1</v>
      </c>
      <c r="AI46" s="13" t="s">
        <v>17</v>
      </c>
      <c r="AJ46" s="13" t="s">
        <v>2</v>
      </c>
      <c r="AK46" s="13" t="s">
        <v>2</v>
      </c>
      <c r="AL46" s="13" t="s">
        <v>17</v>
      </c>
      <c r="AM46" s="13" t="s">
        <v>2</v>
      </c>
      <c r="AN46" s="13" t="s">
        <v>2</v>
      </c>
      <c r="AO46" s="13" t="s">
        <v>1</v>
      </c>
      <c r="AP46" s="13" t="s">
        <v>2</v>
      </c>
      <c r="AQ46" s="13" t="s">
        <v>2</v>
      </c>
      <c r="AR46" s="13" t="s">
        <v>2</v>
      </c>
      <c r="AS46" s="13" t="s">
        <v>2</v>
      </c>
      <c r="AT46" s="13" t="s">
        <v>2</v>
      </c>
      <c r="AU46" s="13" t="s">
        <v>2</v>
      </c>
      <c r="AV46" s="13" t="s">
        <v>2</v>
      </c>
      <c r="AW46" s="13" t="s">
        <v>2</v>
      </c>
      <c r="AX46" s="13" t="s">
        <v>2</v>
      </c>
      <c r="AY46" s="13" t="s">
        <v>17</v>
      </c>
      <c r="AZ46" s="13" t="s">
        <v>2</v>
      </c>
      <c r="BA46" s="13" t="s">
        <v>2</v>
      </c>
      <c r="BB46" s="13" t="s">
        <v>2</v>
      </c>
      <c r="BC46" s="13" t="s">
        <v>2</v>
      </c>
      <c r="BD46" s="13" t="s">
        <v>2</v>
      </c>
      <c r="BE46" s="13" t="s">
        <v>2</v>
      </c>
      <c r="BF46" s="13" t="s">
        <v>2</v>
      </c>
      <c r="BG46" s="13" t="s">
        <v>2</v>
      </c>
      <c r="BH46" s="13" t="s">
        <v>2</v>
      </c>
      <c r="BI46" s="13" t="s">
        <v>2</v>
      </c>
      <c r="BJ46" s="13" t="s">
        <v>2</v>
      </c>
      <c r="BK46" s="13" t="s">
        <v>2</v>
      </c>
      <c r="BL46" s="13" t="s">
        <v>2</v>
      </c>
      <c r="BM46" s="13" t="s">
        <v>2</v>
      </c>
      <c r="BN46" s="13" t="s">
        <v>2</v>
      </c>
      <c r="BO46" s="13" t="s">
        <v>2</v>
      </c>
      <c r="BP46" s="13" t="s">
        <v>2</v>
      </c>
      <c r="BQ46" s="13" t="s">
        <v>2</v>
      </c>
      <c r="BR46" s="13" t="s">
        <v>2</v>
      </c>
      <c r="BS46" s="13" t="s">
        <v>2</v>
      </c>
      <c r="BT46" s="13" t="s">
        <v>2</v>
      </c>
      <c r="BU46" s="13" t="s">
        <v>2</v>
      </c>
      <c r="BV46" s="13" t="s">
        <v>17</v>
      </c>
      <c r="BW46" s="13" t="s">
        <v>1</v>
      </c>
      <c r="BX46" s="13" t="s">
        <v>1</v>
      </c>
      <c r="BY46" s="13" t="s">
        <v>17</v>
      </c>
      <c r="BZ46" s="13" t="s">
        <v>2</v>
      </c>
      <c r="CA46" s="13" t="s">
        <v>2</v>
      </c>
      <c r="CB46" s="13" t="s">
        <v>2</v>
      </c>
      <c r="CC46" s="13" t="s">
        <v>2</v>
      </c>
      <c r="CD46" s="13" t="s">
        <v>2</v>
      </c>
      <c r="CE46" s="13" t="s">
        <v>2</v>
      </c>
      <c r="CF46" s="13" t="s">
        <v>2</v>
      </c>
      <c r="CG46" s="13" t="s">
        <v>2</v>
      </c>
      <c r="CH46" s="13" t="s">
        <v>2</v>
      </c>
      <c r="CI46" s="13" t="s">
        <v>2</v>
      </c>
      <c r="CJ46" s="13" t="s">
        <v>2</v>
      </c>
      <c r="CK46" s="13" t="s">
        <v>2</v>
      </c>
      <c r="CL46" s="13" t="s">
        <v>2</v>
      </c>
      <c r="CM46" s="13" t="s">
        <v>2</v>
      </c>
      <c r="CN46" s="13" t="s">
        <v>2</v>
      </c>
      <c r="CO46" s="13" t="s">
        <v>2</v>
      </c>
      <c r="CP46" s="13" t="s">
        <v>2</v>
      </c>
      <c r="CQ46" s="13" t="s">
        <v>2</v>
      </c>
      <c r="CR46" s="13" t="s">
        <v>2</v>
      </c>
      <c r="CS46" s="13" t="s">
        <v>2</v>
      </c>
      <c r="CT46" s="13" t="s">
        <v>2</v>
      </c>
    </row>
    <row r="47" spans="1:98" x14ac:dyDescent="0.45">
      <c r="A47" s="331"/>
      <c r="B47" s="332"/>
      <c r="C47" s="333"/>
      <c r="D47" s="76" t="s">
        <v>115</v>
      </c>
      <c r="E47" s="70">
        <f>'4. Mokyklos erdvės'!H47</f>
        <v>0</v>
      </c>
      <c r="F47" s="70" t="str">
        <f>'4. Mokyklos erdvės'!I47</f>
        <v>-</v>
      </c>
      <c r="G47" s="70" t="str">
        <f>'4. Mokyklos erdvės'!J47</f>
        <v>-</v>
      </c>
      <c r="I47" s="13" t="s">
        <v>1</v>
      </c>
      <c r="J47" s="13" t="s">
        <v>2</v>
      </c>
      <c r="K47" s="13" t="s">
        <v>1</v>
      </c>
      <c r="L47" s="13" t="s">
        <v>2</v>
      </c>
      <c r="M47" s="13" t="s">
        <v>2</v>
      </c>
      <c r="N47" s="13" t="s">
        <v>2</v>
      </c>
      <c r="O47" s="13" t="s">
        <v>1</v>
      </c>
      <c r="P47" s="13" t="s">
        <v>1</v>
      </c>
      <c r="Q47" s="13" t="s">
        <v>2</v>
      </c>
      <c r="R47" s="13" t="s">
        <v>17</v>
      </c>
      <c r="S47" s="13" t="s">
        <v>17</v>
      </c>
      <c r="T47" s="13" t="s">
        <v>2</v>
      </c>
      <c r="U47" s="13" t="s">
        <v>17</v>
      </c>
      <c r="V47" s="13" t="s">
        <v>17</v>
      </c>
      <c r="W47" s="13" t="s">
        <v>17</v>
      </c>
      <c r="X47" s="13" t="s">
        <v>2</v>
      </c>
      <c r="Y47" s="13" t="s">
        <v>1</v>
      </c>
      <c r="Z47" s="13" t="s">
        <v>2</v>
      </c>
      <c r="AA47" s="13" t="s">
        <v>2</v>
      </c>
      <c r="AB47" s="13" t="s">
        <v>17</v>
      </c>
      <c r="AC47" s="13" t="s">
        <v>2</v>
      </c>
      <c r="AD47" s="13" t="s">
        <v>17</v>
      </c>
      <c r="AE47" s="13" t="s">
        <v>17</v>
      </c>
      <c r="AF47" s="13" t="s">
        <v>17</v>
      </c>
      <c r="AG47" s="13" t="s">
        <v>17</v>
      </c>
      <c r="AH47" s="13" t="s">
        <v>1</v>
      </c>
      <c r="AI47" s="13" t="s">
        <v>17</v>
      </c>
      <c r="AJ47" s="13" t="s">
        <v>2</v>
      </c>
      <c r="AK47" s="13" t="s">
        <v>2</v>
      </c>
      <c r="AL47" s="13" t="s">
        <v>17</v>
      </c>
      <c r="AM47" s="13" t="s">
        <v>2</v>
      </c>
      <c r="AN47" s="13" t="s">
        <v>2</v>
      </c>
      <c r="AO47" s="13" t="s">
        <v>17</v>
      </c>
      <c r="AP47" s="13" t="s">
        <v>2</v>
      </c>
      <c r="AQ47" s="13" t="s">
        <v>2</v>
      </c>
      <c r="AR47" s="13" t="s">
        <v>2</v>
      </c>
      <c r="AS47" s="13" t="s">
        <v>2</v>
      </c>
      <c r="AT47" s="13" t="s">
        <v>2</v>
      </c>
      <c r="AU47" s="13" t="s">
        <v>2</v>
      </c>
      <c r="AV47" s="13" t="s">
        <v>2</v>
      </c>
      <c r="AW47" s="13" t="s">
        <v>2</v>
      </c>
      <c r="AX47" s="13" t="s">
        <v>2</v>
      </c>
      <c r="AY47" s="13" t="s">
        <v>17</v>
      </c>
      <c r="AZ47" s="13" t="s">
        <v>2</v>
      </c>
      <c r="BA47" s="13" t="s">
        <v>2</v>
      </c>
      <c r="BB47" s="13" t="s">
        <v>2</v>
      </c>
      <c r="BC47" s="13" t="s">
        <v>2</v>
      </c>
      <c r="BD47" s="13" t="s">
        <v>2</v>
      </c>
      <c r="BE47" s="13" t="s">
        <v>2</v>
      </c>
      <c r="BF47" s="13" t="s">
        <v>2</v>
      </c>
      <c r="BG47" s="13" t="s">
        <v>2</v>
      </c>
      <c r="BH47" s="13" t="s">
        <v>2</v>
      </c>
      <c r="BI47" s="13" t="s">
        <v>2</v>
      </c>
      <c r="BJ47" s="13" t="s">
        <v>2</v>
      </c>
      <c r="BK47" s="13" t="s">
        <v>2</v>
      </c>
      <c r="BL47" s="13" t="s">
        <v>2</v>
      </c>
      <c r="BM47" s="13" t="s">
        <v>2</v>
      </c>
      <c r="BN47" s="13" t="s">
        <v>2</v>
      </c>
      <c r="BO47" s="13" t="s">
        <v>2</v>
      </c>
      <c r="BP47" s="13" t="s">
        <v>2</v>
      </c>
      <c r="BQ47" s="13" t="s">
        <v>2</v>
      </c>
      <c r="BR47" s="13" t="s">
        <v>2</v>
      </c>
      <c r="BS47" s="13" t="s">
        <v>2</v>
      </c>
      <c r="BT47" s="13" t="s">
        <v>2</v>
      </c>
      <c r="BU47" s="13" t="s">
        <v>2</v>
      </c>
      <c r="BV47" s="13" t="s">
        <v>17</v>
      </c>
      <c r="BW47" s="13" t="s">
        <v>1</v>
      </c>
      <c r="BX47" s="13" t="s">
        <v>1</v>
      </c>
      <c r="BY47" s="13" t="s">
        <v>17</v>
      </c>
      <c r="BZ47" s="13" t="s">
        <v>2</v>
      </c>
      <c r="CA47" s="13" t="s">
        <v>2</v>
      </c>
      <c r="CB47" s="13" t="s">
        <v>2</v>
      </c>
      <c r="CC47" s="13" t="s">
        <v>2</v>
      </c>
      <c r="CD47" s="13" t="s">
        <v>2</v>
      </c>
      <c r="CE47" s="13" t="s">
        <v>2</v>
      </c>
      <c r="CF47" s="13" t="s">
        <v>2</v>
      </c>
      <c r="CG47" s="13" t="s">
        <v>2</v>
      </c>
      <c r="CH47" s="13" t="s">
        <v>2</v>
      </c>
      <c r="CI47" s="13" t="s">
        <v>2</v>
      </c>
      <c r="CJ47" s="13" t="s">
        <v>2</v>
      </c>
      <c r="CK47" s="13" t="s">
        <v>2</v>
      </c>
      <c r="CL47" s="13" t="s">
        <v>2</v>
      </c>
      <c r="CM47" s="13" t="s">
        <v>2</v>
      </c>
      <c r="CN47" s="13" t="s">
        <v>2</v>
      </c>
      <c r="CO47" s="13" t="s">
        <v>2</v>
      </c>
      <c r="CP47" s="13" t="s">
        <v>2</v>
      </c>
      <c r="CQ47" s="13" t="s">
        <v>2</v>
      </c>
      <c r="CR47" s="13" t="s">
        <v>2</v>
      </c>
      <c r="CS47" s="13" t="s">
        <v>2</v>
      </c>
      <c r="CT47" s="13" t="s">
        <v>2</v>
      </c>
    </row>
    <row r="48" spans="1:98" x14ac:dyDescent="0.45">
      <c r="A48" s="331"/>
      <c r="B48" s="332"/>
      <c r="C48" s="333"/>
      <c r="D48" s="76" t="s">
        <v>116</v>
      </c>
      <c r="E48" s="70">
        <f>'4. Mokyklos erdvės'!H49</f>
        <v>0</v>
      </c>
      <c r="F48" s="70" t="str">
        <f>'4. Mokyklos erdvės'!I49</f>
        <v>-</v>
      </c>
      <c r="G48" s="70" t="str">
        <f>'4. Mokyklos erdvės'!J49</f>
        <v>-</v>
      </c>
      <c r="I48" s="13" t="s">
        <v>1</v>
      </c>
      <c r="J48" s="13" t="s">
        <v>2</v>
      </c>
      <c r="K48" s="13" t="s">
        <v>1</v>
      </c>
      <c r="L48" s="13" t="s">
        <v>2</v>
      </c>
      <c r="M48" s="13" t="s">
        <v>2</v>
      </c>
      <c r="N48" s="13" t="s">
        <v>2</v>
      </c>
      <c r="O48" s="13" t="s">
        <v>1</v>
      </c>
      <c r="P48" s="13" t="s">
        <v>1</v>
      </c>
      <c r="Q48" s="13" t="s">
        <v>2</v>
      </c>
      <c r="R48" s="13" t="s">
        <v>1</v>
      </c>
      <c r="S48" s="13" t="s">
        <v>17</v>
      </c>
      <c r="T48" s="13" t="s">
        <v>2</v>
      </c>
      <c r="U48" s="13" t="s">
        <v>17</v>
      </c>
      <c r="V48" s="13" t="s">
        <v>17</v>
      </c>
      <c r="W48" s="13" t="s">
        <v>17</v>
      </c>
      <c r="X48" s="13" t="s">
        <v>2</v>
      </c>
      <c r="Y48" s="13" t="s">
        <v>1</v>
      </c>
      <c r="Z48" s="13" t="s">
        <v>2</v>
      </c>
      <c r="AA48" s="13" t="s">
        <v>2</v>
      </c>
      <c r="AB48" s="13" t="s">
        <v>1</v>
      </c>
      <c r="AC48" s="13" t="s">
        <v>2</v>
      </c>
      <c r="AD48" s="13" t="s">
        <v>17</v>
      </c>
      <c r="AE48" s="13" t="s">
        <v>17</v>
      </c>
      <c r="AF48" s="13" t="s">
        <v>17</v>
      </c>
      <c r="AG48" s="13" t="s">
        <v>17</v>
      </c>
      <c r="AH48" s="13" t="s">
        <v>17</v>
      </c>
      <c r="AI48" s="13" t="s">
        <v>17</v>
      </c>
      <c r="AJ48" s="13" t="s">
        <v>2</v>
      </c>
      <c r="AK48" s="13" t="s">
        <v>2</v>
      </c>
      <c r="AL48" s="13" t="s">
        <v>17</v>
      </c>
      <c r="AM48" s="13" t="s">
        <v>2</v>
      </c>
      <c r="AN48" s="13" t="s">
        <v>2</v>
      </c>
      <c r="AO48" s="13" t="s">
        <v>1</v>
      </c>
      <c r="AP48" s="13" t="s">
        <v>2</v>
      </c>
      <c r="AQ48" s="13" t="s">
        <v>2</v>
      </c>
      <c r="AR48" s="13" t="s">
        <v>2</v>
      </c>
      <c r="AS48" s="13" t="s">
        <v>2</v>
      </c>
      <c r="AT48" s="13" t="s">
        <v>2</v>
      </c>
      <c r="AU48" s="13" t="s">
        <v>2</v>
      </c>
      <c r="AV48" s="13" t="s">
        <v>2</v>
      </c>
      <c r="AW48" s="13" t="s">
        <v>2</v>
      </c>
      <c r="AX48" s="13" t="s">
        <v>2</v>
      </c>
      <c r="AY48" s="13" t="s">
        <v>17</v>
      </c>
      <c r="AZ48" s="13" t="s">
        <v>2</v>
      </c>
      <c r="BA48" s="13" t="s">
        <v>2</v>
      </c>
      <c r="BB48" s="13" t="s">
        <v>2</v>
      </c>
      <c r="BC48" s="13" t="s">
        <v>2</v>
      </c>
      <c r="BD48" s="13" t="s">
        <v>2</v>
      </c>
      <c r="BE48" s="13" t="s">
        <v>2</v>
      </c>
      <c r="BF48" s="13" t="s">
        <v>2</v>
      </c>
      <c r="BG48" s="13" t="s">
        <v>2</v>
      </c>
      <c r="BH48" s="13" t="s">
        <v>2</v>
      </c>
      <c r="BI48" s="13" t="s">
        <v>2</v>
      </c>
      <c r="BJ48" s="13" t="s">
        <v>2</v>
      </c>
      <c r="BK48" s="13" t="s">
        <v>2</v>
      </c>
      <c r="BL48" s="13" t="s">
        <v>2</v>
      </c>
      <c r="BM48" s="13" t="s">
        <v>2</v>
      </c>
      <c r="BN48" s="13" t="s">
        <v>2</v>
      </c>
      <c r="BO48" s="13" t="s">
        <v>2</v>
      </c>
      <c r="BP48" s="13" t="s">
        <v>2</v>
      </c>
      <c r="BQ48" s="13" t="s">
        <v>2</v>
      </c>
      <c r="BR48" s="13" t="s">
        <v>2</v>
      </c>
      <c r="BS48" s="13" t="s">
        <v>2</v>
      </c>
      <c r="BT48" s="13" t="s">
        <v>2</v>
      </c>
      <c r="BU48" s="13" t="s">
        <v>2</v>
      </c>
      <c r="BV48" s="13" t="s">
        <v>17</v>
      </c>
      <c r="BW48" s="13" t="s">
        <v>1</v>
      </c>
      <c r="BX48" s="13" t="s">
        <v>1</v>
      </c>
      <c r="BY48" s="13" t="s">
        <v>17</v>
      </c>
      <c r="BZ48" s="13" t="s">
        <v>2</v>
      </c>
      <c r="CA48" s="13" t="s">
        <v>2</v>
      </c>
      <c r="CB48" s="13" t="s">
        <v>2</v>
      </c>
      <c r="CC48" s="13" t="s">
        <v>2</v>
      </c>
      <c r="CD48" s="13" t="s">
        <v>2</v>
      </c>
      <c r="CE48" s="13" t="s">
        <v>2</v>
      </c>
      <c r="CF48" s="13" t="s">
        <v>2</v>
      </c>
      <c r="CG48" s="13" t="s">
        <v>2</v>
      </c>
      <c r="CH48" s="13" t="s">
        <v>2</v>
      </c>
      <c r="CI48" s="13" t="s">
        <v>2</v>
      </c>
      <c r="CJ48" s="13" t="s">
        <v>2</v>
      </c>
      <c r="CK48" s="13" t="s">
        <v>2</v>
      </c>
      <c r="CL48" s="13" t="s">
        <v>2</v>
      </c>
      <c r="CM48" s="13" t="s">
        <v>2</v>
      </c>
      <c r="CN48" s="13" t="s">
        <v>2</v>
      </c>
      <c r="CO48" s="13" t="s">
        <v>2</v>
      </c>
      <c r="CP48" s="13" t="s">
        <v>2</v>
      </c>
      <c r="CQ48" s="13" t="s">
        <v>2</v>
      </c>
      <c r="CR48" s="13" t="s">
        <v>2</v>
      </c>
      <c r="CS48" s="13" t="s">
        <v>2</v>
      </c>
      <c r="CT48" s="13" t="s">
        <v>2</v>
      </c>
    </row>
    <row r="49" spans="1:98" x14ac:dyDescent="0.45">
      <c r="A49" s="334"/>
      <c r="B49" s="335"/>
      <c r="C49" s="336"/>
      <c r="D49" s="76" t="s">
        <v>236</v>
      </c>
      <c r="E49" s="70">
        <f>'4. Mokyklos erdvės'!H51</f>
        <v>0</v>
      </c>
      <c r="F49" s="70" t="str">
        <f>'4. Mokyklos erdvės'!I51</f>
        <v>-</v>
      </c>
      <c r="G49" s="70" t="str">
        <f>'4. Mokyklos erdvės'!J51</f>
        <v>-</v>
      </c>
      <c r="I49" s="13" t="s">
        <v>1</v>
      </c>
      <c r="J49" s="13" t="s">
        <v>2</v>
      </c>
      <c r="K49" s="13" t="s">
        <v>1</v>
      </c>
      <c r="L49" s="13" t="s">
        <v>2</v>
      </c>
      <c r="M49" s="13" t="s">
        <v>2</v>
      </c>
      <c r="N49" s="13" t="s">
        <v>2</v>
      </c>
      <c r="O49" s="13" t="s">
        <v>1</v>
      </c>
      <c r="P49" s="13" t="s">
        <v>1</v>
      </c>
      <c r="Q49" s="13" t="s">
        <v>2</v>
      </c>
      <c r="R49" s="13" t="s">
        <v>17</v>
      </c>
      <c r="S49" s="13" t="s">
        <v>17</v>
      </c>
      <c r="T49" s="13" t="s">
        <v>2</v>
      </c>
      <c r="U49" s="13" t="s">
        <v>1</v>
      </c>
      <c r="V49" s="13" t="s">
        <v>17</v>
      </c>
      <c r="W49" s="13" t="s">
        <v>17</v>
      </c>
      <c r="X49" s="13" t="s">
        <v>2</v>
      </c>
      <c r="Y49" s="13" t="s">
        <v>1</v>
      </c>
      <c r="Z49" s="13" t="s">
        <v>2</v>
      </c>
      <c r="AA49" s="13" t="s">
        <v>2</v>
      </c>
      <c r="AB49" s="13" t="s">
        <v>1</v>
      </c>
      <c r="AC49" s="13" t="s">
        <v>2</v>
      </c>
      <c r="AD49" s="13" t="s">
        <v>1</v>
      </c>
      <c r="AE49" s="13" t="s">
        <v>1</v>
      </c>
      <c r="AF49" s="13" t="s">
        <v>1</v>
      </c>
      <c r="AG49" s="13" t="s">
        <v>1</v>
      </c>
      <c r="AH49" s="13" t="s">
        <v>1</v>
      </c>
      <c r="AI49" s="13" t="s">
        <v>17</v>
      </c>
      <c r="AJ49" s="13" t="s">
        <v>2</v>
      </c>
      <c r="AK49" s="13" t="s">
        <v>2</v>
      </c>
      <c r="AL49" s="13" t="s">
        <v>1</v>
      </c>
      <c r="AM49" s="13" t="s">
        <v>2</v>
      </c>
      <c r="AN49" s="13" t="s">
        <v>2</v>
      </c>
      <c r="AO49" s="13" t="s">
        <v>17</v>
      </c>
      <c r="AP49" s="13" t="s">
        <v>2</v>
      </c>
      <c r="AQ49" s="13" t="s">
        <v>2</v>
      </c>
      <c r="AR49" s="13" t="s">
        <v>2</v>
      </c>
      <c r="AS49" s="13" t="s">
        <v>2</v>
      </c>
      <c r="AT49" s="13" t="s">
        <v>2</v>
      </c>
      <c r="AU49" s="13" t="s">
        <v>2</v>
      </c>
      <c r="AV49" s="13" t="s">
        <v>2</v>
      </c>
      <c r="AW49" s="13" t="s">
        <v>2</v>
      </c>
      <c r="AX49" s="13" t="s">
        <v>2</v>
      </c>
      <c r="AY49" s="13" t="s">
        <v>17</v>
      </c>
      <c r="AZ49" s="13" t="s">
        <v>2</v>
      </c>
      <c r="BA49" s="13" t="s">
        <v>2</v>
      </c>
      <c r="BB49" s="13" t="s">
        <v>2</v>
      </c>
      <c r="BC49" s="13" t="s">
        <v>2</v>
      </c>
      <c r="BD49" s="13" t="s">
        <v>2</v>
      </c>
      <c r="BE49" s="13" t="s">
        <v>2</v>
      </c>
      <c r="BF49" s="13" t="s">
        <v>2</v>
      </c>
      <c r="BG49" s="13" t="s">
        <v>2</v>
      </c>
      <c r="BH49" s="13" t="s">
        <v>2</v>
      </c>
      <c r="BI49" s="13" t="s">
        <v>2</v>
      </c>
      <c r="BJ49" s="13" t="s">
        <v>2</v>
      </c>
      <c r="BK49" s="13" t="s">
        <v>2</v>
      </c>
      <c r="BL49" s="13" t="s">
        <v>2</v>
      </c>
      <c r="BM49" s="13" t="s">
        <v>2</v>
      </c>
      <c r="BN49" s="13" t="s">
        <v>2</v>
      </c>
      <c r="BO49" s="13" t="s">
        <v>2</v>
      </c>
      <c r="BP49" s="13" t="s">
        <v>2</v>
      </c>
      <c r="BQ49" s="13" t="s">
        <v>2</v>
      </c>
      <c r="BR49" s="13" t="s">
        <v>2</v>
      </c>
      <c r="BS49" s="13" t="s">
        <v>2</v>
      </c>
      <c r="BT49" s="13" t="s">
        <v>2</v>
      </c>
      <c r="BU49" s="13" t="s">
        <v>2</v>
      </c>
      <c r="BV49" s="13" t="s">
        <v>17</v>
      </c>
      <c r="BW49" s="13" t="s">
        <v>1</v>
      </c>
      <c r="BX49" s="13" t="s">
        <v>1</v>
      </c>
      <c r="BY49" s="13" t="s">
        <v>17</v>
      </c>
      <c r="BZ49" s="13" t="s">
        <v>2</v>
      </c>
      <c r="CA49" s="13" t="s">
        <v>2</v>
      </c>
      <c r="CB49" s="13" t="s">
        <v>2</v>
      </c>
      <c r="CC49" s="13" t="s">
        <v>2</v>
      </c>
      <c r="CD49" s="13" t="s">
        <v>2</v>
      </c>
      <c r="CE49" s="13" t="s">
        <v>2</v>
      </c>
      <c r="CF49" s="13" t="s">
        <v>2</v>
      </c>
      <c r="CG49" s="13" t="s">
        <v>2</v>
      </c>
      <c r="CH49" s="13" t="s">
        <v>2</v>
      </c>
      <c r="CI49" s="13" t="s">
        <v>2</v>
      </c>
      <c r="CJ49" s="13" t="s">
        <v>2</v>
      </c>
      <c r="CK49" s="13" t="s">
        <v>2</v>
      </c>
      <c r="CL49" s="13" t="s">
        <v>2</v>
      </c>
      <c r="CM49" s="13" t="s">
        <v>2</v>
      </c>
      <c r="CN49" s="13" t="s">
        <v>2</v>
      </c>
      <c r="CO49" s="13" t="s">
        <v>2</v>
      </c>
      <c r="CP49" s="13" t="s">
        <v>2</v>
      </c>
      <c r="CQ49" s="13" t="s">
        <v>2</v>
      </c>
      <c r="CR49" s="13" t="s">
        <v>2</v>
      </c>
      <c r="CS49" s="13" t="s">
        <v>2</v>
      </c>
      <c r="CT49" s="13" t="s">
        <v>2</v>
      </c>
    </row>
    <row r="50" spans="1:98" x14ac:dyDescent="0.45">
      <c r="D50" s="58"/>
    </row>
    <row r="51" spans="1:98" x14ac:dyDescent="0.45">
      <c r="D51" s="58"/>
    </row>
    <row r="52" spans="1:98" x14ac:dyDescent="0.45">
      <c r="D52" s="58"/>
    </row>
  </sheetData>
  <mergeCells count="38">
    <mergeCell ref="H1:H1048576"/>
    <mergeCell ref="E1:G2"/>
    <mergeCell ref="A3:D3"/>
    <mergeCell ref="A41:B44"/>
    <mergeCell ref="C41:D41"/>
    <mergeCell ref="C42:D42"/>
    <mergeCell ref="C43:D43"/>
    <mergeCell ref="C44:D44"/>
    <mergeCell ref="A45:C49"/>
    <mergeCell ref="C16:C22"/>
    <mergeCell ref="A23:B30"/>
    <mergeCell ref="C23:C27"/>
    <mergeCell ref="C28:C30"/>
    <mergeCell ref="A31:C35"/>
    <mergeCell ref="A36:B40"/>
    <mergeCell ref="C36:C37"/>
    <mergeCell ref="C38:D38"/>
    <mergeCell ref="C39:C40"/>
    <mergeCell ref="BW1:CT1"/>
    <mergeCell ref="AY1:BV1"/>
    <mergeCell ref="A5:A22"/>
    <mergeCell ref="B5:B11"/>
    <mergeCell ref="C5:C8"/>
    <mergeCell ref="C9:C11"/>
    <mergeCell ref="B12:B22"/>
    <mergeCell ref="C12:C15"/>
    <mergeCell ref="AM2:AM3"/>
    <mergeCell ref="AN2:AX2"/>
    <mergeCell ref="I1:AX1"/>
    <mergeCell ref="I2:J2"/>
    <mergeCell ref="K2:Q2"/>
    <mergeCell ref="R2:R3"/>
    <mergeCell ref="AL2:AL3"/>
    <mergeCell ref="S2:S3"/>
    <mergeCell ref="T2:X2"/>
    <mergeCell ref="Y2:AC2"/>
    <mergeCell ref="AD2:AG2"/>
    <mergeCell ref="AH2:AK2"/>
  </mergeCells>
  <conditionalFormatting sqref="T3:AK3 AN3:AX3 I3:Q3">
    <cfRule type="expression" dxfId="35" priority="16">
      <formula>I4="planuojama"</formula>
    </cfRule>
    <cfRule type="expression" dxfId="34" priority="17">
      <formula>I4="taip"</formula>
    </cfRule>
    <cfRule type="expression" dxfId="33" priority="18">
      <formula>I4="ne"</formula>
    </cfRule>
  </conditionalFormatting>
  <conditionalFormatting sqref="AL2 R2:S2">
    <cfRule type="expression" dxfId="32" priority="19">
      <formula>R4="planuojama"</formula>
    </cfRule>
    <cfRule type="expression" dxfId="31" priority="20">
      <formula>R4="taip"</formula>
    </cfRule>
    <cfRule type="expression" dxfId="30" priority="21">
      <formula>R4="ne"</formula>
    </cfRule>
  </conditionalFormatting>
  <conditionalFormatting sqref="AY3:CT3">
    <cfRule type="expression" dxfId="29" priority="13">
      <formula>AY4="planuojama"</formula>
    </cfRule>
    <cfRule type="expression" dxfId="28" priority="14">
      <formula>AY4="taip"</formula>
    </cfRule>
    <cfRule type="expression" dxfId="27" priority="15">
      <formula>AY4="ne"</formula>
    </cfRule>
  </conditionalFormatting>
  <conditionalFormatting sqref="I5:CT49">
    <cfRule type="containsText" dxfId="26" priority="5" operator="containsText" text="taip">
      <formula>NOT(ISERROR(SEARCH("taip",I5)))</formula>
    </cfRule>
  </conditionalFormatting>
  <conditionalFormatting sqref="E5:E49">
    <cfRule type="cellIs" dxfId="25" priority="1" operator="lessThan">
      <formula>$F$5</formula>
    </cfRule>
  </conditionalFormatting>
  <dataValidations count="2">
    <dataValidation type="list" allowBlank="1" showInputMessage="1" showErrorMessage="1" promptTitle="Paslaugos statusas" prompt="pasirinkti" sqref="AY4:CT4" xr:uid="{00000000-0002-0000-0400-000000000000}">
      <formula1>"-, taip, ne, planuojama"</formula1>
    </dataValidation>
    <dataValidation type="list" allowBlank="1" showInputMessage="1" showErrorMessage="1" sqref="I5:CT49" xr:uid="{00000000-0002-0000-0400-000001000000}">
      <formula1>"-,taip,ne"</formula1>
    </dataValidation>
  </dataValidations>
  <hyperlinks>
    <hyperlink ref="I2:J2" r:id="rId1" display="Dorinis ugdymas" xr:uid="{00000000-0004-0000-0400-000000000000}"/>
    <hyperlink ref="K2:Q2" r:id="rId2" display="Kalbos" xr:uid="{00000000-0004-0000-0400-000001000000}"/>
    <hyperlink ref="R2:R3" r:id="rId3" display="Matematika" xr:uid="{00000000-0004-0000-0400-000002000000}"/>
    <hyperlink ref="S2:S3" r:id="rId4" display="Informacinės technologijos" xr:uid="{00000000-0004-0000-0400-000003000000}"/>
    <hyperlink ref="T2:X2" r:id="rId5" display="Gamtamokslinis ugdymas" xr:uid="{00000000-0004-0000-0400-000004000000}"/>
    <hyperlink ref="Y2:AC2" r:id="rId6" display="Socialinis ugdymas " xr:uid="{00000000-0004-0000-0400-000005000000}"/>
    <hyperlink ref="AD2:AG2" r:id="rId7" display="Meninis ugdymas" xr:uid="{00000000-0004-0000-0400-000006000000}"/>
    <hyperlink ref="AH2:AK2" r:id="rId8" display="Technologijos" xr:uid="{00000000-0004-0000-0400-000007000000}"/>
    <hyperlink ref="AL2:AL3" r:id="rId9" display="Kūno kultūra" xr:uid="{00000000-0004-0000-0400-000008000000}"/>
    <hyperlink ref="AM2:AM3" r:id="rId10" display="Bendrosios kompetencijos" xr:uid="{00000000-0004-0000-0400-000009000000}"/>
    <hyperlink ref="D49" r:id="rId11" display="Lauko poilsio erdvės" xr:uid="{00000000-0004-0000-0400-00000A000000}"/>
    <hyperlink ref="D48" r:id="rId12" xr:uid="{00000000-0004-0000-0400-00000B000000}"/>
    <hyperlink ref="D47" r:id="rId13" xr:uid="{00000000-0004-0000-0400-00000C000000}"/>
    <hyperlink ref="D46" r:id="rId14" xr:uid="{00000000-0004-0000-0400-00000D000000}"/>
    <hyperlink ref="D45" r:id="rId15" xr:uid="{00000000-0004-0000-0400-00000E000000}"/>
    <hyperlink ref="A45:C49" r:id="rId16" display="Bendrosios erdvės mokykloje" xr:uid="{00000000-0004-0000-0400-00000F000000}"/>
    <hyperlink ref="C44:D44" r:id="rId17" display="Koridorius" xr:uid="{00000000-0004-0000-0400-000010000000}"/>
    <hyperlink ref="C43:D43" r:id="rId18" display="Pagalbinės patalpos (ūkinės erdvės lauke)" xr:uid="{00000000-0004-0000-0400-000011000000}"/>
    <hyperlink ref="C42:D42" r:id="rId19" display="Sandėliavimo erdvės" xr:uid="{00000000-0004-0000-0400-000012000000}"/>
    <hyperlink ref="C41:D41" r:id="rId20" display="Pastatų technologijos ir priežiūros zonos" xr:uid="{00000000-0004-0000-0400-000013000000}"/>
    <hyperlink ref="A41:B44" r:id="rId21" display="Kitos patalpos" xr:uid="{00000000-0004-0000-0400-000014000000}"/>
    <hyperlink ref="C39:C40" r:id="rId22" display="Drabužinės ir asmeninių daiktų laikymo vieta" xr:uid="{00000000-0004-0000-0400-000015000000}"/>
    <hyperlink ref="C38:D38" r:id="rId23" display=" Persirengimo patalpos" xr:uid="{00000000-0004-0000-0400-000016000000}"/>
    <hyperlink ref="C36:C37" r:id="rId24" display="Sanitariniai mazgai" xr:uid="{00000000-0004-0000-0400-000017000000}"/>
    <hyperlink ref="A36:B40" r:id="rId25" display="Higienos ir asmeninio naudojimo erdvės" xr:uid="{00000000-0004-0000-0400-000018000000}"/>
    <hyperlink ref="D35" r:id="rId26" xr:uid="{00000000-0004-0000-0400-000019000000}"/>
    <hyperlink ref="D34" r:id="rId27" xr:uid="{00000000-0004-0000-0400-00001A000000}"/>
    <hyperlink ref="D33" r:id="rId28" xr:uid="{00000000-0004-0000-0400-00001B000000}"/>
    <hyperlink ref="D32" r:id="rId29" display="Administracijos darbo vietos" xr:uid="{00000000-0004-0000-0400-00001C000000}"/>
    <hyperlink ref="D31" r:id="rId30" display="Mokytojų darbo vietos" xr:uid="{00000000-0004-0000-0400-00001D000000}"/>
    <hyperlink ref="A31:C35" r:id="rId31" display="Mokyklos personalo erdvės" xr:uid="{00000000-0004-0000-0400-00001E000000}"/>
    <hyperlink ref="D30" r:id="rId32" xr:uid="{00000000-0004-0000-0400-00001F000000}"/>
    <hyperlink ref="D29" r:id="rId33" xr:uid="{00000000-0004-0000-0400-000020000000}"/>
    <hyperlink ref="D28" r:id="rId34" xr:uid="{00000000-0004-0000-0400-000021000000}"/>
    <hyperlink ref="C28:C30" r:id="rId35" display="Buvimo erdvės" xr:uid="{00000000-0004-0000-0400-000022000000}"/>
    <hyperlink ref="C23:C27" r:id="rId36" display="Pagalbos specialistų konsultacinės erdvės" xr:uid="{00000000-0004-0000-0400-000023000000}"/>
    <hyperlink ref="A23:B30" r:id="rId37" display="Mokinio gerovės mokykla" xr:uid="{00000000-0004-0000-0400-000024000000}"/>
    <hyperlink ref="D22" r:id="rId38" display="sporto ir fizinio ugdymo erdvė" xr:uid="{00000000-0004-0000-0400-000025000000}"/>
    <hyperlink ref="D11" r:id="rId39" display="sporto ir fizinio ugdymo erdvė" xr:uid="{00000000-0004-0000-0400-000026000000}"/>
    <hyperlink ref="D21" r:id="rId40" display="technologijų (darbų) mokymosi erdvė" xr:uid="{00000000-0004-0000-0400-000027000000}"/>
    <hyperlink ref="D10" r:id="rId41" display="dailės mokymosi erdvė" xr:uid="{00000000-0004-0000-0400-000028000000}"/>
    <hyperlink ref="D20" r:id="rId42" display="dailės mokymosi erdvė" xr:uid="{00000000-0004-0000-0400-000029000000}"/>
    <hyperlink ref="D19" r:id="rId43" display="teatro erdvė" xr:uid="{00000000-0004-0000-0400-00002A000000}"/>
    <hyperlink ref="D18" r:id="rId44" display="šokių ir judesio salė " xr:uid="{00000000-0004-0000-0400-00002B000000}"/>
    <hyperlink ref="D17" r:id="rId45" display="nuorodos\Mokyklos erdvės\Mokyklos erdvių grupės_mokykla mokymuisi_1.2. SPECIALIZUOTO MOKYMOSI ERDVĖS_1.2.B. MUZIKOS MOKYMO ERDVĖ.pdf" xr:uid="{00000000-0004-0000-0400-00002C000000}"/>
    <hyperlink ref="D9" r:id="rId46" display="muzikos mokymo erdvė" xr:uid="{00000000-0004-0000-0400-00002D000000}"/>
    <hyperlink ref="D16" r:id="rId47" display="gamtos mokslų erdvės" xr:uid="{00000000-0004-0000-0400-00002E000000}"/>
    <hyperlink ref="C16:C22" r:id="rId48" display="Specializuoto mokymosi erdvės" xr:uid="{00000000-0004-0000-0400-00002F000000}"/>
    <hyperlink ref="C9:C11" r:id="rId49" display="Specializuoto mokymosi erdvės" xr:uid="{00000000-0004-0000-0400-000030000000}"/>
    <hyperlink ref="D15" r:id="rId50" display="bendros poilsio erdvės" xr:uid="{00000000-0004-0000-0400-000031000000}"/>
    <hyperlink ref="D8" r:id="rId51" display="bendros poilsio erdvės" xr:uid="{00000000-0004-0000-0400-000032000000}"/>
    <hyperlink ref="D14" r:id="rId52" display="daugiafunkcinės erdvės (decentralizuotos visos dienos erdvės)" xr:uid="{00000000-0004-0000-0400-000033000000}"/>
    <hyperlink ref="D7" r:id="rId53" display="daugiafunkcinės erdvės (decentralizuotos visos dienos erdvės)" xr:uid="{00000000-0004-0000-0400-000034000000}"/>
    <hyperlink ref="D6" r:id="rId54" display=" grupinio darbo erdvė " xr:uid="{00000000-0004-0000-0400-000035000000}"/>
    <hyperlink ref="D12" r:id="rId55" display="klasė" xr:uid="{00000000-0004-0000-0400-000036000000}"/>
    <hyperlink ref="D5" r:id="rId56" display="klasė" xr:uid="{00000000-0004-0000-0400-000037000000}"/>
    <hyperlink ref="C12:C15" r:id="rId57" display="Bendrosios mokymosi erdvės" xr:uid="{00000000-0004-0000-0400-000038000000}"/>
    <hyperlink ref="C5:C8" r:id="rId58" display="Bendrosios mokymosi erdvės" xr:uid="{00000000-0004-0000-0400-000039000000}"/>
    <hyperlink ref="A5:A22" r:id="rId59" display="Mokykla mokymuisi" xr:uid="{00000000-0004-0000-0400-00003A000000}"/>
    <hyperlink ref="D13" r:id="rId60" display="grupinio darbo erdvė " xr:uid="{00000000-0004-0000-0400-00003B000000}"/>
  </hyperlinks>
  <pageMargins left="0.7" right="0.7" top="0.75" bottom="0.75" header="0.3" footer="0.3"/>
  <pageSetup orientation="portrait" r:id="rId6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2"/>
  <sheetViews>
    <sheetView zoomScale="70" zoomScaleNormal="7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272</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268</v>
      </c>
      <c r="F3" s="363" t="s">
        <v>269</v>
      </c>
      <c r="G3" s="361" t="s">
        <v>270</v>
      </c>
      <c r="I3" s="347" t="s">
        <v>273</v>
      </c>
      <c r="J3" s="355" t="s">
        <v>274</v>
      </c>
      <c r="K3" s="347" t="s">
        <v>275</v>
      </c>
      <c r="L3" s="347" t="s">
        <v>276</v>
      </c>
      <c r="M3" s="347" t="s">
        <v>277</v>
      </c>
      <c r="N3" s="347"/>
      <c r="O3" s="347"/>
      <c r="P3" s="346" t="s">
        <v>278</v>
      </c>
      <c r="Q3" s="346" t="s">
        <v>279</v>
      </c>
      <c r="R3" s="346" t="s">
        <v>280</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285</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5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5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5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265</v>
      </c>
      <c r="B31" s="338"/>
      <c r="C31" s="320"/>
      <c r="D31" s="5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5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5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5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5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266</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ht="23.45" customHeight="1" x14ac:dyDescent="0.45">
      <c r="A45" s="328" t="s">
        <v>235</v>
      </c>
      <c r="B45" s="329"/>
      <c r="C45" s="330"/>
      <c r="D45" s="75" t="s">
        <v>113</v>
      </c>
      <c r="E45" s="70">
        <f>'4. Mokyklos erdvės'!H45</f>
        <v>0</v>
      </c>
      <c r="F45" s="70" t="str">
        <f>'4. Mokyklos erdvės'!I45</f>
        <v>-</v>
      </c>
      <c r="G45" s="77" t="str">
        <f>'4. Mokyklos erdvės'!J45</f>
        <v>-</v>
      </c>
      <c r="I45" s="167" t="s">
        <v>142</v>
      </c>
      <c r="J45" s="160" t="s">
        <v>2</v>
      </c>
      <c r="K45" s="160" t="s">
        <v>2</v>
      </c>
      <c r="L45" s="167" t="s">
        <v>142</v>
      </c>
      <c r="M45" s="160" t="s">
        <v>2</v>
      </c>
      <c r="N45" s="160" t="s">
        <v>2</v>
      </c>
      <c r="O45" s="160" t="s">
        <v>2</v>
      </c>
      <c r="P45" s="160" t="s">
        <v>2</v>
      </c>
      <c r="Q45" s="167" t="s">
        <v>142</v>
      </c>
      <c r="R45" s="160" t="s">
        <v>2</v>
      </c>
      <c r="S45" s="160" t="s">
        <v>2</v>
      </c>
      <c r="T45" s="160" t="s">
        <v>2</v>
      </c>
      <c r="U45" s="167" t="s">
        <v>142</v>
      </c>
      <c r="V45" s="167" t="s">
        <v>142</v>
      </c>
    </row>
    <row r="46" spans="1:22" ht="30.75" x14ac:dyDescent="0.45">
      <c r="A46" s="331"/>
      <c r="B46" s="332"/>
      <c r="C46" s="333"/>
      <c r="D46" s="76" t="s">
        <v>114</v>
      </c>
      <c r="E46" s="70">
        <f>'4. Mokyklos erdvės'!H46</f>
        <v>0</v>
      </c>
      <c r="F46" s="70" t="str">
        <f>'4. Mokyklos erdvės'!I46</f>
        <v>-</v>
      </c>
      <c r="G46" s="77" t="str">
        <f>'4. Mokyklos erdvės'!J46</f>
        <v>-</v>
      </c>
      <c r="I46" s="167" t="s">
        <v>142</v>
      </c>
      <c r="J46" s="160" t="s">
        <v>2</v>
      </c>
      <c r="K46" s="160" t="s">
        <v>2</v>
      </c>
      <c r="L46" s="160" t="s">
        <v>2</v>
      </c>
      <c r="M46" s="167" t="s">
        <v>142</v>
      </c>
      <c r="N46" s="167" t="s">
        <v>142</v>
      </c>
      <c r="O46" s="160" t="s">
        <v>2</v>
      </c>
      <c r="P46" s="160" t="s">
        <v>2</v>
      </c>
      <c r="Q46" s="167" t="s">
        <v>142</v>
      </c>
      <c r="R46" s="160" t="s">
        <v>2</v>
      </c>
      <c r="S46" s="160" t="s">
        <v>2</v>
      </c>
      <c r="T46" s="168" t="s">
        <v>142</v>
      </c>
      <c r="U46" s="160" t="s">
        <v>2</v>
      </c>
      <c r="V46" s="167"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ht="30.75" x14ac:dyDescent="0.45">
      <c r="A48" s="331"/>
      <c r="B48" s="332"/>
      <c r="C48" s="333"/>
      <c r="D48" s="76" t="s">
        <v>116</v>
      </c>
      <c r="E48" s="70">
        <f>'4. Mokyklos erdvės'!H49</f>
        <v>0</v>
      </c>
      <c r="F48" s="70" t="str">
        <f>'4. Mokyklos erdvės'!I49</f>
        <v>-</v>
      </c>
      <c r="G48" s="77" t="str">
        <f>'4. Mokyklos erdvės'!J49</f>
        <v>-</v>
      </c>
      <c r="I48" s="167" t="s">
        <v>142</v>
      </c>
      <c r="J48" s="167" t="s">
        <v>142</v>
      </c>
      <c r="K48" s="167" t="s">
        <v>142</v>
      </c>
      <c r="L48" s="167" t="s">
        <v>142</v>
      </c>
      <c r="M48" s="167" t="s">
        <v>142</v>
      </c>
      <c r="N48" s="167" t="s">
        <v>142</v>
      </c>
      <c r="O48" s="160" t="s">
        <v>2</v>
      </c>
      <c r="P48" s="167" t="s">
        <v>142</v>
      </c>
      <c r="Q48" s="160" t="s">
        <v>2</v>
      </c>
      <c r="R48" s="167" t="s">
        <v>142</v>
      </c>
      <c r="S48" s="160" t="s">
        <v>2</v>
      </c>
      <c r="T48" s="160" t="s">
        <v>2</v>
      </c>
      <c r="U48" s="160" t="s">
        <v>2</v>
      </c>
      <c r="V48" s="167"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L3:L4"/>
    <mergeCell ref="K3:K4"/>
    <mergeCell ref="I3:I4"/>
    <mergeCell ref="J3:J4"/>
    <mergeCell ref="A1:D4"/>
    <mergeCell ref="G3:G4"/>
    <mergeCell ref="F3:F4"/>
    <mergeCell ref="E3:E4"/>
    <mergeCell ref="E1:G2"/>
    <mergeCell ref="B12:B22"/>
    <mergeCell ref="M3:O3"/>
    <mergeCell ref="Q3:Q4"/>
    <mergeCell ref="A41:B44"/>
    <mergeCell ref="C41:D41"/>
    <mergeCell ref="C42:D42"/>
    <mergeCell ref="C43:D43"/>
    <mergeCell ref="C44:D44"/>
    <mergeCell ref="H1:H1048576"/>
    <mergeCell ref="I1:V1"/>
    <mergeCell ref="I2:V2"/>
    <mergeCell ref="V3:V4"/>
    <mergeCell ref="U3:U4"/>
    <mergeCell ref="T3:T4"/>
    <mergeCell ref="R3:R4"/>
    <mergeCell ref="S3:S4"/>
    <mergeCell ref="C12:C15"/>
    <mergeCell ref="P3:P4"/>
    <mergeCell ref="A45:C49"/>
    <mergeCell ref="C16:C22"/>
    <mergeCell ref="A23:B30"/>
    <mergeCell ref="C23:C27"/>
    <mergeCell ref="C28:C30"/>
    <mergeCell ref="A31:C35"/>
    <mergeCell ref="A36:B40"/>
    <mergeCell ref="C36:C37"/>
    <mergeCell ref="C38:D38"/>
    <mergeCell ref="C39:C40"/>
    <mergeCell ref="A5:A22"/>
    <mergeCell ref="B5:B11"/>
    <mergeCell ref="C5:C8"/>
    <mergeCell ref="C9:C11"/>
  </mergeCells>
  <conditionalFormatting sqref="E5:E49">
    <cfRule type="expression" priority="1">
      <formula>"F5=-"</formula>
    </cfRule>
    <cfRule type="cellIs" priority="2" operator="equal">
      <formula>"F5"</formula>
    </cfRule>
    <cfRule type="cellIs" dxfId="24" priority="3" operator="lessThan">
      <formula>$F$5</formula>
    </cfRule>
  </conditionalFormatting>
  <hyperlinks>
    <hyperlink ref="T46" r:id="rId1" xr:uid="{00000000-0004-0000-0500-000000000000}"/>
    <hyperlink ref="T44" r:id="rId2" xr:uid="{00000000-0004-0000-0500-000001000000}"/>
    <hyperlink ref="T31" r:id="rId3" xr:uid="{00000000-0004-0000-0500-000002000000}"/>
    <hyperlink ref="T49" r:id="rId4" xr:uid="{00000000-0004-0000-0500-000003000000}"/>
    <hyperlink ref="T10" r:id="rId5" xr:uid="{00000000-0004-0000-0500-000004000000}"/>
    <hyperlink ref="T16" r:id="rId6" xr:uid="{00000000-0004-0000-0500-000005000000}"/>
    <hyperlink ref="T17" r:id="rId7" xr:uid="{00000000-0004-0000-0500-000006000000}"/>
    <hyperlink ref="T18" r:id="rId8" xr:uid="{00000000-0004-0000-0500-000007000000}"/>
    <hyperlink ref="T19" r:id="rId9" xr:uid="{00000000-0004-0000-0500-000008000000}"/>
    <hyperlink ref="T20" r:id="rId10" xr:uid="{00000000-0004-0000-0500-000009000000}"/>
    <hyperlink ref="T21" r:id="rId11" xr:uid="{00000000-0004-0000-0500-00000A000000}"/>
    <hyperlink ref="D49" r:id="rId12" display="Lauko poilsio erdvės" xr:uid="{00000000-0004-0000-0500-00000B000000}"/>
    <hyperlink ref="D48" r:id="rId13" xr:uid="{00000000-0004-0000-0500-00000C000000}"/>
    <hyperlink ref="D47" r:id="rId14" xr:uid="{00000000-0004-0000-0500-00000D000000}"/>
    <hyperlink ref="D46" r:id="rId15" xr:uid="{00000000-0004-0000-0500-00000E000000}"/>
    <hyperlink ref="D45" r:id="rId16" xr:uid="{00000000-0004-0000-0500-00000F000000}"/>
    <hyperlink ref="A45:C49" r:id="rId17" display="Bendrosios erdvės mokykloje" xr:uid="{00000000-0004-0000-0500-000010000000}"/>
    <hyperlink ref="C44:D44" r:id="rId18" display="Koridorius" xr:uid="{00000000-0004-0000-0500-000011000000}"/>
    <hyperlink ref="C43:D43" r:id="rId19" display="Pagalbinės patalpos (ūkinės erdvės lauke)" xr:uid="{00000000-0004-0000-0500-000012000000}"/>
    <hyperlink ref="C42:D42" r:id="rId20" display="Sandėliavimo erdvės" xr:uid="{00000000-0004-0000-0500-000013000000}"/>
    <hyperlink ref="C41:D41" r:id="rId21" display="Pastatų technologijos ir priežiūros zonos" xr:uid="{00000000-0004-0000-0500-000014000000}"/>
    <hyperlink ref="A41:B44" r:id="rId22" display="Kitos patalpos" xr:uid="{00000000-0004-0000-0500-000015000000}"/>
    <hyperlink ref="C39:C40" r:id="rId23" display="Drabužinės ir asmeninių daiktų laikymo vieta" xr:uid="{00000000-0004-0000-0500-000016000000}"/>
    <hyperlink ref="C38:D38" r:id="rId24" display=" Persirengimo patalpos" xr:uid="{00000000-0004-0000-0500-000017000000}"/>
    <hyperlink ref="C36:C37" r:id="rId25" display="Sanitariniai mazgai" xr:uid="{00000000-0004-0000-0500-000018000000}"/>
    <hyperlink ref="A36:B40" r:id="rId26" display="Higienos ir asmeninio naudojimo erdvės" xr:uid="{00000000-0004-0000-0500-000019000000}"/>
    <hyperlink ref="D35" r:id="rId27" xr:uid="{00000000-0004-0000-0500-00001A000000}"/>
    <hyperlink ref="D34" r:id="rId28" xr:uid="{00000000-0004-0000-0500-00001B000000}"/>
    <hyperlink ref="D33" r:id="rId29" xr:uid="{00000000-0004-0000-0500-00001C000000}"/>
    <hyperlink ref="D32" r:id="rId30" display="Administracijos darbo vietos" xr:uid="{00000000-0004-0000-0500-00001D000000}"/>
    <hyperlink ref="D31" r:id="rId31" display="Mokytojų darbo vietos" xr:uid="{00000000-0004-0000-0500-00001E000000}"/>
    <hyperlink ref="A31:C35" r:id="rId32" display="Mokyklos personalo erdvės" xr:uid="{00000000-0004-0000-0500-00001F000000}"/>
    <hyperlink ref="D30" r:id="rId33" xr:uid="{00000000-0004-0000-0500-000020000000}"/>
    <hyperlink ref="D29" r:id="rId34" xr:uid="{00000000-0004-0000-0500-000021000000}"/>
    <hyperlink ref="D28" r:id="rId35" xr:uid="{00000000-0004-0000-0500-000022000000}"/>
    <hyperlink ref="C28:C30" r:id="rId36" display="Buvimo erdvės" xr:uid="{00000000-0004-0000-0500-000023000000}"/>
    <hyperlink ref="C23:C27" r:id="rId37" display="Pagalbos specialistų konsultacinės erdvės" xr:uid="{00000000-0004-0000-0500-000024000000}"/>
    <hyperlink ref="A23:B30" r:id="rId38" display="Mokinio gerovės mokykla" xr:uid="{00000000-0004-0000-0500-000025000000}"/>
    <hyperlink ref="D22" r:id="rId39" display="sporto ir fizinio ugdymo erdvė" xr:uid="{00000000-0004-0000-0500-000026000000}"/>
    <hyperlink ref="D21" r:id="rId40" display="technologijų (darbų) mokymosi erdvė" xr:uid="{00000000-0004-0000-0500-000027000000}"/>
    <hyperlink ref="D10" r:id="rId41" display="dailės mokymosi erdvė" xr:uid="{00000000-0004-0000-0500-000028000000}"/>
    <hyperlink ref="D20" r:id="rId42" display="dailės mokymosi erdvė" xr:uid="{00000000-0004-0000-0500-000029000000}"/>
    <hyperlink ref="D19" r:id="rId43" display="teatro erdvė" xr:uid="{00000000-0004-0000-0500-00002A000000}"/>
    <hyperlink ref="D18" r:id="rId44" display="šokių ir judesio salė " xr:uid="{00000000-0004-0000-0500-00002B000000}"/>
    <hyperlink ref="D17" r:id="rId45" display="nuorodos\Mokyklos erdvės\Mokyklos erdvių grupės_mokykla mokymuisi_1.2. SPECIALIZUOTO MOKYMOSI ERDVĖS_1.2.B. MUZIKOS MOKYMO ERDVĖ.pdf" xr:uid="{00000000-0004-0000-0500-00002C000000}"/>
    <hyperlink ref="D9" r:id="rId46" display="muzikos mokymo erdvė" xr:uid="{00000000-0004-0000-0500-00002D000000}"/>
    <hyperlink ref="D16" r:id="rId47" display="gamtos mokslų erdvės" xr:uid="{00000000-0004-0000-0500-00002E000000}"/>
    <hyperlink ref="C16:C22" r:id="rId48" display="Specializuoto mokymosi erdvės" xr:uid="{00000000-0004-0000-0500-00002F000000}"/>
    <hyperlink ref="C9:C10" r:id="rId49" display="Specializuoto mokymosi erdvės" xr:uid="{00000000-0004-0000-0500-000030000000}"/>
    <hyperlink ref="D15" r:id="rId50" display="bendros poilsio erdvės" xr:uid="{00000000-0004-0000-0500-000031000000}"/>
    <hyperlink ref="D8" r:id="rId51" display="bendros poilsio erdvės" xr:uid="{00000000-0004-0000-0500-000032000000}"/>
    <hyperlink ref="D14" r:id="rId52" display="daugiafunkcinės erdvės (decentralizuotos visos dienos erdvės)" xr:uid="{00000000-0004-0000-0500-000033000000}"/>
    <hyperlink ref="D7" r:id="rId53" display="daugiafunkcinės erdvės (decentralizuotos visos dienos erdvės)" xr:uid="{00000000-0004-0000-0500-000034000000}"/>
    <hyperlink ref="D6" r:id="rId54" display=" grupinio darbo erdvė " xr:uid="{00000000-0004-0000-0500-000035000000}"/>
    <hyperlink ref="D11" r:id="rId55" display="sporto ir fizinio ugdymo erdvė" xr:uid="{00000000-0004-0000-0500-000036000000}"/>
    <hyperlink ref="D5" r:id="rId56" display="klasė" xr:uid="{00000000-0004-0000-0500-000037000000}"/>
    <hyperlink ref="C12:C15" r:id="rId57" display="Bendrosios mokymosi erdvės" xr:uid="{00000000-0004-0000-0500-000038000000}"/>
    <hyperlink ref="C5:C8" r:id="rId58" display="Bendrosios mokymosi erdvės" xr:uid="{00000000-0004-0000-0500-000039000000}"/>
    <hyperlink ref="A5:A22" r:id="rId59" display="Mokykla mokymuisi" xr:uid="{00000000-0004-0000-0500-00003A000000}"/>
    <hyperlink ref="D13" r:id="rId60" display="grupinio darbo erdvė " xr:uid="{00000000-0004-0000-0500-00003B000000}"/>
    <hyperlink ref="T11" r:id="rId61" xr:uid="{00000000-0004-0000-0500-00003C000000}"/>
    <hyperlink ref="T3:T4" r:id="rId62" display="10. Lauko-vidaus integracija" xr:uid="{00000000-0004-0000-0500-00003D000000}"/>
    <hyperlink ref="I3:I4" r:id="rId63" display="1.Bendruomenės apjungimas (mokyklos šerdis)" xr:uid="{00000000-0004-0000-0500-00003E000000}"/>
    <hyperlink ref="I48" r:id="rId64" xr:uid="{00000000-0004-0000-0500-00003F000000}"/>
    <hyperlink ref="I47" r:id="rId65" xr:uid="{00000000-0004-0000-0500-000040000000}"/>
    <hyperlink ref="I46" r:id="rId66" xr:uid="{00000000-0004-0000-0500-000041000000}"/>
    <hyperlink ref="I45" r:id="rId67" xr:uid="{00000000-0004-0000-0500-000042000000}"/>
    <hyperlink ref="J3:J4" r:id="rId68" display="2. Individuali savarankiško darbo vieta  (mokiniui ir mokytojui)" xr:uid="{00000000-0004-0000-0500-000043000000}"/>
    <hyperlink ref="J7" r:id="rId69" xr:uid="{00000000-0004-0000-0500-000044000000}"/>
    <hyperlink ref="J8" r:id="rId70" xr:uid="{00000000-0004-0000-0500-000045000000}"/>
    <hyperlink ref="J14" r:id="rId71" xr:uid="{00000000-0004-0000-0500-000046000000}"/>
    <hyperlink ref="J15" r:id="rId72" xr:uid="{00000000-0004-0000-0500-000047000000}"/>
    <hyperlink ref="J31" r:id="rId73" xr:uid="{00000000-0004-0000-0500-000048000000}"/>
    <hyperlink ref="J32" r:id="rId74" xr:uid="{00000000-0004-0000-0500-000049000000}"/>
    <hyperlink ref="J48" r:id="rId75" xr:uid="{00000000-0004-0000-0500-00004A000000}"/>
    <hyperlink ref="J44" r:id="rId76" xr:uid="{00000000-0004-0000-0500-00004B000000}"/>
    <hyperlink ref="K3:K4" r:id="rId77" display="3. Mažų grupių (5) savarankiško darbo vieta ir individualaus konsultavimo (mokinys+mokytojas) vieta" xr:uid="{00000000-0004-0000-0500-00004C000000}"/>
    <hyperlink ref="K5" r:id="rId78" xr:uid="{00000000-0004-0000-0500-00004D000000}"/>
    <hyperlink ref="K12" r:id="rId79" xr:uid="{00000000-0004-0000-0500-00004E000000}"/>
    <hyperlink ref="K7" r:id="rId80" xr:uid="{00000000-0004-0000-0500-00004F000000}"/>
    <hyperlink ref="K14" r:id="rId81" xr:uid="{00000000-0004-0000-0500-000050000000}"/>
    <hyperlink ref="K8" r:id="rId82" xr:uid="{00000000-0004-0000-0500-000051000000}"/>
    <hyperlink ref="K15" r:id="rId83" xr:uid="{00000000-0004-0000-0500-000052000000}"/>
    <hyperlink ref="K31" r:id="rId84" xr:uid="{00000000-0004-0000-0500-000053000000}"/>
    <hyperlink ref="K48" r:id="rId85" xr:uid="{00000000-0004-0000-0500-000054000000}"/>
    <hyperlink ref="L3:L4" r:id="rId86" display="4. Seminarinio pobūdžio (15+mokytojas) darbo vieta" xr:uid="{00000000-0004-0000-0500-000055000000}"/>
    <hyperlink ref="L31" r:id="rId87" xr:uid="{00000000-0004-0000-0500-000056000000}"/>
    <hyperlink ref="L45" r:id="rId88" xr:uid="{00000000-0004-0000-0500-000057000000}"/>
    <hyperlink ref="L48" r:id="rId89" xr:uid="{00000000-0004-0000-0500-000058000000}"/>
    <hyperlink ref="L5" r:id="rId90" display="-" xr:uid="{00000000-0004-0000-0500-000059000000}"/>
    <hyperlink ref="L12" r:id="rId91" display="-" xr:uid="{00000000-0004-0000-0500-00005A000000}"/>
    <hyperlink ref="L9" r:id="rId92" xr:uid="{00000000-0004-0000-0500-00005B000000}"/>
    <hyperlink ref="L10" r:id="rId93" xr:uid="{00000000-0004-0000-0500-00005C000000}"/>
    <hyperlink ref="L17" r:id="rId94" xr:uid="{00000000-0004-0000-0500-00005D000000}"/>
    <hyperlink ref="L20" r:id="rId95" xr:uid="{00000000-0004-0000-0500-00005E000000}"/>
    <hyperlink ref="P3:P4" r:id="rId96" display="6. Mokymo(si) erdvių klasteris (artimų funkcijų kabinetų sugretinimas ir jų įrangos, įrankių bei medžiagų dalijimosi galimybių sukūrimas)" xr:uid="{00000000-0004-0000-0500-00005F000000}"/>
    <hyperlink ref="P5" r:id="rId97" xr:uid="{00000000-0004-0000-0500-000060000000}"/>
    <hyperlink ref="P12" r:id="rId98" xr:uid="{00000000-0004-0000-0500-000061000000}"/>
    <hyperlink ref="P16" r:id="rId99" xr:uid="{00000000-0004-0000-0500-000062000000}"/>
    <hyperlink ref="P17" r:id="rId100" xr:uid="{00000000-0004-0000-0500-000063000000}"/>
    <hyperlink ref="P20" r:id="rId101" xr:uid="{00000000-0004-0000-0500-000064000000}"/>
    <hyperlink ref="P21" r:id="rId102" xr:uid="{00000000-0004-0000-0500-000065000000}"/>
    <hyperlink ref="P10" r:id="rId103" xr:uid="{00000000-0004-0000-0500-000066000000}"/>
    <hyperlink ref="P9" r:id="rId104" xr:uid="{00000000-0004-0000-0500-000067000000}"/>
    <hyperlink ref="P23" r:id="rId105" xr:uid="{00000000-0004-0000-0500-000068000000}"/>
    <hyperlink ref="P24" r:id="rId106" xr:uid="{00000000-0004-0000-0500-000069000000}"/>
    <hyperlink ref="P25" r:id="rId107" xr:uid="{00000000-0004-0000-0500-00006A000000}"/>
    <hyperlink ref="P26" r:id="rId108" xr:uid="{00000000-0004-0000-0500-00006B000000}"/>
    <hyperlink ref="P27" r:id="rId109" xr:uid="{00000000-0004-0000-0500-00006C000000}"/>
    <hyperlink ref="P48" r:id="rId110" xr:uid="{00000000-0004-0000-0500-00006D000000}"/>
    <hyperlink ref="Q3:Q4" r:id="rId111" display="7. Mokyklos tapatumas, estetizavimas (konkrečiai mokyklai būdingos savitos veiklos vystymui) " xr:uid="{00000000-0004-0000-0500-00006E000000}"/>
    <hyperlink ref="Q45" r:id="rId112" xr:uid="{00000000-0004-0000-0500-00006F000000}"/>
    <hyperlink ref="Q44" r:id="rId113" xr:uid="{00000000-0004-0000-0500-000070000000}"/>
    <hyperlink ref="Q46" r:id="rId114" xr:uid="{00000000-0004-0000-0500-000071000000}"/>
    <hyperlink ref="Q49" r:id="rId115" xr:uid="{00000000-0004-0000-0500-000072000000}"/>
    <hyperlink ref="Q23" r:id="rId116" xr:uid="{00000000-0004-0000-0500-000073000000}"/>
    <hyperlink ref="Q24" r:id="rId117" xr:uid="{00000000-0004-0000-0500-000074000000}"/>
    <hyperlink ref="Q25" r:id="rId118" xr:uid="{00000000-0004-0000-0500-000075000000}"/>
    <hyperlink ref="Q26" r:id="rId119" xr:uid="{00000000-0004-0000-0500-000076000000}"/>
    <hyperlink ref="Q27" r:id="rId120" xr:uid="{00000000-0004-0000-0500-000077000000}"/>
    <hyperlink ref="Q5" r:id="rId121" xr:uid="{00000000-0004-0000-0500-000078000000}"/>
    <hyperlink ref="Q6" r:id="rId122" xr:uid="{00000000-0004-0000-0500-000079000000}"/>
    <hyperlink ref="Q7" r:id="rId123" xr:uid="{00000000-0004-0000-0500-00007A000000}"/>
    <hyperlink ref="Q8" r:id="rId124" xr:uid="{00000000-0004-0000-0500-00007B000000}"/>
    <hyperlink ref="Q12" r:id="rId125" xr:uid="{00000000-0004-0000-0500-00007C000000}"/>
    <hyperlink ref="Q13" r:id="rId126" xr:uid="{00000000-0004-0000-0500-00007D000000}"/>
    <hyperlink ref="Q14" r:id="rId127" xr:uid="{00000000-0004-0000-0500-00007E000000}"/>
    <hyperlink ref="Q15" r:id="rId128" xr:uid="{00000000-0004-0000-0500-00007F000000}"/>
    <hyperlink ref="R3:R4" r:id="rId129" display="8. Biblioteka ir skaitykla, mokyklinis kic" xr:uid="{00000000-0004-0000-0500-000080000000}"/>
    <hyperlink ref="R49" r:id="rId130" xr:uid="{00000000-0004-0000-0500-000081000000}"/>
    <hyperlink ref="R48" r:id="rId131" xr:uid="{00000000-0004-0000-0500-000082000000}"/>
    <hyperlink ref="S3:S4" r:id="rId132" display="9. Išteklių pasiekiamumas po pamokų" xr:uid="{00000000-0004-0000-0500-000083000000}"/>
    <hyperlink ref="S39" r:id="rId133" xr:uid="{00000000-0004-0000-0500-000084000000}"/>
    <hyperlink ref="S40" r:id="rId134" xr:uid="{00000000-0004-0000-0500-000085000000}"/>
    <hyperlink ref="U3:U4" r:id="rId135" display="11. Universalusis dizainas" xr:uid="{00000000-0004-0000-0500-000086000000}"/>
    <hyperlink ref="U45" r:id="rId136" xr:uid="{00000000-0004-0000-0500-000087000000}"/>
    <hyperlink ref="U44" r:id="rId137" xr:uid="{00000000-0004-0000-0500-000088000000}"/>
    <hyperlink ref="U28" r:id="rId138" xr:uid="{00000000-0004-0000-0500-000089000000}"/>
    <hyperlink ref="U23" r:id="rId139" xr:uid="{00000000-0004-0000-0500-00008A000000}"/>
    <hyperlink ref="V3:V4" r:id="rId140" display="12. Edukacinis kraštovaizdis: įvairovė, skaidrumas, orientavimasis, visos dienos mokykla" xr:uid="{00000000-0004-0000-0500-00008B000000}"/>
    <hyperlink ref="V46" r:id="rId141" xr:uid="{00000000-0004-0000-0500-00008C000000}"/>
    <hyperlink ref="V45" r:id="rId142" xr:uid="{00000000-0004-0000-0500-00008D000000}"/>
    <hyperlink ref="V48" r:id="rId143" xr:uid="{00000000-0004-0000-0500-00008E000000}"/>
    <hyperlink ref="V7" r:id="rId144" xr:uid="{00000000-0004-0000-0500-00008F000000}"/>
    <hyperlink ref="V14" r:id="rId145" xr:uid="{00000000-0004-0000-0500-000090000000}"/>
    <hyperlink ref="V5" r:id="rId146" xr:uid="{00000000-0004-0000-0500-000091000000}"/>
    <hyperlink ref="V12" r:id="rId147" xr:uid="{00000000-0004-0000-0500-000092000000}"/>
    <hyperlink ref="V44" r:id="rId148" xr:uid="{00000000-0004-0000-0500-000093000000}"/>
    <hyperlink ref="M5" r:id="rId149" xr:uid="{00000000-0004-0000-0500-000094000000}"/>
    <hyperlink ref="N5" r:id="rId150" xr:uid="{00000000-0004-0000-0500-000095000000}"/>
    <hyperlink ref="M12" r:id="rId151" xr:uid="{00000000-0004-0000-0500-000096000000}"/>
    <hyperlink ref="N12" r:id="rId152" xr:uid="{00000000-0004-0000-0500-000097000000}"/>
    <hyperlink ref="M3:O3" r:id="rId153" display="5.Transformuojamos erdvės" xr:uid="{00000000-0004-0000-0500-000098000000}"/>
    <hyperlink ref="M46" r:id="rId154" xr:uid="{00000000-0004-0000-0500-000099000000}"/>
    <hyperlink ref="N46" r:id="rId155" xr:uid="{00000000-0004-0000-0500-00009A000000}"/>
    <hyperlink ref="M8" r:id="rId156" xr:uid="{00000000-0004-0000-0500-00009B000000}"/>
    <hyperlink ref="N8" r:id="rId157" xr:uid="{00000000-0004-0000-0500-00009C000000}"/>
    <hyperlink ref="M15" r:id="rId158" xr:uid="{00000000-0004-0000-0500-00009D000000}"/>
    <hyperlink ref="M48" r:id="rId159" xr:uid="{00000000-0004-0000-0500-00009E000000}"/>
    <hyperlink ref="N48" r:id="rId160" xr:uid="{00000000-0004-0000-0500-00009F000000}"/>
    <hyperlink ref="N22" r:id="rId161" xr:uid="{00000000-0004-0000-0500-0000A0000000}"/>
    <hyperlink ref="O22" r:id="rId162" xr:uid="{00000000-0004-0000-0500-0000A1000000}"/>
    <hyperlink ref="O11" r:id="rId163" xr:uid="{00000000-0004-0000-0500-0000A2000000}"/>
    <hyperlink ref="N11" r:id="rId164" xr:uid="{00000000-0004-0000-0500-0000A3000000}"/>
    <hyperlink ref="N21" r:id="rId165" xr:uid="{00000000-0004-0000-0500-0000A4000000}"/>
    <hyperlink ref="M47" r:id="rId166" xr:uid="{00000000-0004-0000-0500-0000A5000000}"/>
    <hyperlink ref="N47" r:id="rId167" xr:uid="{00000000-0004-0000-0500-0000A6000000}"/>
    <hyperlink ref="N15" r:id="rId168" xr:uid="{00000000-0004-0000-0500-0000A7000000}"/>
  </hyperlinks>
  <pageMargins left="0.7" right="0.7" top="0.75" bottom="0.75" header="0.3" footer="0.3"/>
  <pageSetup orientation="portrait" horizontalDpi="1200" verticalDpi="1200" r:id="rId16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2"/>
  <sheetViews>
    <sheetView topLeftCell="B1"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347</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274</v>
      </c>
      <c r="K3" s="347" t="s">
        <v>275</v>
      </c>
      <c r="L3" s="347" t="s">
        <v>276</v>
      </c>
      <c r="M3" s="347" t="s">
        <v>286</v>
      </c>
      <c r="N3" s="347"/>
      <c r="O3" s="347"/>
      <c r="P3" s="346" t="s">
        <v>278</v>
      </c>
      <c r="Q3" s="346" t="s">
        <v>279</v>
      </c>
      <c r="R3" s="346" t="s">
        <v>287</v>
      </c>
      <c r="S3" s="346" t="s">
        <v>288</v>
      </c>
      <c r="T3" s="354" t="s">
        <v>282</v>
      </c>
      <c r="U3" s="346" t="s">
        <v>283</v>
      </c>
      <c r="V3" s="347" t="s">
        <v>284</v>
      </c>
    </row>
    <row r="4" spans="1:23" ht="67.900000000000006" customHeight="1" x14ac:dyDescent="0.9">
      <c r="A4" s="359"/>
      <c r="B4" s="359"/>
      <c r="C4" s="359"/>
      <c r="D4" s="360"/>
      <c r="E4" s="364"/>
      <c r="F4" s="364"/>
      <c r="G4" s="362"/>
      <c r="I4" s="347"/>
      <c r="J4" s="356"/>
      <c r="K4" s="347"/>
      <c r="L4" s="347"/>
      <c r="M4" s="166" t="s">
        <v>139</v>
      </c>
      <c r="N4" s="166" t="s">
        <v>140</v>
      </c>
      <c r="O4" s="166" t="s">
        <v>141</v>
      </c>
      <c r="P4" s="346"/>
      <c r="Q4" s="346"/>
      <c r="R4" s="346"/>
      <c r="S4" s="346"/>
      <c r="T4" s="354"/>
      <c r="U4" s="346"/>
      <c r="V4" s="347"/>
      <c r="W4" s="179"/>
    </row>
    <row r="5" spans="1:23" s="169" customFormat="1" ht="13.9" customHeight="1" x14ac:dyDescent="0.45">
      <c r="A5" s="309" t="s">
        <v>65</v>
      </c>
      <c r="B5" s="312" t="s">
        <v>66</v>
      </c>
      <c r="C5" s="365" t="s">
        <v>67</v>
      </c>
      <c r="D5" s="170" t="s">
        <v>187</v>
      </c>
      <c r="E5" s="174">
        <f>'4. Mokyklos erdvės'!H3</f>
        <v>3</v>
      </c>
      <c r="F5" s="174">
        <f>'4. Mokyklos erdvės'!I3</f>
        <v>1.7</v>
      </c>
      <c r="G5" s="175" t="str">
        <f>'4. Mokyklos erdvės'!J3</f>
        <v>-</v>
      </c>
      <c r="H5" s="233"/>
      <c r="I5" s="172" t="s">
        <v>2</v>
      </c>
      <c r="J5" s="172" t="s">
        <v>2</v>
      </c>
      <c r="K5" s="178" t="s">
        <v>142</v>
      </c>
      <c r="L5" s="178" t="s">
        <v>142</v>
      </c>
      <c r="M5" s="178" t="s">
        <v>142</v>
      </c>
      <c r="N5" s="178" t="s">
        <v>142</v>
      </c>
      <c r="O5" s="172" t="s">
        <v>2</v>
      </c>
      <c r="P5" s="178" t="s">
        <v>142</v>
      </c>
      <c r="Q5" s="178" t="s">
        <v>142</v>
      </c>
      <c r="R5" s="172" t="s">
        <v>2</v>
      </c>
      <c r="S5" s="172" t="s">
        <v>2</v>
      </c>
      <c r="T5" s="172" t="s">
        <v>2</v>
      </c>
      <c r="U5" s="172" t="s">
        <v>2</v>
      </c>
      <c r="V5" s="178" t="s">
        <v>142</v>
      </c>
      <c r="W5" s="173"/>
    </row>
    <row r="6" spans="1:23" s="169" customFormat="1" ht="30.75" x14ac:dyDescent="0.45">
      <c r="A6" s="310"/>
      <c r="B6" s="313"/>
      <c r="C6" s="366"/>
      <c r="D6" s="171" t="s">
        <v>68</v>
      </c>
      <c r="E6" s="174">
        <f>'4. Mokyklos erdvės'!H4</f>
        <v>3</v>
      </c>
      <c r="F6" s="174" t="str">
        <f>'4. Mokyklos erdvės'!I4</f>
        <v>-</v>
      </c>
      <c r="G6" s="175" t="str">
        <f>'4. Mokyklos erdvės'!J4</f>
        <v>&gt; 2</v>
      </c>
      <c r="H6" s="233"/>
      <c r="I6" s="172" t="s">
        <v>2</v>
      </c>
      <c r="J6" s="172" t="s">
        <v>2</v>
      </c>
      <c r="K6" s="172" t="s">
        <v>2</v>
      </c>
      <c r="L6" s="172" t="s">
        <v>2</v>
      </c>
      <c r="M6" s="172" t="s">
        <v>2</v>
      </c>
      <c r="N6" s="172" t="s">
        <v>2</v>
      </c>
      <c r="O6" s="172" t="s">
        <v>2</v>
      </c>
      <c r="P6" s="172" t="s">
        <v>2</v>
      </c>
      <c r="Q6" s="178" t="s">
        <v>142</v>
      </c>
      <c r="R6" s="172" t="s">
        <v>2</v>
      </c>
      <c r="S6" s="172" t="s">
        <v>2</v>
      </c>
      <c r="T6" s="172" t="s">
        <v>2</v>
      </c>
      <c r="U6" s="172" t="s">
        <v>2</v>
      </c>
      <c r="V6" s="172" t="s">
        <v>2</v>
      </c>
    </row>
    <row r="7" spans="1:23" s="169" customFormat="1" ht="30.75" x14ac:dyDescent="0.45">
      <c r="A7" s="310"/>
      <c r="B7" s="313"/>
      <c r="C7" s="366"/>
      <c r="D7" s="171" t="s">
        <v>257</v>
      </c>
      <c r="E7" s="174">
        <f>'4. Mokyklos erdvės'!H5</f>
        <v>0</v>
      </c>
      <c r="F7" s="174" t="str">
        <f>'4. Mokyklos erdvės'!I5</f>
        <v>-</v>
      </c>
      <c r="G7" s="175" t="str">
        <f>'4. Mokyklos erdvės'!J5</f>
        <v>&gt; 3.6</v>
      </c>
      <c r="H7" s="233"/>
      <c r="I7" s="172" t="s">
        <v>2</v>
      </c>
      <c r="J7" s="178" t="s">
        <v>142</v>
      </c>
      <c r="K7" s="178" t="s">
        <v>142</v>
      </c>
      <c r="L7" s="172" t="s">
        <v>2</v>
      </c>
      <c r="M7" s="172" t="s">
        <v>2</v>
      </c>
      <c r="N7" s="172" t="s">
        <v>2</v>
      </c>
      <c r="O7" s="172" t="s">
        <v>2</v>
      </c>
      <c r="P7" s="172" t="s">
        <v>2</v>
      </c>
      <c r="Q7" s="178" t="s">
        <v>142</v>
      </c>
      <c r="R7" s="172" t="s">
        <v>2</v>
      </c>
      <c r="S7" s="172" t="s">
        <v>2</v>
      </c>
      <c r="T7" s="172" t="s">
        <v>2</v>
      </c>
      <c r="U7" s="172" t="s">
        <v>2</v>
      </c>
      <c r="V7" s="178" t="s">
        <v>142</v>
      </c>
    </row>
    <row r="8" spans="1:23" s="169" customFormat="1" ht="30.75" x14ac:dyDescent="0.45">
      <c r="A8" s="310"/>
      <c r="B8" s="313"/>
      <c r="C8" s="367"/>
      <c r="D8" s="171" t="s">
        <v>69</v>
      </c>
      <c r="E8" s="174">
        <f>'4. Mokyklos erdvės'!H6</f>
        <v>1.5122615803814714</v>
      </c>
      <c r="F8" s="174" t="str">
        <f>'4. Mokyklos erdvės'!I6</f>
        <v>-</v>
      </c>
      <c r="G8" s="175" t="str">
        <f>'4. Mokyklos erdvės'!J6</f>
        <v>&gt; 3.6</v>
      </c>
      <c r="H8" s="233"/>
      <c r="I8" s="172" t="s">
        <v>2</v>
      </c>
      <c r="J8" s="178" t="s">
        <v>142</v>
      </c>
      <c r="K8" s="178" t="s">
        <v>142</v>
      </c>
      <c r="L8" s="172" t="s">
        <v>2</v>
      </c>
      <c r="M8" s="178" t="s">
        <v>142</v>
      </c>
      <c r="N8" s="178" t="s">
        <v>142</v>
      </c>
      <c r="O8" s="172" t="s">
        <v>2</v>
      </c>
      <c r="P8" s="172" t="s">
        <v>2</v>
      </c>
      <c r="Q8" s="178" t="s">
        <v>142</v>
      </c>
      <c r="R8" s="172" t="s">
        <v>2</v>
      </c>
      <c r="S8" s="172" t="s">
        <v>2</v>
      </c>
      <c r="T8" s="172" t="s">
        <v>2</v>
      </c>
      <c r="U8" s="172" t="s">
        <v>2</v>
      </c>
      <c r="V8" s="172"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s="169" customFormat="1" ht="14.45" customHeight="1" x14ac:dyDescent="0.45">
      <c r="A12" s="310"/>
      <c r="B12" s="315" t="s">
        <v>74</v>
      </c>
      <c r="C12" s="365" t="s">
        <v>67</v>
      </c>
      <c r="D12" s="182" t="s">
        <v>187</v>
      </c>
      <c r="E12" s="174">
        <f>'4. Mokyklos erdvės'!H10</f>
        <v>0</v>
      </c>
      <c r="F12" s="174">
        <f>'4. Mokyklos erdvės'!I11</f>
        <v>1.7</v>
      </c>
      <c r="G12" s="175" t="str">
        <f>'4. Mokyklos erdvės'!J11</f>
        <v>-</v>
      </c>
      <c r="H12" s="233"/>
      <c r="I12" s="172" t="s">
        <v>2</v>
      </c>
      <c r="J12" s="172" t="s">
        <v>2</v>
      </c>
      <c r="K12" s="178" t="s">
        <v>142</v>
      </c>
      <c r="L12" s="178" t="s">
        <v>142</v>
      </c>
      <c r="M12" s="178" t="s">
        <v>142</v>
      </c>
      <c r="N12" s="178" t="s">
        <v>142</v>
      </c>
      <c r="O12" s="172" t="s">
        <v>2</v>
      </c>
      <c r="P12" s="178" t="s">
        <v>142</v>
      </c>
      <c r="Q12" s="178" t="s">
        <v>142</v>
      </c>
      <c r="R12" s="172" t="s">
        <v>2</v>
      </c>
      <c r="S12" s="172" t="s">
        <v>2</v>
      </c>
      <c r="T12" s="172" t="s">
        <v>2</v>
      </c>
      <c r="U12" s="172" t="s">
        <v>2</v>
      </c>
      <c r="V12" s="178" t="s">
        <v>142</v>
      </c>
    </row>
    <row r="13" spans="1:23" s="169" customFormat="1" ht="30.75" x14ac:dyDescent="0.45">
      <c r="A13" s="310"/>
      <c r="B13" s="313"/>
      <c r="C13" s="366"/>
      <c r="D13" s="171" t="s">
        <v>188</v>
      </c>
      <c r="E13" s="174">
        <f>'4. Mokyklos erdvės'!H11</f>
        <v>1.3333333333333333</v>
      </c>
      <c r="F13" s="174" t="str">
        <f>'4. Mokyklos erdvės'!I12</f>
        <v>-</v>
      </c>
      <c r="G13" s="175" t="str">
        <f>'4. Mokyklos erdvės'!J12</f>
        <v>&gt; 2</v>
      </c>
      <c r="H13" s="233"/>
      <c r="I13" s="172" t="s">
        <v>2</v>
      </c>
      <c r="J13" s="172" t="s">
        <v>2</v>
      </c>
      <c r="K13" s="172" t="s">
        <v>2</v>
      </c>
      <c r="L13" s="172" t="s">
        <v>2</v>
      </c>
      <c r="M13" s="172" t="s">
        <v>2</v>
      </c>
      <c r="N13" s="172" t="s">
        <v>2</v>
      </c>
      <c r="O13" s="172" t="s">
        <v>2</v>
      </c>
      <c r="P13" s="172" t="s">
        <v>2</v>
      </c>
      <c r="Q13" s="178" t="s">
        <v>142</v>
      </c>
      <c r="R13" s="172" t="s">
        <v>2</v>
      </c>
      <c r="S13" s="172" t="s">
        <v>2</v>
      </c>
      <c r="T13" s="172" t="s">
        <v>2</v>
      </c>
      <c r="U13" s="172" t="s">
        <v>2</v>
      </c>
      <c r="V13" s="172" t="s">
        <v>2</v>
      </c>
    </row>
    <row r="14" spans="1:23" s="169" customFormat="1" ht="30.75" x14ac:dyDescent="0.45">
      <c r="A14" s="310"/>
      <c r="B14" s="313"/>
      <c r="C14" s="366"/>
      <c r="D14" s="171" t="s">
        <v>257</v>
      </c>
      <c r="E14" s="174">
        <f>'4. Mokyklos erdvės'!H12</f>
        <v>0</v>
      </c>
      <c r="F14" s="174" t="str">
        <f>'4. Mokyklos erdvės'!I13</f>
        <v>-</v>
      </c>
      <c r="G14" s="175" t="str">
        <f>'4. Mokyklos erdvės'!J13</f>
        <v>&gt; 3.6</v>
      </c>
      <c r="H14" s="233"/>
      <c r="I14" s="172" t="s">
        <v>2</v>
      </c>
      <c r="J14" s="178" t="s">
        <v>142</v>
      </c>
      <c r="K14" s="178" t="s">
        <v>142</v>
      </c>
      <c r="L14" s="172" t="s">
        <v>2</v>
      </c>
      <c r="M14" s="172" t="s">
        <v>2</v>
      </c>
      <c r="N14" s="172" t="s">
        <v>2</v>
      </c>
      <c r="O14" s="172" t="s">
        <v>2</v>
      </c>
      <c r="P14" s="172" t="s">
        <v>2</v>
      </c>
      <c r="Q14" s="178" t="s">
        <v>142</v>
      </c>
      <c r="R14" s="172" t="s">
        <v>2</v>
      </c>
      <c r="S14" s="172" t="s">
        <v>2</v>
      </c>
      <c r="T14" s="172" t="s">
        <v>2</v>
      </c>
      <c r="U14" s="172" t="s">
        <v>2</v>
      </c>
      <c r="V14" s="178" t="s">
        <v>142</v>
      </c>
    </row>
    <row r="15" spans="1:23" s="169" customFormat="1" ht="30.75" x14ac:dyDescent="0.45">
      <c r="A15" s="310"/>
      <c r="B15" s="313"/>
      <c r="C15" s="367"/>
      <c r="D15" s="171" t="s">
        <v>225</v>
      </c>
      <c r="E15" s="174">
        <f>'4. Mokyklos erdvės'!H13</f>
        <v>0</v>
      </c>
      <c r="F15" s="174" t="str">
        <f>'4. Mokyklos erdvės'!I14</f>
        <v>-</v>
      </c>
      <c r="G15" s="175" t="str">
        <f>'4. Mokyklos erdvės'!J14</f>
        <v>&gt; 3.6</v>
      </c>
      <c r="H15" s="233"/>
      <c r="I15" s="172" t="s">
        <v>2</v>
      </c>
      <c r="J15" s="178" t="s">
        <v>142</v>
      </c>
      <c r="K15" s="178" t="s">
        <v>142</v>
      </c>
      <c r="L15" s="172" t="s">
        <v>2</v>
      </c>
      <c r="M15" s="178" t="s">
        <v>142</v>
      </c>
      <c r="N15" s="178" t="s">
        <v>142</v>
      </c>
      <c r="O15" s="172" t="s">
        <v>2</v>
      </c>
      <c r="P15" s="172" t="s">
        <v>2</v>
      </c>
      <c r="Q15" s="178" t="s">
        <v>142</v>
      </c>
      <c r="R15" s="172" t="s">
        <v>2</v>
      </c>
      <c r="S15" s="172" t="s">
        <v>2</v>
      </c>
      <c r="T15" s="172" t="s">
        <v>2</v>
      </c>
      <c r="U15" s="172" t="s">
        <v>2</v>
      </c>
      <c r="V15" s="172" t="s">
        <v>2</v>
      </c>
    </row>
    <row r="16" spans="1:23" s="169" customFormat="1" ht="14.45" customHeight="1" x14ac:dyDescent="0.45">
      <c r="A16" s="310"/>
      <c r="B16" s="313"/>
      <c r="C16" s="306" t="s">
        <v>70</v>
      </c>
      <c r="D16" s="171" t="s">
        <v>230</v>
      </c>
      <c r="E16" s="174">
        <f>'4. Mokyklos erdvės'!H14</f>
        <v>1.2406947890818858</v>
      </c>
      <c r="F16" s="174">
        <f>'4. Mokyklos erdvės'!I15</f>
        <v>2.4</v>
      </c>
      <c r="G16" s="175" t="str">
        <f>'4. Mokyklos erdvės'!J15</f>
        <v>-</v>
      </c>
      <c r="H16" s="233"/>
      <c r="I16" s="172" t="s">
        <v>2</v>
      </c>
      <c r="J16" s="172" t="s">
        <v>2</v>
      </c>
      <c r="K16" s="172" t="s">
        <v>2</v>
      </c>
      <c r="L16" s="172" t="s">
        <v>2</v>
      </c>
      <c r="M16" s="172" t="s">
        <v>2</v>
      </c>
      <c r="N16" s="172" t="s">
        <v>2</v>
      </c>
      <c r="O16" s="172" t="s">
        <v>2</v>
      </c>
      <c r="P16" s="178" t="s">
        <v>142</v>
      </c>
      <c r="Q16" s="172" t="s">
        <v>2</v>
      </c>
      <c r="R16" s="172" t="s">
        <v>2</v>
      </c>
      <c r="S16" s="172" t="s">
        <v>2</v>
      </c>
      <c r="T16" s="177" t="s">
        <v>142</v>
      </c>
      <c r="U16" s="172" t="s">
        <v>2</v>
      </c>
      <c r="V16" s="172" t="s">
        <v>2</v>
      </c>
    </row>
    <row r="17" spans="1:27" s="169" customFormat="1" ht="30.75" x14ac:dyDescent="0.45">
      <c r="A17" s="310"/>
      <c r="B17" s="313"/>
      <c r="C17" s="310"/>
      <c r="D17" s="183" t="s">
        <v>229</v>
      </c>
      <c r="E17" s="174">
        <f>'4. Mokyklos erdvės'!H15</f>
        <v>0</v>
      </c>
      <c r="F17" s="174" t="str">
        <f>'4. Mokyklos erdvės'!I16</f>
        <v>-</v>
      </c>
      <c r="G17" s="175">
        <f>'4. Mokyklos erdvės'!J16</f>
        <v>2.4</v>
      </c>
      <c r="H17" s="233"/>
      <c r="I17" s="172" t="s">
        <v>2</v>
      </c>
      <c r="J17" s="172" t="s">
        <v>2</v>
      </c>
      <c r="K17" s="172" t="s">
        <v>2</v>
      </c>
      <c r="L17" s="178" t="s">
        <v>142</v>
      </c>
      <c r="M17" s="172" t="s">
        <v>2</v>
      </c>
      <c r="N17" s="172" t="s">
        <v>2</v>
      </c>
      <c r="O17" s="172" t="s">
        <v>2</v>
      </c>
      <c r="P17" s="178" t="s">
        <v>142</v>
      </c>
      <c r="Q17" s="172" t="s">
        <v>2</v>
      </c>
      <c r="R17" s="172" t="s">
        <v>2</v>
      </c>
      <c r="S17" s="172" t="s">
        <v>2</v>
      </c>
      <c r="T17" s="177" t="s">
        <v>142</v>
      </c>
      <c r="U17" s="172" t="s">
        <v>2</v>
      </c>
      <c r="V17" s="172" t="s">
        <v>2</v>
      </c>
    </row>
    <row r="18" spans="1:27" s="169" customFormat="1" ht="30.75" x14ac:dyDescent="0.45">
      <c r="A18" s="310"/>
      <c r="B18" s="313"/>
      <c r="C18" s="310"/>
      <c r="D18" s="183" t="s">
        <v>231</v>
      </c>
      <c r="E18" s="174">
        <f>'4. Mokyklos erdvės'!H16</f>
        <v>0</v>
      </c>
      <c r="F18" s="174" t="str">
        <f>'4. Mokyklos erdvės'!I17</f>
        <v>-</v>
      </c>
      <c r="G18" s="175">
        <f>'4. Mokyklos erdvės'!J17</f>
        <v>8.5</v>
      </c>
      <c r="H18" s="233"/>
      <c r="I18" s="172" t="s">
        <v>2</v>
      </c>
      <c r="J18" s="172" t="s">
        <v>2</v>
      </c>
      <c r="K18" s="172" t="s">
        <v>2</v>
      </c>
      <c r="L18" s="172" t="s">
        <v>2</v>
      </c>
      <c r="M18" s="172" t="s">
        <v>2</v>
      </c>
      <c r="N18" s="172" t="s">
        <v>2</v>
      </c>
      <c r="O18" s="172" t="s">
        <v>2</v>
      </c>
      <c r="P18" s="172" t="s">
        <v>2</v>
      </c>
      <c r="Q18" s="172" t="s">
        <v>2</v>
      </c>
      <c r="R18" s="172" t="s">
        <v>2</v>
      </c>
      <c r="S18" s="172" t="s">
        <v>2</v>
      </c>
      <c r="T18" s="177" t="s">
        <v>142</v>
      </c>
      <c r="U18" s="172" t="s">
        <v>2</v>
      </c>
      <c r="V18" s="172" t="s">
        <v>2</v>
      </c>
    </row>
    <row r="19" spans="1:27" s="169" customFormat="1" ht="30.75" x14ac:dyDescent="0.45">
      <c r="A19" s="310"/>
      <c r="B19" s="313"/>
      <c r="C19" s="310"/>
      <c r="D19" s="183" t="s">
        <v>232</v>
      </c>
      <c r="E19" s="174">
        <f>'4. Mokyklos erdvės'!H18</f>
        <v>0</v>
      </c>
      <c r="F19" s="174" t="str">
        <f>'4. Mokyklos erdvės'!I18</f>
        <v>-</v>
      </c>
      <c r="G19" s="175">
        <f>'4. Mokyklos erdvės'!J18</f>
        <v>8.5</v>
      </c>
      <c r="H19" s="233"/>
      <c r="I19" s="172" t="s">
        <v>2</v>
      </c>
      <c r="J19" s="172" t="s">
        <v>2</v>
      </c>
      <c r="K19" s="172" t="s">
        <v>2</v>
      </c>
      <c r="L19" s="172" t="s">
        <v>2</v>
      </c>
      <c r="M19" s="172" t="s">
        <v>2</v>
      </c>
      <c r="N19" s="172" t="s">
        <v>2</v>
      </c>
      <c r="O19" s="172" t="s">
        <v>2</v>
      </c>
      <c r="P19" s="172" t="s">
        <v>2</v>
      </c>
      <c r="Q19" s="172" t="s">
        <v>2</v>
      </c>
      <c r="R19" s="172" t="s">
        <v>2</v>
      </c>
      <c r="S19" s="172" t="s">
        <v>2</v>
      </c>
      <c r="T19" s="177" t="s">
        <v>142</v>
      </c>
      <c r="U19" s="172" t="s">
        <v>2</v>
      </c>
      <c r="V19" s="172" t="s">
        <v>2</v>
      </c>
    </row>
    <row r="20" spans="1:27" s="169" customFormat="1" ht="30.75" x14ac:dyDescent="0.45">
      <c r="A20" s="310"/>
      <c r="B20" s="313"/>
      <c r="C20" s="310"/>
      <c r="D20" s="183" t="s">
        <v>227</v>
      </c>
      <c r="E20" s="174">
        <f>'4. Mokyklos erdvės'!H19</f>
        <v>0</v>
      </c>
      <c r="F20" s="174" t="str">
        <f>'4. Mokyklos erdvės'!I19</f>
        <v>-</v>
      </c>
      <c r="G20" s="175">
        <f>'4. Mokyklos erdvės'!J19</f>
        <v>2.4</v>
      </c>
      <c r="H20" s="233"/>
      <c r="I20" s="172" t="s">
        <v>2</v>
      </c>
      <c r="J20" s="172" t="s">
        <v>2</v>
      </c>
      <c r="K20" s="172" t="s">
        <v>2</v>
      </c>
      <c r="L20" s="178" t="s">
        <v>142</v>
      </c>
      <c r="M20" s="172" t="s">
        <v>2</v>
      </c>
      <c r="N20" s="172" t="s">
        <v>2</v>
      </c>
      <c r="O20" s="172" t="s">
        <v>2</v>
      </c>
      <c r="P20" s="178" t="s">
        <v>142</v>
      </c>
      <c r="Q20" s="172" t="s">
        <v>2</v>
      </c>
      <c r="R20" s="172" t="s">
        <v>2</v>
      </c>
      <c r="S20" s="172" t="s">
        <v>2</v>
      </c>
      <c r="T20" s="177" t="s">
        <v>142</v>
      </c>
      <c r="U20" s="172" t="s">
        <v>2</v>
      </c>
      <c r="V20" s="172" t="s">
        <v>2</v>
      </c>
    </row>
    <row r="21" spans="1:27"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7"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7"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7"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7"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7"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7"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7" ht="30.75" x14ac:dyDescent="0.45">
      <c r="A28" s="321"/>
      <c r="B28" s="322"/>
      <c r="C28" s="306" t="s">
        <v>89</v>
      </c>
      <c r="D28" s="158"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7" x14ac:dyDescent="0.45">
      <c r="A29" s="321"/>
      <c r="B29" s="322"/>
      <c r="C29" s="310"/>
      <c r="D29" s="158"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7" x14ac:dyDescent="0.45">
      <c r="A30" s="323"/>
      <c r="B30" s="324"/>
      <c r="C30" s="311"/>
      <c r="D30" s="158"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7" ht="30.75" x14ac:dyDescent="0.45">
      <c r="A31" s="319" t="s">
        <v>93</v>
      </c>
      <c r="B31" s="338"/>
      <c r="C31" s="320"/>
      <c r="D31" s="158"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c r="AA31" s="18"/>
    </row>
    <row r="32" spans="1:27" ht="30.75" x14ac:dyDescent="0.45">
      <c r="A32" s="321"/>
      <c r="B32" s="339"/>
      <c r="C32" s="322"/>
      <c r="D32" s="158"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58"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58"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58"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69" customFormat="1" ht="23.45" customHeight="1" x14ac:dyDescent="0.45">
      <c r="A45" s="328" t="s">
        <v>112</v>
      </c>
      <c r="B45" s="329"/>
      <c r="C45" s="330"/>
      <c r="D45" s="184" t="s">
        <v>113</v>
      </c>
      <c r="E45" s="174">
        <f>'4. Mokyklos erdvės'!H45</f>
        <v>0</v>
      </c>
      <c r="F45" s="174" t="str">
        <f>'4. Mokyklos erdvės'!I45</f>
        <v>-</v>
      </c>
      <c r="G45" s="175" t="str">
        <f>'4. Mokyklos erdvės'!J45</f>
        <v>-</v>
      </c>
      <c r="H45" s="233"/>
      <c r="I45" s="178" t="s">
        <v>142</v>
      </c>
      <c r="J45" s="172" t="s">
        <v>2</v>
      </c>
      <c r="K45" s="172" t="s">
        <v>2</v>
      </c>
      <c r="L45" s="178" t="s">
        <v>142</v>
      </c>
      <c r="M45" s="172" t="s">
        <v>2</v>
      </c>
      <c r="N45" s="172" t="s">
        <v>2</v>
      </c>
      <c r="O45" s="172" t="s">
        <v>2</v>
      </c>
      <c r="P45" s="172" t="s">
        <v>2</v>
      </c>
      <c r="Q45" s="178" t="s">
        <v>142</v>
      </c>
      <c r="R45" s="172" t="s">
        <v>2</v>
      </c>
      <c r="S45" s="172" t="s">
        <v>2</v>
      </c>
      <c r="T45" s="172" t="s">
        <v>2</v>
      </c>
      <c r="U45" s="178" t="s">
        <v>142</v>
      </c>
      <c r="V45" s="178" t="s">
        <v>142</v>
      </c>
    </row>
    <row r="46" spans="1:22" s="169" customFormat="1" ht="30.75" x14ac:dyDescent="0.45">
      <c r="A46" s="331"/>
      <c r="B46" s="332"/>
      <c r="C46" s="333"/>
      <c r="D46" s="176" t="s">
        <v>114</v>
      </c>
      <c r="E46" s="174">
        <f>'4. Mokyklos erdvės'!H46</f>
        <v>0</v>
      </c>
      <c r="F46" s="174" t="str">
        <f>'4. Mokyklos erdvės'!I46</f>
        <v>-</v>
      </c>
      <c r="G46" s="175" t="str">
        <f>'4. Mokyklos erdvės'!J46</f>
        <v>-</v>
      </c>
      <c r="H46" s="233"/>
      <c r="I46" s="178" t="s">
        <v>142</v>
      </c>
      <c r="J46" s="172" t="s">
        <v>2</v>
      </c>
      <c r="K46" s="172" t="s">
        <v>2</v>
      </c>
      <c r="L46" s="172" t="s">
        <v>2</v>
      </c>
      <c r="M46" s="178" t="s">
        <v>142</v>
      </c>
      <c r="N46" s="178" t="s">
        <v>142</v>
      </c>
      <c r="O46" s="172" t="s">
        <v>2</v>
      </c>
      <c r="P46" s="172" t="s">
        <v>2</v>
      </c>
      <c r="Q46" s="178" t="s">
        <v>142</v>
      </c>
      <c r="R46" s="172" t="s">
        <v>2</v>
      </c>
      <c r="S46" s="172" t="s">
        <v>2</v>
      </c>
      <c r="T46" s="177" t="s">
        <v>142</v>
      </c>
      <c r="U46" s="172" t="s">
        <v>2</v>
      </c>
      <c r="V46" s="178" t="s">
        <v>142</v>
      </c>
    </row>
    <row r="47" spans="1:22" s="169" customFormat="1" ht="30.75" x14ac:dyDescent="0.45">
      <c r="A47" s="331"/>
      <c r="B47" s="332"/>
      <c r="C47" s="333"/>
      <c r="D47" s="176" t="s">
        <v>115</v>
      </c>
      <c r="E47" s="174">
        <f>'4. Mokyklos erdvės'!H47</f>
        <v>0</v>
      </c>
      <c r="F47" s="174" t="str">
        <f>'4. Mokyklos erdvės'!I47</f>
        <v>-</v>
      </c>
      <c r="G47" s="175" t="str">
        <f>'4. Mokyklos erdvės'!J47</f>
        <v>-</v>
      </c>
      <c r="H47" s="233"/>
      <c r="I47" s="178" t="s">
        <v>142</v>
      </c>
      <c r="J47" s="172" t="s">
        <v>2</v>
      </c>
      <c r="K47" s="172" t="s">
        <v>2</v>
      </c>
      <c r="L47" s="172" t="s">
        <v>2</v>
      </c>
      <c r="M47" s="178" t="s">
        <v>142</v>
      </c>
      <c r="N47" s="178" t="s">
        <v>142</v>
      </c>
      <c r="O47" s="172" t="s">
        <v>2</v>
      </c>
      <c r="P47" s="172" t="s">
        <v>2</v>
      </c>
      <c r="Q47" s="172" t="s">
        <v>2</v>
      </c>
      <c r="R47" s="172" t="s">
        <v>2</v>
      </c>
      <c r="S47" s="172" t="s">
        <v>2</v>
      </c>
      <c r="T47" s="172" t="s">
        <v>2</v>
      </c>
      <c r="U47" s="172" t="s">
        <v>2</v>
      </c>
      <c r="V47" s="186" t="s">
        <v>2</v>
      </c>
    </row>
    <row r="48" spans="1:22" s="169" customFormat="1" ht="30.75" x14ac:dyDescent="0.45">
      <c r="A48" s="331"/>
      <c r="B48" s="332"/>
      <c r="C48" s="333"/>
      <c r="D48" s="176" t="s">
        <v>116</v>
      </c>
      <c r="E48" s="174">
        <f>'4. Mokyklos erdvės'!H49</f>
        <v>0</v>
      </c>
      <c r="F48" s="174" t="str">
        <f>'4. Mokyklos erdvės'!I49</f>
        <v>-</v>
      </c>
      <c r="G48" s="175" t="str">
        <f>'4. Mokyklos erdvės'!J49</f>
        <v>-</v>
      </c>
      <c r="H48" s="233"/>
      <c r="I48" s="178" t="s">
        <v>142</v>
      </c>
      <c r="J48" s="178" t="s">
        <v>142</v>
      </c>
      <c r="K48" s="178" t="s">
        <v>142</v>
      </c>
      <c r="L48" s="178" t="s">
        <v>142</v>
      </c>
      <c r="M48" s="178" t="s">
        <v>142</v>
      </c>
      <c r="N48" s="178" t="s">
        <v>142</v>
      </c>
      <c r="O48" s="172" t="s">
        <v>2</v>
      </c>
      <c r="P48" s="178" t="s">
        <v>142</v>
      </c>
      <c r="Q48" s="172" t="s">
        <v>2</v>
      </c>
      <c r="R48" s="178" t="s">
        <v>142</v>
      </c>
      <c r="S48" s="172" t="s">
        <v>2</v>
      </c>
      <c r="T48" s="172" t="s">
        <v>2</v>
      </c>
      <c r="U48" s="172" t="s">
        <v>2</v>
      </c>
      <c r="V48" s="178" t="s">
        <v>142</v>
      </c>
    </row>
    <row r="49" spans="1:22" s="169" customFormat="1" ht="30.75" x14ac:dyDescent="0.45">
      <c r="A49" s="334"/>
      <c r="B49" s="335"/>
      <c r="C49" s="336"/>
      <c r="D49" s="176" t="s">
        <v>236</v>
      </c>
      <c r="E49" s="174">
        <f>'4. Mokyklos erdvės'!H51</f>
        <v>0</v>
      </c>
      <c r="F49" s="174" t="str">
        <f>'4. Mokyklos erdvės'!I51</f>
        <v>-</v>
      </c>
      <c r="G49" s="175" t="str">
        <f>'4. Mokyklos erdvės'!J51</f>
        <v>-</v>
      </c>
      <c r="H49" s="233"/>
      <c r="I49" s="172" t="s">
        <v>2</v>
      </c>
      <c r="J49" s="172" t="s">
        <v>2</v>
      </c>
      <c r="K49" s="172" t="s">
        <v>2</v>
      </c>
      <c r="L49" s="172" t="s">
        <v>2</v>
      </c>
      <c r="M49" s="172" t="s">
        <v>2</v>
      </c>
      <c r="N49" s="172" t="s">
        <v>2</v>
      </c>
      <c r="O49" s="172" t="s">
        <v>2</v>
      </c>
      <c r="P49" s="172" t="s">
        <v>2</v>
      </c>
      <c r="Q49" s="178" t="s">
        <v>142</v>
      </c>
      <c r="R49" s="178" t="s">
        <v>142</v>
      </c>
      <c r="S49" s="172" t="s">
        <v>2</v>
      </c>
      <c r="T49" s="177" t="s">
        <v>142</v>
      </c>
      <c r="U49" s="172" t="s">
        <v>2</v>
      </c>
      <c r="V49" s="172"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23" priority="3" operator="lessThan">
      <formula>$F$5</formula>
    </cfRule>
  </conditionalFormatting>
  <hyperlinks>
    <hyperlink ref="T46" r:id="rId1" xr:uid="{00000000-0004-0000-0600-000000000000}"/>
    <hyperlink ref="T44" r:id="rId2" xr:uid="{00000000-0004-0000-0600-000001000000}"/>
    <hyperlink ref="T31" r:id="rId3" xr:uid="{00000000-0004-0000-0600-000002000000}"/>
    <hyperlink ref="T49" r:id="rId4" xr:uid="{00000000-0004-0000-0600-000003000000}"/>
    <hyperlink ref="T10" r:id="rId5" xr:uid="{00000000-0004-0000-0600-000004000000}"/>
    <hyperlink ref="T16" r:id="rId6" xr:uid="{00000000-0004-0000-0600-000005000000}"/>
    <hyperlink ref="T17" r:id="rId7" xr:uid="{00000000-0004-0000-0600-000006000000}"/>
    <hyperlink ref="T18" r:id="rId8" xr:uid="{00000000-0004-0000-0600-000007000000}"/>
    <hyperlink ref="T19" r:id="rId9" xr:uid="{00000000-0004-0000-0600-000008000000}"/>
    <hyperlink ref="T20" r:id="rId10" xr:uid="{00000000-0004-0000-0600-000009000000}"/>
    <hyperlink ref="T21" r:id="rId11" xr:uid="{00000000-0004-0000-0600-00000A000000}"/>
    <hyperlink ref="D49" r:id="rId12" display="Lauko poilsio erdvės" xr:uid="{00000000-0004-0000-0600-00000B000000}"/>
    <hyperlink ref="D48" r:id="rId13" xr:uid="{00000000-0004-0000-0600-00000C000000}"/>
    <hyperlink ref="D47" r:id="rId14" xr:uid="{00000000-0004-0000-0600-00000D000000}"/>
    <hyperlink ref="D46" r:id="rId15" xr:uid="{00000000-0004-0000-0600-00000E000000}"/>
    <hyperlink ref="D45" r:id="rId16" xr:uid="{00000000-0004-0000-0600-00000F000000}"/>
    <hyperlink ref="A45:C49" r:id="rId17" display="Bendrosios erdvės mokykloje" xr:uid="{00000000-0004-0000-0600-000010000000}"/>
    <hyperlink ref="C44:D44" r:id="rId18" display="Koridorius" xr:uid="{00000000-0004-0000-0600-000011000000}"/>
    <hyperlink ref="C43:D43" r:id="rId19" display="Pagalbinės patalpos (ūkinės erdvės lauke)" xr:uid="{00000000-0004-0000-0600-000012000000}"/>
    <hyperlink ref="C42:D42" r:id="rId20" display="Sandėliavimo erdvės" xr:uid="{00000000-0004-0000-0600-000013000000}"/>
    <hyperlink ref="C41:D41" r:id="rId21" display="Pastatų technologijos ir priežiūros zonos" xr:uid="{00000000-0004-0000-0600-000014000000}"/>
    <hyperlink ref="A41:B44" r:id="rId22" display="Kitos patalpos" xr:uid="{00000000-0004-0000-0600-000015000000}"/>
    <hyperlink ref="C39:C40" r:id="rId23" display="Drabužinės ir asmeninių daiktų laikymo vieta" xr:uid="{00000000-0004-0000-0600-000016000000}"/>
    <hyperlink ref="C38:D38" r:id="rId24" display=" Persirengimo patalpos" xr:uid="{00000000-0004-0000-0600-000017000000}"/>
    <hyperlink ref="C36:C37" r:id="rId25" display="Sanitariniai mazgai" xr:uid="{00000000-0004-0000-0600-000018000000}"/>
    <hyperlink ref="A36:B40" r:id="rId26" display="Higienos ir asmeninio naudojimo erdvės" xr:uid="{00000000-0004-0000-0600-000019000000}"/>
    <hyperlink ref="D35" r:id="rId27" xr:uid="{00000000-0004-0000-0600-00001A000000}"/>
    <hyperlink ref="D34" r:id="rId28" xr:uid="{00000000-0004-0000-0600-00001B000000}"/>
    <hyperlink ref="D33" r:id="rId29" xr:uid="{00000000-0004-0000-0600-00001C000000}"/>
    <hyperlink ref="D32" r:id="rId30" display="Administracijos darbo vietos" xr:uid="{00000000-0004-0000-0600-00001D000000}"/>
    <hyperlink ref="D31" r:id="rId31" display="Mokytojų darbo vietos" xr:uid="{00000000-0004-0000-0600-00001E000000}"/>
    <hyperlink ref="A31:C35" r:id="rId32" display="Mokyklos personalo erdvės" xr:uid="{00000000-0004-0000-0600-00001F000000}"/>
    <hyperlink ref="D30" r:id="rId33" xr:uid="{00000000-0004-0000-0600-000020000000}"/>
    <hyperlink ref="D29" r:id="rId34" xr:uid="{00000000-0004-0000-0600-000021000000}"/>
    <hyperlink ref="D28" r:id="rId35" xr:uid="{00000000-0004-0000-0600-000022000000}"/>
    <hyperlink ref="C28:C30" r:id="rId36" display="Buvimo erdvės" xr:uid="{00000000-0004-0000-0600-000023000000}"/>
    <hyperlink ref="C23:C27" r:id="rId37" display="Pagalbos specialistų konsultacinės erdvės" xr:uid="{00000000-0004-0000-0600-000024000000}"/>
    <hyperlink ref="A23:B30" r:id="rId38" display="Mokinio gerovės mokykla" xr:uid="{00000000-0004-0000-0600-000025000000}"/>
    <hyperlink ref="D22" r:id="rId39" display="sporto ir fizinio ugdymo erdvė" xr:uid="{00000000-0004-0000-0600-000026000000}"/>
    <hyperlink ref="D21" r:id="rId40" display="technologijų (darbų) mokymosi erdvė" xr:uid="{00000000-0004-0000-0600-000027000000}"/>
    <hyperlink ref="D10" r:id="rId41" display="dailės mokymosi erdvė" xr:uid="{00000000-0004-0000-0600-000028000000}"/>
    <hyperlink ref="D20" r:id="rId42" display="dailės mokymosi erdvė" xr:uid="{00000000-0004-0000-0600-000029000000}"/>
    <hyperlink ref="D19" r:id="rId43" display="teatro erdvė" xr:uid="{00000000-0004-0000-0600-00002A000000}"/>
    <hyperlink ref="D18" r:id="rId44" display="šokių ir judesio salė " xr:uid="{00000000-0004-0000-0600-00002B000000}"/>
    <hyperlink ref="D17" r:id="rId45" display="nuorodos\Mokyklos erdvės\Mokyklos erdvių grupės_mokykla mokymuisi_1.2. SPECIALIZUOTO MOKYMOSI ERDVĖS_1.2.B. MUZIKOS MOKYMO ERDVĖ.pdf" xr:uid="{00000000-0004-0000-0600-00002C000000}"/>
    <hyperlink ref="D9" r:id="rId46" display="muzikos mokymo erdvė" xr:uid="{00000000-0004-0000-0600-00002D000000}"/>
    <hyperlink ref="D16" r:id="rId47" display="gamtos mokslų erdvės" xr:uid="{00000000-0004-0000-0600-00002E000000}"/>
    <hyperlink ref="C16:C22" r:id="rId48" display="Specializuoto mokymosi erdvės" xr:uid="{00000000-0004-0000-0600-00002F000000}"/>
    <hyperlink ref="C9:C10" r:id="rId49" display="Specializuoto mokymosi erdvės" xr:uid="{00000000-0004-0000-0600-000030000000}"/>
    <hyperlink ref="D15" r:id="rId50" display="bendros poilsio erdvės" xr:uid="{00000000-0004-0000-0600-000031000000}"/>
    <hyperlink ref="D8" r:id="rId51" xr:uid="{00000000-0004-0000-0600-000032000000}"/>
    <hyperlink ref="D14" r:id="rId52" display="daugiafunkcinės erdvės (decentralizuotos visos dienos erdvės)" xr:uid="{00000000-0004-0000-0600-000033000000}"/>
    <hyperlink ref="D7" r:id="rId53" display="daugiafunkcinės erdvės (decentralizuotos visos dienos erdvės)" xr:uid="{00000000-0004-0000-0600-000034000000}"/>
    <hyperlink ref="D6" r:id="rId54" xr:uid="{00000000-0004-0000-0600-000035000000}"/>
    <hyperlink ref="D11" r:id="rId55" display="sporto ir fizinio ugdymo erdvė" xr:uid="{00000000-0004-0000-0600-000036000000}"/>
    <hyperlink ref="D5" r:id="rId56" display="klasė" xr:uid="{00000000-0004-0000-0600-000037000000}"/>
    <hyperlink ref="C12:C15" r:id="rId57" display="Bendrosios mokymosi erdvės" xr:uid="{00000000-0004-0000-0600-000038000000}"/>
    <hyperlink ref="C5:C8" r:id="rId58" display="Bendrosios mokymosi erdvės" xr:uid="{00000000-0004-0000-0600-000039000000}"/>
    <hyperlink ref="A5:A22" r:id="rId59" display="Mokykla mokymuisi" xr:uid="{00000000-0004-0000-0600-00003A000000}"/>
    <hyperlink ref="D13" r:id="rId60" display="grupinio darbo erdvė " xr:uid="{00000000-0004-0000-0600-00003B000000}"/>
    <hyperlink ref="T11" r:id="rId61" xr:uid="{00000000-0004-0000-0600-00003C000000}"/>
    <hyperlink ref="T3:T4" r:id="rId62" display="10. Lauko-vidaus integracija" xr:uid="{00000000-0004-0000-0600-00003D000000}"/>
    <hyperlink ref="I3:I4" r:id="rId63" display="1.Bendruomenės apjungimas (mokyklos šerdis)" xr:uid="{00000000-0004-0000-0600-00003E000000}"/>
    <hyperlink ref="I48" r:id="rId64" xr:uid="{00000000-0004-0000-0600-00003F000000}"/>
    <hyperlink ref="I47" r:id="rId65" xr:uid="{00000000-0004-0000-0600-000040000000}"/>
    <hyperlink ref="I46" r:id="rId66" xr:uid="{00000000-0004-0000-0600-000041000000}"/>
    <hyperlink ref="I45" r:id="rId67" xr:uid="{00000000-0004-0000-0600-000042000000}"/>
    <hyperlink ref="J3:J4" r:id="rId68" display="2. Individuali savarankiško darbo vieta  (mokiniui ir mokytojui)" xr:uid="{00000000-0004-0000-0600-000043000000}"/>
    <hyperlink ref="J7" r:id="rId69" xr:uid="{00000000-0004-0000-0600-000044000000}"/>
    <hyperlink ref="J8" r:id="rId70" xr:uid="{00000000-0004-0000-0600-000045000000}"/>
    <hyperlink ref="J14" r:id="rId71" xr:uid="{00000000-0004-0000-0600-000046000000}"/>
    <hyperlink ref="J15" r:id="rId72" xr:uid="{00000000-0004-0000-0600-000047000000}"/>
    <hyperlink ref="J31" r:id="rId73" xr:uid="{00000000-0004-0000-0600-000048000000}"/>
    <hyperlink ref="J32" r:id="rId74" xr:uid="{00000000-0004-0000-0600-000049000000}"/>
    <hyperlink ref="J48" r:id="rId75" xr:uid="{00000000-0004-0000-0600-00004A000000}"/>
    <hyperlink ref="J44" r:id="rId76" xr:uid="{00000000-0004-0000-0600-00004B000000}"/>
    <hyperlink ref="K3:K4" r:id="rId77" display="3. Mažų grupių (5) savarankiško darbo vieta ir individualaus konsultavimo (mokinys+mokytojas) vieta" xr:uid="{00000000-0004-0000-0600-00004C000000}"/>
    <hyperlink ref="K5" r:id="rId78" xr:uid="{00000000-0004-0000-0600-00004D000000}"/>
    <hyperlink ref="K12" r:id="rId79" xr:uid="{00000000-0004-0000-0600-00004E000000}"/>
    <hyperlink ref="K7" r:id="rId80" xr:uid="{00000000-0004-0000-0600-00004F000000}"/>
    <hyperlink ref="K14" r:id="rId81" xr:uid="{00000000-0004-0000-0600-000050000000}"/>
    <hyperlink ref="K8" r:id="rId82" xr:uid="{00000000-0004-0000-0600-000051000000}"/>
    <hyperlink ref="K15" r:id="rId83" xr:uid="{00000000-0004-0000-0600-000052000000}"/>
    <hyperlink ref="K31" r:id="rId84" xr:uid="{00000000-0004-0000-0600-000053000000}"/>
    <hyperlink ref="K48" r:id="rId85" xr:uid="{00000000-0004-0000-0600-000054000000}"/>
    <hyperlink ref="L3:L4" r:id="rId86" display="4. Seminarinio pobūdžio (15+mokytojas) darbo vieta" xr:uid="{00000000-0004-0000-0600-000055000000}"/>
    <hyperlink ref="L31" r:id="rId87" xr:uid="{00000000-0004-0000-0600-000056000000}"/>
    <hyperlink ref="L45" r:id="rId88" xr:uid="{00000000-0004-0000-0600-000057000000}"/>
    <hyperlink ref="L48" r:id="rId89" xr:uid="{00000000-0004-0000-0600-000058000000}"/>
    <hyperlink ref="L5" r:id="rId90" display="-" xr:uid="{00000000-0004-0000-0600-000059000000}"/>
    <hyperlink ref="L12" r:id="rId91" display="-" xr:uid="{00000000-0004-0000-0600-00005A000000}"/>
    <hyperlink ref="L9" r:id="rId92" xr:uid="{00000000-0004-0000-0600-00005B000000}"/>
    <hyperlink ref="L10" r:id="rId93" xr:uid="{00000000-0004-0000-0600-00005C000000}"/>
    <hyperlink ref="L17" r:id="rId94" xr:uid="{00000000-0004-0000-0600-00005D000000}"/>
    <hyperlink ref="L20" r:id="rId95" xr:uid="{00000000-0004-0000-0600-00005E000000}"/>
    <hyperlink ref="P3:P4" r:id="rId96" display="6. Mokymo(si) erdvių klasteris (artimų funkcijų kabinetų sugretinimas ir jų įrangos, įrankių bei medžiagų dalijimosi galimybių sukūrimas)" xr:uid="{00000000-0004-0000-0600-00005F000000}"/>
    <hyperlink ref="P5" r:id="rId97" xr:uid="{00000000-0004-0000-0600-000060000000}"/>
    <hyperlink ref="P12" r:id="rId98" xr:uid="{00000000-0004-0000-0600-000061000000}"/>
    <hyperlink ref="P16" r:id="rId99" xr:uid="{00000000-0004-0000-0600-000062000000}"/>
    <hyperlink ref="P17" r:id="rId100" xr:uid="{00000000-0004-0000-0600-000063000000}"/>
    <hyperlink ref="P20" r:id="rId101" xr:uid="{00000000-0004-0000-0600-000064000000}"/>
    <hyperlink ref="P21" r:id="rId102" xr:uid="{00000000-0004-0000-0600-000065000000}"/>
    <hyperlink ref="P10" r:id="rId103" xr:uid="{00000000-0004-0000-0600-000066000000}"/>
    <hyperlink ref="P9" r:id="rId104" xr:uid="{00000000-0004-0000-0600-000067000000}"/>
    <hyperlink ref="P23" r:id="rId105" xr:uid="{00000000-0004-0000-0600-000068000000}"/>
    <hyperlink ref="P24" r:id="rId106" xr:uid="{00000000-0004-0000-0600-000069000000}"/>
    <hyperlink ref="P25" r:id="rId107" xr:uid="{00000000-0004-0000-0600-00006A000000}"/>
    <hyperlink ref="P26" r:id="rId108" xr:uid="{00000000-0004-0000-0600-00006B000000}"/>
    <hyperlink ref="P27" r:id="rId109" xr:uid="{00000000-0004-0000-0600-00006C000000}"/>
    <hyperlink ref="P48" r:id="rId110" xr:uid="{00000000-0004-0000-0600-00006D000000}"/>
    <hyperlink ref="Q3:Q4" r:id="rId111" display="7. Mokyklos tapatumas, estetizavimas (konkrečiai mokyklai būdingos savitos veiklos vystymui) " xr:uid="{00000000-0004-0000-0600-00006E000000}"/>
    <hyperlink ref="Q45" r:id="rId112" xr:uid="{00000000-0004-0000-0600-00006F000000}"/>
    <hyperlink ref="Q44" r:id="rId113" xr:uid="{00000000-0004-0000-0600-000070000000}"/>
    <hyperlink ref="Q46" r:id="rId114" xr:uid="{00000000-0004-0000-0600-000071000000}"/>
    <hyperlink ref="Q49" r:id="rId115" xr:uid="{00000000-0004-0000-0600-000072000000}"/>
    <hyperlink ref="Q23" r:id="rId116" xr:uid="{00000000-0004-0000-0600-000073000000}"/>
    <hyperlink ref="Q24" r:id="rId117" xr:uid="{00000000-0004-0000-0600-000074000000}"/>
    <hyperlink ref="Q25" r:id="rId118" xr:uid="{00000000-0004-0000-0600-000075000000}"/>
    <hyperlink ref="Q26" r:id="rId119" xr:uid="{00000000-0004-0000-0600-000076000000}"/>
    <hyperlink ref="Q27" r:id="rId120" xr:uid="{00000000-0004-0000-0600-000077000000}"/>
    <hyperlink ref="Q5" r:id="rId121" xr:uid="{00000000-0004-0000-0600-000078000000}"/>
    <hyperlink ref="Q6" r:id="rId122" xr:uid="{00000000-0004-0000-0600-000079000000}"/>
    <hyperlink ref="Q7" r:id="rId123" xr:uid="{00000000-0004-0000-0600-00007A000000}"/>
    <hyperlink ref="Q8" r:id="rId124" xr:uid="{00000000-0004-0000-0600-00007B000000}"/>
    <hyperlink ref="Q12" r:id="rId125" xr:uid="{00000000-0004-0000-0600-00007C000000}"/>
    <hyperlink ref="Q13" r:id="rId126" xr:uid="{00000000-0004-0000-0600-00007D000000}"/>
    <hyperlink ref="Q14" r:id="rId127" xr:uid="{00000000-0004-0000-0600-00007E000000}"/>
    <hyperlink ref="Q15" r:id="rId128" xr:uid="{00000000-0004-0000-0600-00007F000000}"/>
    <hyperlink ref="R3:R4" r:id="rId129" display="8. Biblioteka ir skaitykla, mokyklinis kic" xr:uid="{00000000-0004-0000-0600-000080000000}"/>
    <hyperlink ref="R49" r:id="rId130" xr:uid="{00000000-0004-0000-0600-000081000000}"/>
    <hyperlink ref="R48" r:id="rId131" xr:uid="{00000000-0004-0000-0600-000082000000}"/>
    <hyperlink ref="S3:S4" r:id="rId132" display="9. Išteklių pasiekiamumas po pamokų" xr:uid="{00000000-0004-0000-0600-000083000000}"/>
    <hyperlink ref="S39" r:id="rId133" xr:uid="{00000000-0004-0000-0600-000084000000}"/>
    <hyperlink ref="S40" r:id="rId134" xr:uid="{00000000-0004-0000-0600-000085000000}"/>
    <hyperlink ref="U3:U4" r:id="rId135" display="11. Universalusis dizainas" xr:uid="{00000000-0004-0000-0600-000086000000}"/>
    <hyperlink ref="U45" r:id="rId136" xr:uid="{00000000-0004-0000-0600-000087000000}"/>
    <hyperlink ref="U44" r:id="rId137" xr:uid="{00000000-0004-0000-0600-000088000000}"/>
    <hyperlink ref="U28" r:id="rId138" xr:uid="{00000000-0004-0000-0600-000089000000}"/>
    <hyperlink ref="U23" r:id="rId139" xr:uid="{00000000-0004-0000-0600-00008A000000}"/>
    <hyperlink ref="V3:V4" r:id="rId140" display="12. Edukacinis kraštovaizdis: įvairovė, skaidrumas, orientavimasis, visos dienos mokykla" xr:uid="{00000000-0004-0000-0600-00008B000000}"/>
    <hyperlink ref="V46" r:id="rId141" xr:uid="{00000000-0004-0000-0600-00008C000000}"/>
    <hyperlink ref="V45" r:id="rId142" xr:uid="{00000000-0004-0000-0600-00008D000000}"/>
    <hyperlink ref="V48" r:id="rId143" xr:uid="{00000000-0004-0000-0600-00008E000000}"/>
    <hyperlink ref="V7" r:id="rId144" xr:uid="{00000000-0004-0000-0600-00008F000000}"/>
    <hyperlink ref="V14" r:id="rId145" xr:uid="{00000000-0004-0000-0600-000090000000}"/>
    <hyperlink ref="V5" r:id="rId146" xr:uid="{00000000-0004-0000-0600-000091000000}"/>
    <hyperlink ref="V12" r:id="rId147" xr:uid="{00000000-0004-0000-0600-000092000000}"/>
    <hyperlink ref="V44" r:id="rId148" xr:uid="{00000000-0004-0000-0600-000093000000}"/>
    <hyperlink ref="M5" r:id="rId149" xr:uid="{00000000-0004-0000-0600-000094000000}"/>
    <hyperlink ref="N5" r:id="rId150" xr:uid="{00000000-0004-0000-0600-000095000000}"/>
    <hyperlink ref="M12" r:id="rId151" xr:uid="{00000000-0004-0000-0600-000096000000}"/>
    <hyperlink ref="N12" r:id="rId152" xr:uid="{00000000-0004-0000-0600-000097000000}"/>
    <hyperlink ref="M3:O3" r:id="rId153" display="5.Transformuojamos erdvės" xr:uid="{00000000-0004-0000-0600-000098000000}"/>
    <hyperlink ref="M46" r:id="rId154" xr:uid="{00000000-0004-0000-0600-000099000000}"/>
    <hyperlink ref="N46" r:id="rId155" xr:uid="{00000000-0004-0000-0600-00009A000000}"/>
    <hyperlink ref="M8" r:id="rId156" xr:uid="{00000000-0004-0000-0600-00009B000000}"/>
    <hyperlink ref="N8" r:id="rId157" xr:uid="{00000000-0004-0000-0600-00009C000000}"/>
    <hyperlink ref="M15" r:id="rId158" xr:uid="{00000000-0004-0000-0600-00009D000000}"/>
    <hyperlink ref="M48" r:id="rId159" xr:uid="{00000000-0004-0000-0600-00009E000000}"/>
    <hyperlink ref="N48" r:id="rId160" xr:uid="{00000000-0004-0000-0600-00009F000000}"/>
    <hyperlink ref="N22" r:id="rId161" xr:uid="{00000000-0004-0000-0600-0000A0000000}"/>
    <hyperlink ref="O22" r:id="rId162" xr:uid="{00000000-0004-0000-0600-0000A1000000}"/>
    <hyperlink ref="O11" r:id="rId163" xr:uid="{00000000-0004-0000-0600-0000A2000000}"/>
    <hyperlink ref="N11" r:id="rId164" xr:uid="{00000000-0004-0000-0600-0000A3000000}"/>
    <hyperlink ref="N21" r:id="rId165" xr:uid="{00000000-0004-0000-0600-0000A4000000}"/>
    <hyperlink ref="M47" r:id="rId166" xr:uid="{00000000-0004-0000-0600-0000A5000000}"/>
    <hyperlink ref="N47" r:id="rId167" xr:uid="{00000000-0004-0000-0600-0000A6000000}"/>
    <hyperlink ref="N15" r:id="rId168" xr:uid="{00000000-0004-0000-0600-0000A7000000}"/>
  </hyperlinks>
  <pageMargins left="0.7" right="0.7" top="0.75" bottom="0.75" header="0.3" footer="0.3"/>
  <pageSetup orientation="portrait" horizontalDpi="1200" verticalDpi="1200" r:id="rId16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2"/>
  <sheetViews>
    <sheetView topLeftCell="B1" zoomScaleNormal="10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289</v>
      </c>
      <c r="L3" s="347" t="s">
        <v>276</v>
      </c>
      <c r="M3" s="347" t="s">
        <v>277</v>
      </c>
      <c r="N3" s="347"/>
      <c r="O3" s="347"/>
      <c r="P3" s="346" t="s">
        <v>278</v>
      </c>
      <c r="Q3" s="346" t="s">
        <v>279</v>
      </c>
      <c r="R3" s="346" t="s">
        <v>287</v>
      </c>
      <c r="S3" s="346" t="s">
        <v>281</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s="187" customFormat="1" ht="13.9" customHeight="1" x14ac:dyDescent="0.45">
      <c r="A5" s="309" t="s">
        <v>65</v>
      </c>
      <c r="B5" s="312" t="s">
        <v>66</v>
      </c>
      <c r="C5" s="368" t="s">
        <v>67</v>
      </c>
      <c r="D5" s="196" t="s">
        <v>187</v>
      </c>
      <c r="E5" s="189">
        <f>'4. Mokyklos erdvės'!H3</f>
        <v>3</v>
      </c>
      <c r="F5" s="189">
        <f>'4. Mokyklos erdvės'!I3</f>
        <v>1.7</v>
      </c>
      <c r="G5" s="190" t="str">
        <f>'4. Mokyklos erdvės'!J3</f>
        <v>-</v>
      </c>
      <c r="H5" s="233"/>
      <c r="I5" s="191" t="s">
        <v>2</v>
      </c>
      <c r="J5" s="191" t="s">
        <v>2</v>
      </c>
      <c r="K5" s="178" t="s">
        <v>142</v>
      </c>
      <c r="L5" s="178" t="s">
        <v>142</v>
      </c>
      <c r="M5" s="178" t="s">
        <v>142</v>
      </c>
      <c r="N5" s="178" t="s">
        <v>142</v>
      </c>
      <c r="O5" s="191" t="s">
        <v>2</v>
      </c>
      <c r="P5" s="178" t="s">
        <v>142</v>
      </c>
      <c r="Q5" s="178" t="s">
        <v>142</v>
      </c>
      <c r="R5" s="191" t="s">
        <v>2</v>
      </c>
      <c r="S5" s="191" t="s">
        <v>2</v>
      </c>
      <c r="T5" s="191" t="s">
        <v>2</v>
      </c>
      <c r="U5" s="191" t="s">
        <v>2</v>
      </c>
      <c r="V5" s="178" t="s">
        <v>142</v>
      </c>
      <c r="W5" s="197"/>
    </row>
    <row r="6" spans="1:23" s="187" customFormat="1" ht="30.75" x14ac:dyDescent="0.45">
      <c r="A6" s="310"/>
      <c r="B6" s="313"/>
      <c r="C6" s="369"/>
      <c r="D6" s="192" t="s">
        <v>188</v>
      </c>
      <c r="E6" s="189">
        <f>'4. Mokyklos erdvės'!H4</f>
        <v>3</v>
      </c>
      <c r="F6" s="189" t="str">
        <f>'4. Mokyklos erdvės'!I4</f>
        <v>-</v>
      </c>
      <c r="G6" s="190" t="str">
        <f>'4. Mokyklos erdvės'!J4</f>
        <v>&gt; 2</v>
      </c>
      <c r="H6" s="233"/>
      <c r="I6" s="191" t="s">
        <v>2</v>
      </c>
      <c r="J6" s="191" t="s">
        <v>2</v>
      </c>
      <c r="K6" s="191" t="s">
        <v>2</v>
      </c>
      <c r="L6" s="191" t="s">
        <v>2</v>
      </c>
      <c r="M6" s="191" t="s">
        <v>2</v>
      </c>
      <c r="N6" s="191" t="s">
        <v>2</v>
      </c>
      <c r="O6" s="191" t="s">
        <v>2</v>
      </c>
      <c r="P6" s="191" t="s">
        <v>2</v>
      </c>
      <c r="Q6" s="178" t="s">
        <v>142</v>
      </c>
      <c r="R6" s="191" t="s">
        <v>2</v>
      </c>
      <c r="S6" s="191" t="s">
        <v>2</v>
      </c>
      <c r="T6" s="191" t="s">
        <v>2</v>
      </c>
      <c r="U6" s="191" t="s">
        <v>2</v>
      </c>
      <c r="V6" s="191" t="s">
        <v>2</v>
      </c>
    </row>
    <row r="7" spans="1:23" s="187" customFormat="1" ht="30.75" x14ac:dyDescent="0.45">
      <c r="A7" s="310"/>
      <c r="B7" s="313"/>
      <c r="C7" s="369"/>
      <c r="D7" s="192" t="s">
        <v>257</v>
      </c>
      <c r="E7" s="189">
        <f>'4. Mokyklos erdvės'!H5</f>
        <v>0</v>
      </c>
      <c r="F7" s="189" t="str">
        <f>'4. Mokyklos erdvės'!I5</f>
        <v>-</v>
      </c>
      <c r="G7" s="190" t="str">
        <f>'4. Mokyklos erdvės'!J5</f>
        <v>&gt; 3.6</v>
      </c>
      <c r="H7" s="233"/>
      <c r="I7" s="191" t="s">
        <v>2</v>
      </c>
      <c r="J7" s="178" t="s">
        <v>142</v>
      </c>
      <c r="K7" s="178" t="s">
        <v>142</v>
      </c>
      <c r="L7" s="191" t="s">
        <v>2</v>
      </c>
      <c r="M7" s="191" t="s">
        <v>2</v>
      </c>
      <c r="N7" s="191" t="s">
        <v>2</v>
      </c>
      <c r="O7" s="191" t="s">
        <v>2</v>
      </c>
      <c r="P7" s="191" t="s">
        <v>2</v>
      </c>
      <c r="Q7" s="178" t="s">
        <v>142</v>
      </c>
      <c r="R7" s="191" t="s">
        <v>2</v>
      </c>
      <c r="S7" s="191" t="s">
        <v>2</v>
      </c>
      <c r="T7" s="191" t="s">
        <v>2</v>
      </c>
      <c r="U7" s="191" t="s">
        <v>2</v>
      </c>
      <c r="V7" s="178" t="s">
        <v>142</v>
      </c>
    </row>
    <row r="8" spans="1:23" s="187" customFormat="1" ht="30.75" x14ac:dyDescent="0.45">
      <c r="A8" s="310"/>
      <c r="B8" s="313"/>
      <c r="C8" s="370"/>
      <c r="D8" s="192" t="s">
        <v>225</v>
      </c>
      <c r="E8" s="189">
        <f>'4. Mokyklos erdvės'!H6</f>
        <v>1.5122615803814714</v>
      </c>
      <c r="F8" s="189" t="str">
        <f>'4. Mokyklos erdvės'!I6</f>
        <v>-</v>
      </c>
      <c r="G8" s="190" t="str">
        <f>'4. Mokyklos erdvės'!J6</f>
        <v>&gt; 3.6</v>
      </c>
      <c r="H8" s="233"/>
      <c r="I8" s="191" t="s">
        <v>2</v>
      </c>
      <c r="J8" s="178" t="s">
        <v>142</v>
      </c>
      <c r="K8" s="178" t="s">
        <v>142</v>
      </c>
      <c r="L8" s="191" t="s">
        <v>2</v>
      </c>
      <c r="M8" s="178" t="s">
        <v>142</v>
      </c>
      <c r="N8" s="178" t="s">
        <v>142</v>
      </c>
      <c r="O8" s="191" t="s">
        <v>2</v>
      </c>
      <c r="P8" s="191" t="s">
        <v>2</v>
      </c>
      <c r="Q8" s="178" t="s">
        <v>142</v>
      </c>
      <c r="R8" s="191" t="s">
        <v>2</v>
      </c>
      <c r="S8" s="191" t="s">
        <v>2</v>
      </c>
      <c r="T8" s="191" t="s">
        <v>2</v>
      </c>
      <c r="U8" s="191" t="s">
        <v>2</v>
      </c>
      <c r="V8" s="191"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row>
    <row r="12" spans="1:23" ht="14.45" customHeight="1" x14ac:dyDescent="0.45">
      <c r="A12" s="310"/>
      <c r="B12" s="315" t="s">
        <v>74</v>
      </c>
      <c r="C12" s="306" t="s">
        <v>67</v>
      </c>
      <c r="D12" s="66" t="s">
        <v>187</v>
      </c>
      <c r="E12" s="70">
        <f>'4. Mokyklos erdvės'!H10</f>
        <v>0</v>
      </c>
      <c r="F12" s="70">
        <f>'4. Mokyklos erdvės'!I11</f>
        <v>1.7</v>
      </c>
      <c r="G12" s="77" t="str">
        <f>'4. Mokyklos erdvės'!J11</f>
        <v>-</v>
      </c>
      <c r="I12" s="160" t="s">
        <v>2</v>
      </c>
      <c r="J12" s="160" t="s">
        <v>2</v>
      </c>
      <c r="K12" s="167" t="s">
        <v>142</v>
      </c>
      <c r="L12" s="167" t="s">
        <v>142</v>
      </c>
      <c r="M12" s="167" t="s">
        <v>142</v>
      </c>
      <c r="N12" s="167" t="s">
        <v>142</v>
      </c>
      <c r="O12" s="160" t="s">
        <v>2</v>
      </c>
      <c r="P12" s="167" t="s">
        <v>142</v>
      </c>
      <c r="Q12" s="167" t="s">
        <v>142</v>
      </c>
      <c r="R12" s="160" t="s">
        <v>2</v>
      </c>
      <c r="S12" s="160" t="s">
        <v>2</v>
      </c>
      <c r="T12" s="160" t="s">
        <v>2</v>
      </c>
      <c r="U12" s="160" t="s">
        <v>2</v>
      </c>
      <c r="V12" s="167" t="s">
        <v>142</v>
      </c>
    </row>
    <row r="13" spans="1:23" ht="30.75" x14ac:dyDescent="0.45">
      <c r="A13" s="310"/>
      <c r="B13" s="313"/>
      <c r="C13" s="310"/>
      <c r="D13" s="64" t="s">
        <v>188</v>
      </c>
      <c r="E13" s="70">
        <f>'4. Mokyklos erdvės'!H11</f>
        <v>1.3333333333333333</v>
      </c>
      <c r="F13" s="70" t="str">
        <f>'4. Mokyklos erdvės'!I12</f>
        <v>-</v>
      </c>
      <c r="G13" s="77" t="str">
        <f>'4. Mokyklos erdvės'!J12</f>
        <v>&gt; 2</v>
      </c>
      <c r="I13" s="160" t="s">
        <v>2</v>
      </c>
      <c r="J13" s="160" t="s">
        <v>2</v>
      </c>
      <c r="K13" s="160" t="s">
        <v>2</v>
      </c>
      <c r="L13" s="160" t="s">
        <v>2</v>
      </c>
      <c r="M13" s="160" t="s">
        <v>2</v>
      </c>
      <c r="N13" s="160" t="s">
        <v>2</v>
      </c>
      <c r="O13" s="160" t="s">
        <v>2</v>
      </c>
      <c r="P13" s="160" t="s">
        <v>2</v>
      </c>
      <c r="Q13" s="167" t="s">
        <v>142</v>
      </c>
      <c r="R13" s="160" t="s">
        <v>2</v>
      </c>
      <c r="S13" s="160" t="s">
        <v>2</v>
      </c>
      <c r="T13" s="160" t="s">
        <v>2</v>
      </c>
      <c r="U13" s="160" t="s">
        <v>2</v>
      </c>
      <c r="V13" s="160" t="s">
        <v>2</v>
      </c>
    </row>
    <row r="14" spans="1:23" ht="30.75" x14ac:dyDescent="0.45">
      <c r="A14" s="310"/>
      <c r="B14" s="313"/>
      <c r="C14" s="310"/>
      <c r="D14" s="64" t="s">
        <v>257</v>
      </c>
      <c r="E14" s="70">
        <f>'4. Mokyklos erdvės'!H12</f>
        <v>0</v>
      </c>
      <c r="F14" s="70" t="str">
        <f>'4. Mokyklos erdvės'!I13</f>
        <v>-</v>
      </c>
      <c r="G14" s="77" t="str">
        <f>'4. Mokyklos erdvės'!J13</f>
        <v>&gt; 3.6</v>
      </c>
      <c r="I14" s="160" t="s">
        <v>2</v>
      </c>
      <c r="J14" s="167" t="s">
        <v>142</v>
      </c>
      <c r="K14" s="167" t="s">
        <v>142</v>
      </c>
      <c r="L14" s="160" t="s">
        <v>2</v>
      </c>
      <c r="M14" s="160" t="s">
        <v>2</v>
      </c>
      <c r="N14" s="160" t="s">
        <v>2</v>
      </c>
      <c r="O14" s="160" t="s">
        <v>2</v>
      </c>
      <c r="P14" s="160" t="s">
        <v>2</v>
      </c>
      <c r="Q14" s="167" t="s">
        <v>142</v>
      </c>
      <c r="R14" s="160" t="s">
        <v>2</v>
      </c>
      <c r="S14" s="160" t="s">
        <v>2</v>
      </c>
      <c r="T14" s="160" t="s">
        <v>2</v>
      </c>
      <c r="U14" s="160" t="s">
        <v>2</v>
      </c>
      <c r="V14" s="167" t="s">
        <v>142</v>
      </c>
    </row>
    <row r="15" spans="1:23" ht="30.75" x14ac:dyDescent="0.45">
      <c r="A15" s="310"/>
      <c r="B15" s="313"/>
      <c r="C15" s="311"/>
      <c r="D15" s="64" t="s">
        <v>225</v>
      </c>
      <c r="E15" s="70">
        <f>'4. Mokyklos erdvės'!H13</f>
        <v>0</v>
      </c>
      <c r="F15" s="70" t="str">
        <f>'4. Mokyklos erdvės'!I14</f>
        <v>-</v>
      </c>
      <c r="G15" s="77" t="str">
        <f>'4. Mokyklos erdvės'!J14</f>
        <v>&gt; 3.6</v>
      </c>
      <c r="I15" s="160" t="s">
        <v>2</v>
      </c>
      <c r="J15" s="167" t="s">
        <v>142</v>
      </c>
      <c r="K15" s="167" t="s">
        <v>142</v>
      </c>
      <c r="L15" s="160" t="s">
        <v>2</v>
      </c>
      <c r="M15" s="167" t="s">
        <v>142</v>
      </c>
      <c r="N15" s="167" t="s">
        <v>142</v>
      </c>
      <c r="O15" s="160" t="s">
        <v>2</v>
      </c>
      <c r="P15" s="160" t="s">
        <v>2</v>
      </c>
      <c r="Q15" s="167" t="s">
        <v>142</v>
      </c>
      <c r="R15" s="160" t="s">
        <v>2</v>
      </c>
      <c r="S15" s="160" t="s">
        <v>2</v>
      </c>
      <c r="T15" s="160" t="s">
        <v>2</v>
      </c>
      <c r="U15" s="160" t="s">
        <v>2</v>
      </c>
      <c r="V15" s="160" t="s">
        <v>2</v>
      </c>
    </row>
    <row r="16" spans="1:23" ht="14.45" customHeight="1" x14ac:dyDescent="0.45">
      <c r="A16" s="310"/>
      <c r="B16" s="313"/>
      <c r="C16" s="306" t="s">
        <v>70</v>
      </c>
      <c r="D16" s="64" t="s">
        <v>230</v>
      </c>
      <c r="E16" s="70">
        <f>'4. Mokyklos erdvės'!H14</f>
        <v>1.2406947890818858</v>
      </c>
      <c r="F16" s="70">
        <f>'4. Mokyklos erdvės'!I15</f>
        <v>2.4</v>
      </c>
      <c r="G16" s="77" t="str">
        <f>'4. Mokyklos erdvės'!J15</f>
        <v>-</v>
      </c>
      <c r="I16" s="160" t="s">
        <v>2</v>
      </c>
      <c r="J16" s="160" t="s">
        <v>2</v>
      </c>
      <c r="K16" s="160" t="s">
        <v>2</v>
      </c>
      <c r="L16" s="160" t="s">
        <v>2</v>
      </c>
      <c r="M16" s="160" t="s">
        <v>2</v>
      </c>
      <c r="N16" s="160" t="s">
        <v>2</v>
      </c>
      <c r="O16" s="160" t="s">
        <v>2</v>
      </c>
      <c r="P16" s="167" t="s">
        <v>142</v>
      </c>
      <c r="Q16" s="160" t="s">
        <v>2</v>
      </c>
      <c r="R16" s="160" t="s">
        <v>2</v>
      </c>
      <c r="S16" s="160" t="s">
        <v>2</v>
      </c>
      <c r="T16" s="168" t="s">
        <v>142</v>
      </c>
      <c r="U16" s="160" t="s">
        <v>2</v>
      </c>
      <c r="V16" s="160"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ht="30.75" x14ac:dyDescent="0.45">
      <c r="A19" s="310"/>
      <c r="B19" s="313"/>
      <c r="C19" s="310"/>
      <c r="D19" s="65" t="s">
        <v>232</v>
      </c>
      <c r="E19" s="70">
        <f>'4. Mokyklos erdvės'!H18</f>
        <v>0</v>
      </c>
      <c r="F19" s="70" t="str">
        <f>'4. Mokyklos erdvės'!I18</f>
        <v>-</v>
      </c>
      <c r="G19" s="77">
        <f>'4. Mokyklos erdvės'!J18</f>
        <v>8.5</v>
      </c>
      <c r="I19" s="160" t="s">
        <v>2</v>
      </c>
      <c r="J19" s="160" t="s">
        <v>2</v>
      </c>
      <c r="K19" s="160" t="s">
        <v>2</v>
      </c>
      <c r="L19" s="160" t="s">
        <v>2</v>
      </c>
      <c r="M19" s="160" t="s">
        <v>2</v>
      </c>
      <c r="N19" s="160" t="s">
        <v>2</v>
      </c>
      <c r="O19" s="160" t="s">
        <v>2</v>
      </c>
      <c r="P19" s="160" t="s">
        <v>2</v>
      </c>
      <c r="Q19" s="160" t="s">
        <v>2</v>
      </c>
      <c r="R19" s="160" t="s">
        <v>2</v>
      </c>
      <c r="S19" s="160" t="s">
        <v>2</v>
      </c>
      <c r="T19" s="168" t="s">
        <v>142</v>
      </c>
      <c r="U19" s="160" t="s">
        <v>2</v>
      </c>
      <c r="V19" s="160"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ht="30.75" x14ac:dyDescent="0.45">
      <c r="A44" s="323"/>
      <c r="B44" s="324"/>
      <c r="C44" s="327" t="s">
        <v>111</v>
      </c>
      <c r="D44" s="326"/>
      <c r="E44" s="70">
        <f>'4. Mokyklos erdvės'!H44</f>
        <v>0.79010238907849828</v>
      </c>
      <c r="F44" s="70" t="str">
        <f>'4. Mokyklos erdvės'!I44</f>
        <v>-</v>
      </c>
      <c r="G44" s="77" t="str">
        <f>'4. Mokyklos erdvės'!J44</f>
        <v>-</v>
      </c>
      <c r="I44" s="160" t="s">
        <v>2</v>
      </c>
      <c r="J44" s="167" t="s">
        <v>142</v>
      </c>
      <c r="K44" s="160" t="s">
        <v>2</v>
      </c>
      <c r="L44" s="160" t="s">
        <v>2</v>
      </c>
      <c r="M44" s="160" t="s">
        <v>2</v>
      </c>
      <c r="N44" s="160" t="s">
        <v>2</v>
      </c>
      <c r="O44" s="160" t="s">
        <v>2</v>
      </c>
      <c r="P44" s="160" t="s">
        <v>2</v>
      </c>
      <c r="Q44" s="167" t="s">
        <v>142</v>
      </c>
      <c r="R44" s="160" t="s">
        <v>2</v>
      </c>
      <c r="S44" s="160" t="s">
        <v>2</v>
      </c>
      <c r="T44" s="168" t="s">
        <v>142</v>
      </c>
      <c r="U44" s="167" t="s">
        <v>142</v>
      </c>
      <c r="V44" s="167" t="s">
        <v>142</v>
      </c>
    </row>
    <row r="45" spans="1:22" s="187" customFormat="1" ht="23.45" customHeight="1" x14ac:dyDescent="0.45">
      <c r="A45" s="328" t="s">
        <v>112</v>
      </c>
      <c r="B45" s="329"/>
      <c r="C45" s="330"/>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31"/>
      <c r="B46" s="332"/>
      <c r="C46" s="333"/>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ht="30.75" x14ac:dyDescent="0.45">
      <c r="A47" s="331"/>
      <c r="B47" s="332"/>
      <c r="C47" s="333"/>
      <c r="D47" s="76" t="s">
        <v>115</v>
      </c>
      <c r="E47" s="70">
        <f>'4. Mokyklos erdvės'!H47</f>
        <v>0</v>
      </c>
      <c r="F47" s="70" t="str">
        <f>'4. Mokyklos erdvės'!I47</f>
        <v>-</v>
      </c>
      <c r="G47" s="77" t="str">
        <f>'4. Mokyklos erdvės'!J47</f>
        <v>-</v>
      </c>
      <c r="I47" s="167" t="s">
        <v>142</v>
      </c>
      <c r="J47" s="160" t="s">
        <v>2</v>
      </c>
      <c r="K47" s="160" t="s">
        <v>2</v>
      </c>
      <c r="L47" s="160" t="s">
        <v>2</v>
      </c>
      <c r="M47" s="167" t="s">
        <v>142</v>
      </c>
      <c r="N47" s="167" t="s">
        <v>142</v>
      </c>
      <c r="O47" s="160" t="s">
        <v>2</v>
      </c>
      <c r="P47" s="160" t="s">
        <v>2</v>
      </c>
      <c r="Q47" s="160" t="s">
        <v>2</v>
      </c>
      <c r="R47" s="160" t="s">
        <v>2</v>
      </c>
      <c r="S47" s="160" t="s">
        <v>2</v>
      </c>
      <c r="T47" s="160" t="s">
        <v>2</v>
      </c>
      <c r="U47" s="160" t="s">
        <v>2</v>
      </c>
      <c r="V47" s="160" t="s">
        <v>2</v>
      </c>
    </row>
    <row r="48" spans="1:22" s="187" customFormat="1" ht="30.75" x14ac:dyDescent="0.45">
      <c r="A48" s="331"/>
      <c r="B48" s="332"/>
      <c r="C48" s="333"/>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ht="30.75" x14ac:dyDescent="0.45">
      <c r="A49" s="334"/>
      <c r="B49" s="335"/>
      <c r="C49" s="336"/>
      <c r="D49" s="76" t="s">
        <v>236</v>
      </c>
      <c r="E49" s="70">
        <f>'4. Mokyklos erdvės'!H51</f>
        <v>0</v>
      </c>
      <c r="F49" s="70" t="str">
        <f>'4. Mokyklos erdvės'!I51</f>
        <v>-</v>
      </c>
      <c r="G49" s="77" t="str">
        <f>'4. Mokyklos erdvės'!J51</f>
        <v>-</v>
      </c>
      <c r="I49" s="160" t="s">
        <v>2</v>
      </c>
      <c r="J49" s="160" t="s">
        <v>2</v>
      </c>
      <c r="K49" s="160" t="s">
        <v>2</v>
      </c>
      <c r="L49" s="160" t="s">
        <v>2</v>
      </c>
      <c r="M49" s="160" t="s">
        <v>2</v>
      </c>
      <c r="N49" s="160" t="s">
        <v>2</v>
      </c>
      <c r="O49" s="160" t="s">
        <v>2</v>
      </c>
      <c r="P49" s="160" t="s">
        <v>2</v>
      </c>
      <c r="Q49" s="167" t="s">
        <v>142</v>
      </c>
      <c r="R49" s="167" t="s">
        <v>142</v>
      </c>
      <c r="S49" s="160" t="s">
        <v>2</v>
      </c>
      <c r="T49" s="168" t="s">
        <v>142</v>
      </c>
      <c r="U49" s="160" t="s">
        <v>2</v>
      </c>
      <c r="V49" s="160"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22" priority="3" operator="lessThan">
      <formula>$F$5</formula>
    </cfRule>
  </conditionalFormatting>
  <hyperlinks>
    <hyperlink ref="T46" r:id="rId1" xr:uid="{00000000-0004-0000-0700-000000000000}"/>
    <hyperlink ref="T44" r:id="rId2" xr:uid="{00000000-0004-0000-0700-000001000000}"/>
    <hyperlink ref="T31" r:id="rId3" xr:uid="{00000000-0004-0000-0700-000002000000}"/>
    <hyperlink ref="T49" r:id="rId4" xr:uid="{00000000-0004-0000-0700-000003000000}"/>
    <hyperlink ref="T10" r:id="rId5" xr:uid="{00000000-0004-0000-0700-000004000000}"/>
    <hyperlink ref="T16" r:id="rId6" xr:uid="{00000000-0004-0000-0700-000005000000}"/>
    <hyperlink ref="T17" r:id="rId7" xr:uid="{00000000-0004-0000-0700-000006000000}"/>
    <hyperlink ref="T18" r:id="rId8" xr:uid="{00000000-0004-0000-0700-000007000000}"/>
    <hyperlink ref="T19" r:id="rId9" xr:uid="{00000000-0004-0000-0700-000008000000}"/>
    <hyperlink ref="T20" r:id="rId10" xr:uid="{00000000-0004-0000-0700-000009000000}"/>
    <hyperlink ref="T21" r:id="rId11" xr:uid="{00000000-0004-0000-0700-00000A000000}"/>
    <hyperlink ref="D49" r:id="rId12" display="Lauko poilsio erdvės" xr:uid="{00000000-0004-0000-0700-00000B000000}"/>
    <hyperlink ref="D48" r:id="rId13" xr:uid="{00000000-0004-0000-0700-00000C000000}"/>
    <hyperlink ref="D47" r:id="rId14" xr:uid="{00000000-0004-0000-0700-00000D000000}"/>
    <hyperlink ref="D46" r:id="rId15" xr:uid="{00000000-0004-0000-0700-00000E000000}"/>
    <hyperlink ref="D45" r:id="rId16" xr:uid="{00000000-0004-0000-0700-00000F000000}"/>
    <hyperlink ref="A45:C49" r:id="rId17" display="Bendrosios erdvės mokykloje" xr:uid="{00000000-0004-0000-0700-000010000000}"/>
    <hyperlink ref="C44:D44" r:id="rId18" display="Koridorius" xr:uid="{00000000-0004-0000-0700-000011000000}"/>
    <hyperlink ref="C43:D43" r:id="rId19" display="Pagalbinės patalpos (ūkinės erdvės lauke)" xr:uid="{00000000-0004-0000-0700-000012000000}"/>
    <hyperlink ref="C42:D42" r:id="rId20" display="Sandėliavimo erdvės" xr:uid="{00000000-0004-0000-0700-000013000000}"/>
    <hyperlink ref="C41:D41" r:id="rId21" display="Pastatų technologijos ir priežiūros zonos" xr:uid="{00000000-0004-0000-0700-000014000000}"/>
    <hyperlink ref="A41:B44" r:id="rId22" display="Kitos patalpos" xr:uid="{00000000-0004-0000-0700-000015000000}"/>
    <hyperlink ref="C39:C40" r:id="rId23" display="Drabužinės ir asmeninių daiktų laikymo vieta" xr:uid="{00000000-0004-0000-0700-000016000000}"/>
    <hyperlink ref="C38:D38" r:id="rId24" display=" Persirengimo patalpos" xr:uid="{00000000-0004-0000-0700-000017000000}"/>
    <hyperlink ref="C36:C37" r:id="rId25" display="Sanitariniai mazgai" xr:uid="{00000000-0004-0000-0700-000018000000}"/>
    <hyperlink ref="A36:B40" r:id="rId26" display="Higienos ir asmeninio naudojimo erdvės" xr:uid="{00000000-0004-0000-0700-000019000000}"/>
    <hyperlink ref="D35" r:id="rId27" xr:uid="{00000000-0004-0000-0700-00001A000000}"/>
    <hyperlink ref="D34" r:id="rId28" xr:uid="{00000000-0004-0000-0700-00001B000000}"/>
    <hyperlink ref="D33" r:id="rId29" xr:uid="{00000000-0004-0000-0700-00001C000000}"/>
    <hyperlink ref="D32" r:id="rId30" display="Administracijos darbo vietos" xr:uid="{00000000-0004-0000-0700-00001D000000}"/>
    <hyperlink ref="D31" r:id="rId31" display="Mokytojų darbo vietos" xr:uid="{00000000-0004-0000-0700-00001E000000}"/>
    <hyperlink ref="A31:C35" r:id="rId32" display="Mokyklos personalo erdvės" xr:uid="{00000000-0004-0000-0700-00001F000000}"/>
    <hyperlink ref="D30" r:id="rId33" xr:uid="{00000000-0004-0000-0700-000020000000}"/>
    <hyperlink ref="D29" r:id="rId34" xr:uid="{00000000-0004-0000-0700-000021000000}"/>
    <hyperlink ref="D28" r:id="rId35" xr:uid="{00000000-0004-0000-0700-000022000000}"/>
    <hyperlink ref="C28:C30" r:id="rId36" display="Buvimo erdvės" xr:uid="{00000000-0004-0000-0700-000023000000}"/>
    <hyperlink ref="C23:C27" r:id="rId37" display="Pagalbos specialistų konsultacinės erdvės" xr:uid="{00000000-0004-0000-0700-000024000000}"/>
    <hyperlink ref="A23:B30" r:id="rId38" display="Mokinio gerovės mokykla" xr:uid="{00000000-0004-0000-0700-000025000000}"/>
    <hyperlink ref="D22" r:id="rId39" display="sporto ir fizinio ugdymo erdvė" xr:uid="{00000000-0004-0000-0700-000026000000}"/>
    <hyperlink ref="D21" r:id="rId40" display="technologijų (darbų) mokymosi erdvė" xr:uid="{00000000-0004-0000-0700-000027000000}"/>
    <hyperlink ref="D10" r:id="rId41" display="dailės mokymosi erdvė" xr:uid="{00000000-0004-0000-0700-000028000000}"/>
    <hyperlink ref="D20" r:id="rId42" display="dailės mokymosi erdvė" xr:uid="{00000000-0004-0000-0700-000029000000}"/>
    <hyperlink ref="D19" r:id="rId43" display="teatro erdvė" xr:uid="{00000000-0004-0000-0700-00002A000000}"/>
    <hyperlink ref="D18" r:id="rId44" display="šokių ir judesio salė " xr:uid="{00000000-0004-0000-0700-00002B000000}"/>
    <hyperlink ref="D17" r:id="rId45" display="nuorodos\Mokyklos erdvės\Mokyklos erdvių grupės_mokykla mokymuisi_1.2. SPECIALIZUOTO MOKYMOSI ERDVĖS_1.2.B. MUZIKOS MOKYMO ERDVĖ.pdf" xr:uid="{00000000-0004-0000-0700-00002C000000}"/>
    <hyperlink ref="D9" r:id="rId46" display="muzikos mokymo erdvė" xr:uid="{00000000-0004-0000-0700-00002D000000}"/>
    <hyperlink ref="D16" r:id="rId47" display="gamtos mokslų erdvės" xr:uid="{00000000-0004-0000-0700-00002E000000}"/>
    <hyperlink ref="C16:C22" r:id="rId48" display="Specializuoto mokymosi erdvės" xr:uid="{00000000-0004-0000-0700-00002F000000}"/>
    <hyperlink ref="C9:C10" r:id="rId49" display="Specializuoto mokymosi erdvės" xr:uid="{00000000-0004-0000-0700-000030000000}"/>
    <hyperlink ref="D15" r:id="rId50" display="bendros poilsio erdvės" xr:uid="{00000000-0004-0000-0700-000031000000}"/>
    <hyperlink ref="D8" r:id="rId51" display="bendros poilsio erdvės" xr:uid="{00000000-0004-0000-0700-000032000000}"/>
    <hyperlink ref="D14" r:id="rId52" display="daugiafunkcinės erdvės (decentralizuotos visos dienos erdvės)" xr:uid="{00000000-0004-0000-0700-000033000000}"/>
    <hyperlink ref="D7" r:id="rId53" display="daugiafunkcinės erdvės (decentralizuotos visos dienos erdvės)" xr:uid="{00000000-0004-0000-0700-000034000000}"/>
    <hyperlink ref="D6" r:id="rId54" display=" grupinio darbo erdvė " xr:uid="{00000000-0004-0000-0700-000035000000}"/>
    <hyperlink ref="D11" r:id="rId55" display="sporto ir fizinio ugdymo erdvė" xr:uid="{00000000-0004-0000-0700-000036000000}"/>
    <hyperlink ref="D5" r:id="rId56" display="klasė" xr:uid="{00000000-0004-0000-0700-000037000000}"/>
    <hyperlink ref="C12:C15" r:id="rId57" display="Bendrosios mokymosi erdvės" xr:uid="{00000000-0004-0000-0700-000038000000}"/>
    <hyperlink ref="C5:C8" r:id="rId58" display="Bendrosios mokymosi erdvės" xr:uid="{00000000-0004-0000-0700-000039000000}"/>
    <hyperlink ref="A5:A22" r:id="rId59" display="Mokykla mokymuisi" xr:uid="{00000000-0004-0000-0700-00003A000000}"/>
    <hyperlink ref="D13" r:id="rId60" display="grupinio darbo erdvė " xr:uid="{00000000-0004-0000-0700-00003B000000}"/>
    <hyperlink ref="T11" r:id="rId61" xr:uid="{00000000-0004-0000-0700-00003C000000}"/>
    <hyperlink ref="T3:T4" r:id="rId62" display="10. Lauko-vidaus integracija" xr:uid="{00000000-0004-0000-0700-00003D000000}"/>
    <hyperlink ref="I3:I4" r:id="rId63" display="1.Bendruomenės apjungimas (mokyklos šerdis)" xr:uid="{00000000-0004-0000-0700-00003E000000}"/>
    <hyperlink ref="I48" r:id="rId64" xr:uid="{00000000-0004-0000-0700-00003F000000}"/>
    <hyperlink ref="I47" r:id="rId65" xr:uid="{00000000-0004-0000-0700-000040000000}"/>
    <hyperlink ref="I46" r:id="rId66" xr:uid="{00000000-0004-0000-0700-000041000000}"/>
    <hyperlink ref="I45" r:id="rId67" xr:uid="{00000000-0004-0000-0700-000042000000}"/>
    <hyperlink ref="J3:J4" r:id="rId68" display="2. Individuali savarankiško darbo vieta  (mokiniui ir mokytojui)" xr:uid="{00000000-0004-0000-0700-000043000000}"/>
    <hyperlink ref="J7" r:id="rId69" xr:uid="{00000000-0004-0000-0700-000044000000}"/>
    <hyperlink ref="J8" r:id="rId70" xr:uid="{00000000-0004-0000-0700-000045000000}"/>
    <hyperlink ref="J14" r:id="rId71" xr:uid="{00000000-0004-0000-0700-000046000000}"/>
    <hyperlink ref="J15" r:id="rId72" xr:uid="{00000000-0004-0000-0700-000047000000}"/>
    <hyperlink ref="J31" r:id="rId73" xr:uid="{00000000-0004-0000-0700-000048000000}"/>
    <hyperlink ref="J32" r:id="rId74" xr:uid="{00000000-0004-0000-0700-000049000000}"/>
    <hyperlink ref="J48" r:id="rId75" xr:uid="{00000000-0004-0000-0700-00004A000000}"/>
    <hyperlink ref="J44" r:id="rId76" xr:uid="{00000000-0004-0000-0700-00004B000000}"/>
    <hyperlink ref="K3:K4" r:id="rId77" display="3. Mažų grupių (5) savarankiško darbo vieta ir individualaus konsultavimo (mokinys+mokytojas) vieta" xr:uid="{00000000-0004-0000-0700-00004C000000}"/>
    <hyperlink ref="K5" r:id="rId78" xr:uid="{00000000-0004-0000-0700-00004D000000}"/>
    <hyperlink ref="K12" r:id="rId79" xr:uid="{00000000-0004-0000-0700-00004E000000}"/>
    <hyperlink ref="K7" r:id="rId80" xr:uid="{00000000-0004-0000-0700-00004F000000}"/>
    <hyperlink ref="K14" r:id="rId81" xr:uid="{00000000-0004-0000-0700-000050000000}"/>
    <hyperlink ref="K8" r:id="rId82" xr:uid="{00000000-0004-0000-0700-000051000000}"/>
    <hyperlink ref="K15" r:id="rId83" xr:uid="{00000000-0004-0000-0700-000052000000}"/>
    <hyperlink ref="K31" r:id="rId84" xr:uid="{00000000-0004-0000-0700-000053000000}"/>
    <hyperlink ref="K48" r:id="rId85" xr:uid="{00000000-0004-0000-0700-000054000000}"/>
    <hyperlink ref="L3:L4" r:id="rId86" display="4. Seminarinio pobūdžio (15+mokytojas) darbo vieta" xr:uid="{00000000-0004-0000-0700-000055000000}"/>
    <hyperlink ref="L31" r:id="rId87" xr:uid="{00000000-0004-0000-0700-000056000000}"/>
    <hyperlink ref="L45" r:id="rId88" xr:uid="{00000000-0004-0000-0700-000057000000}"/>
    <hyperlink ref="L48" r:id="rId89" xr:uid="{00000000-0004-0000-0700-000058000000}"/>
    <hyperlink ref="L5" r:id="rId90" display="-" xr:uid="{00000000-0004-0000-0700-000059000000}"/>
    <hyperlink ref="L12" r:id="rId91" display="-" xr:uid="{00000000-0004-0000-0700-00005A000000}"/>
    <hyperlink ref="L9" r:id="rId92" xr:uid="{00000000-0004-0000-0700-00005B000000}"/>
    <hyperlink ref="L10" r:id="rId93" xr:uid="{00000000-0004-0000-0700-00005C000000}"/>
    <hyperlink ref="L17" r:id="rId94" xr:uid="{00000000-0004-0000-0700-00005D000000}"/>
    <hyperlink ref="L20" r:id="rId95" xr:uid="{00000000-0004-0000-0700-00005E000000}"/>
    <hyperlink ref="P3:P4" r:id="rId96" display="6. Mokymo(si) erdvių klasteris (artimų funkcijų kabinetų sugretinimas ir jų įrangos, įrankių bei medžiagų dalijimosi galimybių sukūrimas)" xr:uid="{00000000-0004-0000-0700-00005F000000}"/>
    <hyperlink ref="P5" r:id="rId97" xr:uid="{00000000-0004-0000-0700-000060000000}"/>
    <hyperlink ref="P12" r:id="rId98" xr:uid="{00000000-0004-0000-0700-000061000000}"/>
    <hyperlink ref="P16" r:id="rId99" xr:uid="{00000000-0004-0000-0700-000062000000}"/>
    <hyperlink ref="P17" r:id="rId100" xr:uid="{00000000-0004-0000-0700-000063000000}"/>
    <hyperlink ref="P20" r:id="rId101" xr:uid="{00000000-0004-0000-0700-000064000000}"/>
    <hyperlink ref="P21" r:id="rId102" xr:uid="{00000000-0004-0000-0700-000065000000}"/>
    <hyperlink ref="P10" r:id="rId103" xr:uid="{00000000-0004-0000-0700-000066000000}"/>
    <hyperlink ref="P9" r:id="rId104" xr:uid="{00000000-0004-0000-0700-000067000000}"/>
    <hyperlink ref="P23" r:id="rId105" xr:uid="{00000000-0004-0000-0700-000068000000}"/>
    <hyperlink ref="P24" r:id="rId106" xr:uid="{00000000-0004-0000-0700-000069000000}"/>
    <hyperlink ref="P25" r:id="rId107" xr:uid="{00000000-0004-0000-0700-00006A000000}"/>
    <hyperlink ref="P26" r:id="rId108" xr:uid="{00000000-0004-0000-0700-00006B000000}"/>
    <hyperlink ref="P27" r:id="rId109" xr:uid="{00000000-0004-0000-0700-00006C000000}"/>
    <hyperlink ref="P48" r:id="rId110" xr:uid="{00000000-0004-0000-0700-00006D000000}"/>
    <hyperlink ref="Q3:Q4" r:id="rId111" display="7. Mokyklos tapatumas, estetizavimas (konkrečiai mokyklai būdingos savitos veiklos vystymui) " xr:uid="{00000000-0004-0000-0700-00006E000000}"/>
    <hyperlink ref="Q45" r:id="rId112" xr:uid="{00000000-0004-0000-0700-00006F000000}"/>
    <hyperlink ref="Q44" r:id="rId113" xr:uid="{00000000-0004-0000-0700-000070000000}"/>
    <hyperlink ref="Q46" r:id="rId114" xr:uid="{00000000-0004-0000-0700-000071000000}"/>
    <hyperlink ref="Q49" r:id="rId115" xr:uid="{00000000-0004-0000-0700-000072000000}"/>
    <hyperlink ref="Q23" r:id="rId116" xr:uid="{00000000-0004-0000-0700-000073000000}"/>
    <hyperlink ref="Q24" r:id="rId117" xr:uid="{00000000-0004-0000-0700-000074000000}"/>
    <hyperlink ref="Q25" r:id="rId118" xr:uid="{00000000-0004-0000-0700-000075000000}"/>
    <hyperlink ref="Q26" r:id="rId119" xr:uid="{00000000-0004-0000-0700-000076000000}"/>
    <hyperlink ref="Q27" r:id="rId120" xr:uid="{00000000-0004-0000-0700-000077000000}"/>
    <hyperlink ref="Q5" r:id="rId121" xr:uid="{00000000-0004-0000-0700-000078000000}"/>
    <hyperlink ref="Q6" r:id="rId122" xr:uid="{00000000-0004-0000-0700-000079000000}"/>
    <hyperlink ref="Q7" r:id="rId123" xr:uid="{00000000-0004-0000-0700-00007A000000}"/>
    <hyperlink ref="Q8" r:id="rId124" xr:uid="{00000000-0004-0000-0700-00007B000000}"/>
    <hyperlink ref="Q12" r:id="rId125" xr:uid="{00000000-0004-0000-0700-00007C000000}"/>
    <hyperlink ref="Q13" r:id="rId126" xr:uid="{00000000-0004-0000-0700-00007D000000}"/>
    <hyperlink ref="Q14" r:id="rId127" xr:uid="{00000000-0004-0000-0700-00007E000000}"/>
    <hyperlink ref="Q15" r:id="rId128" xr:uid="{00000000-0004-0000-0700-00007F000000}"/>
    <hyperlink ref="R3:R4" r:id="rId129" display="8. Biblioteka ir skaitykla, mokyklinis kic" xr:uid="{00000000-0004-0000-0700-000080000000}"/>
    <hyperlink ref="R49" r:id="rId130" xr:uid="{00000000-0004-0000-0700-000081000000}"/>
    <hyperlink ref="R48" r:id="rId131" xr:uid="{00000000-0004-0000-0700-000082000000}"/>
    <hyperlink ref="S3:S4" r:id="rId132" display="9. Išteklių pasiekiamumas po pamokų" xr:uid="{00000000-0004-0000-0700-000083000000}"/>
    <hyperlink ref="S39" r:id="rId133" xr:uid="{00000000-0004-0000-0700-000084000000}"/>
    <hyperlink ref="S40" r:id="rId134" xr:uid="{00000000-0004-0000-0700-000085000000}"/>
    <hyperlink ref="U3:U4" r:id="rId135" display="11. Universalusis dizainas" xr:uid="{00000000-0004-0000-0700-000086000000}"/>
    <hyperlink ref="U45" r:id="rId136" xr:uid="{00000000-0004-0000-0700-000087000000}"/>
    <hyperlink ref="U44" r:id="rId137" xr:uid="{00000000-0004-0000-0700-000088000000}"/>
    <hyperlink ref="U28" r:id="rId138" xr:uid="{00000000-0004-0000-0700-000089000000}"/>
    <hyperlink ref="U23" r:id="rId139" xr:uid="{00000000-0004-0000-0700-00008A000000}"/>
    <hyperlink ref="V3:V4" r:id="rId140" display="12. Edukacinis kraštovaizdis: įvairovė, skaidrumas, orientavimasis, visos dienos mokykla" xr:uid="{00000000-0004-0000-0700-00008B000000}"/>
    <hyperlink ref="V46" r:id="rId141" xr:uid="{00000000-0004-0000-0700-00008C000000}"/>
    <hyperlink ref="V45" r:id="rId142" xr:uid="{00000000-0004-0000-0700-00008D000000}"/>
    <hyperlink ref="V48" r:id="rId143" xr:uid="{00000000-0004-0000-0700-00008E000000}"/>
    <hyperlink ref="V7" r:id="rId144" xr:uid="{00000000-0004-0000-0700-00008F000000}"/>
    <hyperlink ref="V14" r:id="rId145" xr:uid="{00000000-0004-0000-0700-000090000000}"/>
    <hyperlink ref="V5" r:id="rId146" xr:uid="{00000000-0004-0000-0700-000091000000}"/>
    <hyperlink ref="V12" r:id="rId147" xr:uid="{00000000-0004-0000-0700-000092000000}"/>
    <hyperlink ref="V44" r:id="rId148" xr:uid="{00000000-0004-0000-0700-000093000000}"/>
    <hyperlink ref="M5" r:id="rId149" xr:uid="{00000000-0004-0000-0700-000094000000}"/>
    <hyperlink ref="N5" r:id="rId150" xr:uid="{00000000-0004-0000-0700-000095000000}"/>
    <hyperlink ref="M12" r:id="rId151" xr:uid="{00000000-0004-0000-0700-000096000000}"/>
    <hyperlink ref="N12" r:id="rId152" xr:uid="{00000000-0004-0000-0700-000097000000}"/>
    <hyperlink ref="M3:O3" r:id="rId153" display="5.Transformuojamos erdvės" xr:uid="{00000000-0004-0000-0700-000098000000}"/>
    <hyperlink ref="M46" r:id="rId154" xr:uid="{00000000-0004-0000-0700-000099000000}"/>
    <hyperlink ref="N46" r:id="rId155" xr:uid="{00000000-0004-0000-0700-00009A000000}"/>
    <hyperlink ref="M8" r:id="rId156" xr:uid="{00000000-0004-0000-0700-00009B000000}"/>
    <hyperlink ref="N8" r:id="rId157" xr:uid="{00000000-0004-0000-0700-00009C000000}"/>
    <hyperlink ref="M15" r:id="rId158" xr:uid="{00000000-0004-0000-0700-00009D000000}"/>
    <hyperlink ref="M48" r:id="rId159" xr:uid="{00000000-0004-0000-0700-00009E000000}"/>
    <hyperlink ref="N48" r:id="rId160" xr:uid="{00000000-0004-0000-0700-00009F000000}"/>
    <hyperlink ref="N22" r:id="rId161" xr:uid="{00000000-0004-0000-0700-0000A0000000}"/>
    <hyperlink ref="O22" r:id="rId162" xr:uid="{00000000-0004-0000-0700-0000A1000000}"/>
    <hyperlink ref="O11" r:id="rId163" xr:uid="{00000000-0004-0000-0700-0000A2000000}"/>
    <hyperlink ref="N11" r:id="rId164" xr:uid="{00000000-0004-0000-0700-0000A3000000}"/>
    <hyperlink ref="N21" r:id="rId165" xr:uid="{00000000-0004-0000-0700-0000A4000000}"/>
    <hyperlink ref="M47" r:id="rId166" xr:uid="{00000000-0004-0000-0700-0000A5000000}"/>
    <hyperlink ref="N47" r:id="rId167" xr:uid="{00000000-0004-0000-0700-0000A6000000}"/>
    <hyperlink ref="N15" r:id="rId168" xr:uid="{00000000-0004-0000-0700-0000A7000000}"/>
  </hyperlinks>
  <pageMargins left="0.7" right="0.7" top="0.75" bottom="0.75" header="0.3" footer="0.3"/>
  <pageSetup orientation="portrait" horizontalDpi="1200" verticalDpi="1200" r:id="rId16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2"/>
  <sheetViews>
    <sheetView zoomScale="90" zoomScaleNormal="90" workbookViewId="0">
      <selection activeCell="I1" sqref="I1:V1"/>
    </sheetView>
  </sheetViews>
  <sheetFormatPr defaultRowHeight="14.25" x14ac:dyDescent="0.45"/>
  <cols>
    <col min="3" max="3" width="18.1328125" customWidth="1"/>
    <col min="4" max="4" width="27.59765625" customWidth="1"/>
    <col min="5" max="5" width="4.86328125" style="12" customWidth="1"/>
    <col min="6" max="6" width="5.73046875" style="12" customWidth="1"/>
    <col min="7" max="7" width="5.86328125" style="12" customWidth="1"/>
    <col min="8" max="8" width="4.1328125" style="233" customWidth="1" collapsed="1"/>
    <col min="9" max="11" width="14.265625" style="18" customWidth="1"/>
    <col min="12" max="12" width="12.86328125" style="18" customWidth="1"/>
    <col min="13" max="13" width="14.265625" style="18" customWidth="1"/>
    <col min="14" max="14" width="18.3984375" style="18" customWidth="1"/>
    <col min="15" max="15" width="18.1328125" style="18" customWidth="1"/>
    <col min="16" max="17" width="14.265625" style="18" customWidth="1"/>
    <col min="18" max="18" width="12" style="18" customWidth="1"/>
    <col min="19" max="19" width="12.1328125" style="18" customWidth="1"/>
    <col min="20" max="20" width="12" style="102" customWidth="1"/>
    <col min="21" max="21" width="12" style="18" customWidth="1"/>
    <col min="22" max="22" width="14.265625" style="18" customWidth="1"/>
  </cols>
  <sheetData>
    <row r="1" spans="1:23" ht="81" customHeight="1" x14ac:dyDescent="0.45">
      <c r="A1" s="357"/>
      <c r="B1" s="357"/>
      <c r="C1" s="357"/>
      <c r="D1" s="358"/>
      <c r="E1" s="292" t="s">
        <v>125</v>
      </c>
      <c r="F1" s="292"/>
      <c r="G1" s="292"/>
      <c r="H1" s="233" t="s">
        <v>137</v>
      </c>
      <c r="I1" s="348" t="s">
        <v>271</v>
      </c>
      <c r="J1" s="349"/>
      <c r="K1" s="349"/>
      <c r="L1" s="349"/>
      <c r="M1" s="349"/>
      <c r="N1" s="349"/>
      <c r="O1" s="349"/>
      <c r="P1" s="349"/>
      <c r="Q1" s="349"/>
      <c r="R1" s="349"/>
      <c r="S1" s="349"/>
      <c r="T1" s="349"/>
      <c r="U1" s="349"/>
      <c r="V1" s="350"/>
    </row>
    <row r="2" spans="1:23" ht="66.599999999999994" customHeight="1" x14ac:dyDescent="0.45">
      <c r="A2" s="357"/>
      <c r="B2" s="357"/>
      <c r="C2" s="357"/>
      <c r="D2" s="358"/>
      <c r="E2" s="292"/>
      <c r="F2" s="292"/>
      <c r="G2" s="292"/>
      <c r="I2" s="351" t="s">
        <v>138</v>
      </c>
      <c r="J2" s="352"/>
      <c r="K2" s="352"/>
      <c r="L2" s="352"/>
      <c r="M2" s="352"/>
      <c r="N2" s="352"/>
      <c r="O2" s="352"/>
      <c r="P2" s="352"/>
      <c r="Q2" s="352"/>
      <c r="R2" s="352"/>
      <c r="S2" s="352"/>
      <c r="T2" s="352"/>
      <c r="U2" s="352"/>
      <c r="V2" s="353"/>
    </row>
    <row r="3" spans="1:23" ht="60.6" customHeight="1" x14ac:dyDescent="0.45">
      <c r="A3" s="357"/>
      <c r="B3" s="357"/>
      <c r="C3" s="357"/>
      <c r="D3" s="358"/>
      <c r="E3" s="363" t="s">
        <v>123</v>
      </c>
      <c r="F3" s="363" t="s">
        <v>121</v>
      </c>
      <c r="G3" s="361" t="s">
        <v>122</v>
      </c>
      <c r="I3" s="347" t="s">
        <v>273</v>
      </c>
      <c r="J3" s="355" t="s">
        <v>290</v>
      </c>
      <c r="K3" s="347" t="s">
        <v>291</v>
      </c>
      <c r="L3" s="347" t="s">
        <v>276</v>
      </c>
      <c r="M3" s="347" t="s">
        <v>277</v>
      </c>
      <c r="N3" s="347"/>
      <c r="O3" s="347"/>
      <c r="P3" s="346" t="s">
        <v>292</v>
      </c>
      <c r="Q3" s="346" t="s">
        <v>279</v>
      </c>
      <c r="R3" s="346" t="s">
        <v>287</v>
      </c>
      <c r="S3" s="346" t="s">
        <v>293</v>
      </c>
      <c r="T3" s="354" t="s">
        <v>282</v>
      </c>
      <c r="U3" s="346" t="s">
        <v>283</v>
      </c>
      <c r="V3" s="347" t="s">
        <v>284</v>
      </c>
    </row>
    <row r="4" spans="1:23" ht="67.900000000000006" customHeight="1" x14ac:dyDescent="0.45">
      <c r="A4" s="359"/>
      <c r="B4" s="359"/>
      <c r="C4" s="359"/>
      <c r="D4" s="360"/>
      <c r="E4" s="364"/>
      <c r="F4" s="364"/>
      <c r="G4" s="362"/>
      <c r="I4" s="347"/>
      <c r="J4" s="356"/>
      <c r="K4" s="347"/>
      <c r="L4" s="347"/>
      <c r="M4" s="166" t="s">
        <v>139</v>
      </c>
      <c r="N4" s="166" t="s">
        <v>140</v>
      </c>
      <c r="O4" s="166" t="s">
        <v>141</v>
      </c>
      <c r="P4" s="346"/>
      <c r="Q4" s="346"/>
      <c r="R4" s="346"/>
      <c r="S4" s="346"/>
      <c r="T4" s="354"/>
      <c r="U4" s="346"/>
      <c r="V4" s="347"/>
    </row>
    <row r="5" spans="1:23" ht="13.9" customHeight="1" x14ac:dyDescent="0.45">
      <c r="A5" s="309" t="s">
        <v>65</v>
      </c>
      <c r="B5" s="312" t="s">
        <v>66</v>
      </c>
      <c r="C5" s="306" t="s">
        <v>67</v>
      </c>
      <c r="D5" s="63" t="s">
        <v>187</v>
      </c>
      <c r="E5" s="70">
        <f>'4. Mokyklos erdvės'!H3</f>
        <v>3</v>
      </c>
      <c r="F5" s="70">
        <f>'4. Mokyklos erdvės'!I3</f>
        <v>1.7</v>
      </c>
      <c r="G5" s="77" t="str">
        <f>'4. Mokyklos erdvės'!J3</f>
        <v>-</v>
      </c>
      <c r="I5" s="160" t="s">
        <v>2</v>
      </c>
      <c r="J5" s="160" t="s">
        <v>2</v>
      </c>
      <c r="K5" s="167" t="s">
        <v>142</v>
      </c>
      <c r="L5" s="167" t="s">
        <v>142</v>
      </c>
      <c r="M5" s="167" t="s">
        <v>142</v>
      </c>
      <c r="N5" s="167" t="s">
        <v>142</v>
      </c>
      <c r="O5" s="160" t="s">
        <v>2</v>
      </c>
      <c r="P5" s="167" t="s">
        <v>142</v>
      </c>
      <c r="Q5" s="167" t="s">
        <v>142</v>
      </c>
      <c r="R5" s="160" t="s">
        <v>2</v>
      </c>
      <c r="S5" s="160" t="s">
        <v>2</v>
      </c>
      <c r="T5" s="160" t="s">
        <v>2</v>
      </c>
      <c r="U5" s="160" t="s">
        <v>2</v>
      </c>
      <c r="V5" s="167" t="s">
        <v>142</v>
      </c>
      <c r="W5" s="21"/>
    </row>
    <row r="6" spans="1:23" ht="30.75" x14ac:dyDescent="0.45">
      <c r="A6" s="310"/>
      <c r="B6" s="313"/>
      <c r="C6" s="310"/>
      <c r="D6" s="64" t="s">
        <v>188</v>
      </c>
      <c r="E6" s="70">
        <f>'4. Mokyklos erdvės'!H4</f>
        <v>3</v>
      </c>
      <c r="F6" s="70" t="str">
        <f>'4. Mokyklos erdvės'!I4</f>
        <v>-</v>
      </c>
      <c r="G6" s="77" t="str">
        <f>'4. Mokyklos erdvės'!J4</f>
        <v>&gt; 2</v>
      </c>
      <c r="I6" s="160" t="s">
        <v>2</v>
      </c>
      <c r="J6" s="160" t="s">
        <v>2</v>
      </c>
      <c r="K6" s="160" t="s">
        <v>2</v>
      </c>
      <c r="L6" s="160" t="s">
        <v>2</v>
      </c>
      <c r="M6" s="160" t="s">
        <v>2</v>
      </c>
      <c r="N6" s="160" t="s">
        <v>2</v>
      </c>
      <c r="O6" s="160" t="s">
        <v>2</v>
      </c>
      <c r="P6" s="160" t="s">
        <v>2</v>
      </c>
      <c r="Q6" s="167" t="s">
        <v>142</v>
      </c>
      <c r="R6" s="160" t="s">
        <v>2</v>
      </c>
      <c r="S6" s="160" t="s">
        <v>2</v>
      </c>
      <c r="T6" s="160" t="s">
        <v>2</v>
      </c>
      <c r="U6" s="160" t="s">
        <v>2</v>
      </c>
      <c r="V6" s="160" t="s">
        <v>2</v>
      </c>
    </row>
    <row r="7" spans="1:23" ht="30.75" x14ac:dyDescent="0.45">
      <c r="A7" s="310"/>
      <c r="B7" s="313"/>
      <c r="C7" s="310"/>
      <c r="D7" s="64" t="s">
        <v>257</v>
      </c>
      <c r="E7" s="70">
        <f>'4. Mokyklos erdvės'!H5</f>
        <v>0</v>
      </c>
      <c r="F7" s="70" t="str">
        <f>'4. Mokyklos erdvės'!I5</f>
        <v>-</v>
      </c>
      <c r="G7" s="77" t="str">
        <f>'4. Mokyklos erdvės'!J5</f>
        <v>&gt; 3.6</v>
      </c>
      <c r="I7" s="160" t="s">
        <v>2</v>
      </c>
      <c r="J7" s="167" t="s">
        <v>142</v>
      </c>
      <c r="K7" s="167" t="s">
        <v>142</v>
      </c>
      <c r="L7" s="160" t="s">
        <v>2</v>
      </c>
      <c r="M7" s="160" t="s">
        <v>2</v>
      </c>
      <c r="N7" s="160" t="s">
        <v>2</v>
      </c>
      <c r="O7" s="160" t="s">
        <v>2</v>
      </c>
      <c r="P7" s="160" t="s">
        <v>2</v>
      </c>
      <c r="Q7" s="167" t="s">
        <v>142</v>
      </c>
      <c r="R7" s="160" t="s">
        <v>2</v>
      </c>
      <c r="S7" s="160" t="s">
        <v>2</v>
      </c>
      <c r="T7" s="160" t="s">
        <v>2</v>
      </c>
      <c r="U7" s="160" t="s">
        <v>2</v>
      </c>
      <c r="V7" s="167" t="s">
        <v>142</v>
      </c>
    </row>
    <row r="8" spans="1:23" ht="30.75" x14ac:dyDescent="0.45">
      <c r="A8" s="310"/>
      <c r="B8" s="313"/>
      <c r="C8" s="311"/>
      <c r="D8" s="64" t="s">
        <v>225</v>
      </c>
      <c r="E8" s="70">
        <f>'4. Mokyklos erdvės'!H6</f>
        <v>1.5122615803814714</v>
      </c>
      <c r="F8" s="70" t="str">
        <f>'4. Mokyklos erdvės'!I6</f>
        <v>-</v>
      </c>
      <c r="G8" s="77" t="str">
        <f>'4. Mokyklos erdvės'!J6</f>
        <v>&gt; 3.6</v>
      </c>
      <c r="I8" s="160" t="s">
        <v>2</v>
      </c>
      <c r="J8" s="167" t="s">
        <v>142</v>
      </c>
      <c r="K8" s="167" t="s">
        <v>142</v>
      </c>
      <c r="L8" s="160" t="s">
        <v>2</v>
      </c>
      <c r="M8" s="167" t="s">
        <v>142</v>
      </c>
      <c r="N8" s="167" t="s">
        <v>142</v>
      </c>
      <c r="O8" s="160" t="s">
        <v>2</v>
      </c>
      <c r="P8" s="160" t="s">
        <v>2</v>
      </c>
      <c r="Q8" s="167" t="s">
        <v>142</v>
      </c>
      <c r="R8" s="160" t="s">
        <v>2</v>
      </c>
      <c r="S8" s="160" t="s">
        <v>2</v>
      </c>
      <c r="T8" s="160" t="s">
        <v>2</v>
      </c>
      <c r="U8" s="160" t="s">
        <v>2</v>
      </c>
      <c r="V8" s="160" t="s">
        <v>2</v>
      </c>
    </row>
    <row r="9" spans="1:23" ht="14.45" customHeight="1" x14ac:dyDescent="0.45">
      <c r="A9" s="310"/>
      <c r="B9" s="313"/>
      <c r="C9" s="306" t="s">
        <v>70</v>
      </c>
      <c r="D9" s="64" t="s">
        <v>226</v>
      </c>
      <c r="E9" s="70">
        <f>'4. Mokyklos erdvės'!H7</f>
        <v>0</v>
      </c>
      <c r="F9" s="70" t="str">
        <f>'4. Mokyklos erdvės'!I7</f>
        <v>-</v>
      </c>
      <c r="G9" s="77">
        <f>'4. Mokyklos erdvės'!J7</f>
        <v>2.4</v>
      </c>
      <c r="I9" s="160" t="s">
        <v>2</v>
      </c>
      <c r="J9" s="160" t="s">
        <v>2</v>
      </c>
      <c r="K9" s="160" t="s">
        <v>2</v>
      </c>
      <c r="L9" s="167" t="s">
        <v>142</v>
      </c>
      <c r="M9" s="160" t="s">
        <v>2</v>
      </c>
      <c r="N9" s="160" t="s">
        <v>2</v>
      </c>
      <c r="O9" s="160" t="s">
        <v>2</v>
      </c>
      <c r="P9" s="167" t="s">
        <v>142</v>
      </c>
      <c r="Q9" s="160" t="s">
        <v>2</v>
      </c>
      <c r="R9" s="160" t="s">
        <v>2</v>
      </c>
      <c r="S9" s="160" t="s">
        <v>2</v>
      </c>
      <c r="T9" s="160" t="s">
        <v>2</v>
      </c>
      <c r="U9" s="160" t="s">
        <v>2</v>
      </c>
      <c r="V9" s="160" t="s">
        <v>2</v>
      </c>
    </row>
    <row r="10" spans="1:23" ht="30.75" x14ac:dyDescent="0.45">
      <c r="A10" s="310"/>
      <c r="B10" s="313"/>
      <c r="C10" s="310"/>
      <c r="D10" s="65" t="s">
        <v>227</v>
      </c>
      <c r="E10" s="70">
        <f>'4. Mokyklos erdvės'!H8</f>
        <v>0</v>
      </c>
      <c r="F10" s="70" t="str">
        <f>'4. Mokyklos erdvės'!I8</f>
        <v>-</v>
      </c>
      <c r="G10" s="77">
        <f>'4. Mokyklos erdvės'!J8</f>
        <v>2.4</v>
      </c>
      <c r="I10" s="160" t="s">
        <v>2</v>
      </c>
      <c r="J10" s="160" t="s">
        <v>2</v>
      </c>
      <c r="K10" s="160" t="s">
        <v>2</v>
      </c>
      <c r="L10" s="167" t="s">
        <v>142</v>
      </c>
      <c r="M10" s="160" t="s">
        <v>2</v>
      </c>
      <c r="N10" s="160" t="s">
        <v>2</v>
      </c>
      <c r="O10" s="160" t="s">
        <v>2</v>
      </c>
      <c r="P10" s="167" t="s">
        <v>142</v>
      </c>
      <c r="Q10" s="160" t="s">
        <v>2</v>
      </c>
      <c r="R10" s="160" t="s">
        <v>2</v>
      </c>
      <c r="S10" s="160" t="s">
        <v>2</v>
      </c>
      <c r="T10" s="168" t="s">
        <v>142</v>
      </c>
      <c r="U10" s="160" t="s">
        <v>2</v>
      </c>
      <c r="V10" s="160" t="s">
        <v>2</v>
      </c>
      <c r="W10" s="18"/>
    </row>
    <row r="11" spans="1:23" ht="30.75" x14ac:dyDescent="0.45">
      <c r="A11" s="310"/>
      <c r="B11" s="314"/>
      <c r="C11" s="311"/>
      <c r="D11" s="64" t="s">
        <v>258</v>
      </c>
      <c r="E11" s="70">
        <f>'4. Mokyklos erdvės'!H9</f>
        <v>0</v>
      </c>
      <c r="F11" s="70">
        <f>'4. Mokyklos erdvės'!I9</f>
        <v>8.5</v>
      </c>
      <c r="G11" s="77" t="str">
        <f>'4. Mokyklos erdvės'!J9</f>
        <v>-</v>
      </c>
      <c r="I11" s="160" t="s">
        <v>2</v>
      </c>
      <c r="J11" s="160" t="s">
        <v>2</v>
      </c>
      <c r="K11" s="160" t="s">
        <v>2</v>
      </c>
      <c r="L11" s="160" t="s">
        <v>2</v>
      </c>
      <c r="M11" s="160" t="s">
        <v>2</v>
      </c>
      <c r="N11" s="167" t="s">
        <v>142</v>
      </c>
      <c r="O11" s="167" t="s">
        <v>142</v>
      </c>
      <c r="P11" s="160" t="s">
        <v>2</v>
      </c>
      <c r="Q11" s="160" t="s">
        <v>2</v>
      </c>
      <c r="R11" s="160" t="s">
        <v>2</v>
      </c>
      <c r="S11" s="160" t="s">
        <v>2</v>
      </c>
      <c r="T11" s="168" t="s">
        <v>142</v>
      </c>
      <c r="U11" s="160" t="s">
        <v>2</v>
      </c>
      <c r="V11" s="160" t="s">
        <v>2</v>
      </c>
      <c r="W11" s="185"/>
    </row>
    <row r="12" spans="1:23" s="187" customFormat="1" ht="14.45" customHeight="1" x14ac:dyDescent="0.45">
      <c r="A12" s="310"/>
      <c r="B12" s="315" t="s">
        <v>74</v>
      </c>
      <c r="C12" s="368" t="s">
        <v>67</v>
      </c>
      <c r="D12" s="193" t="s">
        <v>187</v>
      </c>
      <c r="E12" s="189">
        <f>'4. Mokyklos erdvės'!H10</f>
        <v>0</v>
      </c>
      <c r="F12" s="189">
        <f>'4. Mokyklos erdvės'!I11</f>
        <v>1.7</v>
      </c>
      <c r="G12" s="190" t="str">
        <f>'4. Mokyklos erdvės'!J11</f>
        <v>-</v>
      </c>
      <c r="H12" s="233"/>
      <c r="I12" s="191" t="s">
        <v>2</v>
      </c>
      <c r="J12" s="191" t="s">
        <v>2</v>
      </c>
      <c r="K12" s="178" t="s">
        <v>142</v>
      </c>
      <c r="L12" s="178" t="s">
        <v>142</v>
      </c>
      <c r="M12" s="178" t="s">
        <v>142</v>
      </c>
      <c r="N12" s="178" t="s">
        <v>142</v>
      </c>
      <c r="O12" s="191" t="s">
        <v>2</v>
      </c>
      <c r="P12" s="178" t="s">
        <v>142</v>
      </c>
      <c r="Q12" s="178" t="s">
        <v>142</v>
      </c>
      <c r="R12" s="191" t="s">
        <v>2</v>
      </c>
      <c r="S12" s="191" t="s">
        <v>2</v>
      </c>
      <c r="T12" s="191" t="s">
        <v>2</v>
      </c>
      <c r="U12" s="191" t="s">
        <v>2</v>
      </c>
      <c r="V12" s="178" t="s">
        <v>142</v>
      </c>
    </row>
    <row r="13" spans="1:23" s="187" customFormat="1" ht="30.75" x14ac:dyDescent="0.45">
      <c r="A13" s="310"/>
      <c r="B13" s="313"/>
      <c r="C13" s="369"/>
      <c r="D13" s="192" t="s">
        <v>188</v>
      </c>
      <c r="E13" s="189">
        <f>'4. Mokyklos erdvės'!H11</f>
        <v>1.3333333333333333</v>
      </c>
      <c r="F13" s="189" t="str">
        <f>'4. Mokyklos erdvės'!I12</f>
        <v>-</v>
      </c>
      <c r="G13" s="190" t="str">
        <f>'4. Mokyklos erdvės'!J12</f>
        <v>&gt; 2</v>
      </c>
      <c r="H13" s="233"/>
      <c r="I13" s="191" t="s">
        <v>2</v>
      </c>
      <c r="J13" s="191" t="s">
        <v>2</v>
      </c>
      <c r="K13" s="191" t="s">
        <v>2</v>
      </c>
      <c r="L13" s="191" t="s">
        <v>2</v>
      </c>
      <c r="M13" s="191" t="s">
        <v>2</v>
      </c>
      <c r="N13" s="191" t="s">
        <v>2</v>
      </c>
      <c r="O13" s="191" t="s">
        <v>2</v>
      </c>
      <c r="P13" s="191" t="s">
        <v>2</v>
      </c>
      <c r="Q13" s="178" t="s">
        <v>142</v>
      </c>
      <c r="R13" s="191" t="s">
        <v>2</v>
      </c>
      <c r="S13" s="191" t="s">
        <v>2</v>
      </c>
      <c r="T13" s="191" t="s">
        <v>2</v>
      </c>
      <c r="U13" s="191" t="s">
        <v>2</v>
      </c>
      <c r="V13" s="191" t="s">
        <v>2</v>
      </c>
    </row>
    <row r="14" spans="1:23" s="187" customFormat="1" ht="30.75" x14ac:dyDescent="0.45">
      <c r="A14" s="310"/>
      <c r="B14" s="313"/>
      <c r="C14" s="369"/>
      <c r="D14" s="192" t="s">
        <v>257</v>
      </c>
      <c r="E14" s="189">
        <f>'4. Mokyklos erdvės'!H12</f>
        <v>0</v>
      </c>
      <c r="F14" s="189" t="str">
        <f>'4. Mokyklos erdvės'!I13</f>
        <v>-</v>
      </c>
      <c r="G14" s="190" t="str">
        <f>'4. Mokyklos erdvės'!J13</f>
        <v>&gt; 3.6</v>
      </c>
      <c r="H14" s="233"/>
      <c r="I14" s="191" t="s">
        <v>2</v>
      </c>
      <c r="J14" s="178" t="s">
        <v>142</v>
      </c>
      <c r="K14" s="178" t="s">
        <v>142</v>
      </c>
      <c r="L14" s="191" t="s">
        <v>2</v>
      </c>
      <c r="M14" s="191" t="s">
        <v>2</v>
      </c>
      <c r="N14" s="191" t="s">
        <v>2</v>
      </c>
      <c r="O14" s="191" t="s">
        <v>2</v>
      </c>
      <c r="P14" s="191" t="s">
        <v>2</v>
      </c>
      <c r="Q14" s="178" t="s">
        <v>142</v>
      </c>
      <c r="R14" s="191" t="s">
        <v>2</v>
      </c>
      <c r="S14" s="191" t="s">
        <v>2</v>
      </c>
      <c r="T14" s="191" t="s">
        <v>2</v>
      </c>
      <c r="U14" s="191" t="s">
        <v>2</v>
      </c>
      <c r="V14" s="178" t="s">
        <v>142</v>
      </c>
    </row>
    <row r="15" spans="1:23" s="187" customFormat="1" ht="30.75" x14ac:dyDescent="0.45">
      <c r="A15" s="310"/>
      <c r="B15" s="313"/>
      <c r="C15" s="370"/>
      <c r="D15" s="192" t="s">
        <v>225</v>
      </c>
      <c r="E15" s="189">
        <f>'4. Mokyklos erdvės'!H13</f>
        <v>0</v>
      </c>
      <c r="F15" s="189" t="str">
        <f>'4. Mokyklos erdvės'!I14</f>
        <v>-</v>
      </c>
      <c r="G15" s="190" t="str">
        <f>'4. Mokyklos erdvės'!J14</f>
        <v>&gt; 3.6</v>
      </c>
      <c r="H15" s="233"/>
      <c r="I15" s="191" t="s">
        <v>2</v>
      </c>
      <c r="J15" s="178" t="s">
        <v>142</v>
      </c>
      <c r="K15" s="178" t="s">
        <v>142</v>
      </c>
      <c r="L15" s="191" t="s">
        <v>2</v>
      </c>
      <c r="M15" s="178" t="s">
        <v>142</v>
      </c>
      <c r="N15" s="178" t="s">
        <v>142</v>
      </c>
      <c r="O15" s="191" t="s">
        <v>2</v>
      </c>
      <c r="P15" s="191" t="s">
        <v>2</v>
      </c>
      <c r="Q15" s="178" t="s">
        <v>142</v>
      </c>
      <c r="R15" s="191" t="s">
        <v>2</v>
      </c>
      <c r="S15" s="191" t="s">
        <v>2</v>
      </c>
      <c r="T15" s="191" t="s">
        <v>2</v>
      </c>
      <c r="U15" s="191" t="s">
        <v>2</v>
      </c>
      <c r="V15" s="191" t="s">
        <v>2</v>
      </c>
    </row>
    <row r="16" spans="1:23" s="187" customFormat="1" ht="14.45" customHeight="1" x14ac:dyDescent="0.45">
      <c r="A16" s="310"/>
      <c r="B16" s="313"/>
      <c r="C16" s="306" t="s">
        <v>70</v>
      </c>
      <c r="D16" s="192" t="s">
        <v>230</v>
      </c>
      <c r="E16" s="189">
        <f>'4. Mokyklos erdvės'!H14</f>
        <v>1.2406947890818858</v>
      </c>
      <c r="F16" s="189">
        <f>'4. Mokyklos erdvės'!I15</f>
        <v>2.4</v>
      </c>
      <c r="G16" s="190" t="str">
        <f>'4. Mokyklos erdvės'!J15</f>
        <v>-</v>
      </c>
      <c r="H16" s="233"/>
      <c r="I16" s="191" t="s">
        <v>2</v>
      </c>
      <c r="J16" s="191" t="s">
        <v>2</v>
      </c>
      <c r="K16" s="191" t="s">
        <v>2</v>
      </c>
      <c r="L16" s="191" t="s">
        <v>2</v>
      </c>
      <c r="M16" s="191" t="s">
        <v>2</v>
      </c>
      <c r="N16" s="191" t="s">
        <v>2</v>
      </c>
      <c r="O16" s="191" t="s">
        <v>2</v>
      </c>
      <c r="P16" s="178" t="s">
        <v>142</v>
      </c>
      <c r="Q16" s="191" t="s">
        <v>2</v>
      </c>
      <c r="R16" s="191" t="s">
        <v>2</v>
      </c>
      <c r="S16" s="191" t="s">
        <v>2</v>
      </c>
      <c r="T16" s="177" t="s">
        <v>142</v>
      </c>
      <c r="U16" s="191" t="s">
        <v>2</v>
      </c>
      <c r="V16" s="191" t="s">
        <v>2</v>
      </c>
    </row>
    <row r="17" spans="1:22" ht="30.75" x14ac:dyDescent="0.45">
      <c r="A17" s="310"/>
      <c r="B17" s="313"/>
      <c r="C17" s="310"/>
      <c r="D17" s="65" t="s">
        <v>229</v>
      </c>
      <c r="E17" s="70">
        <f>'4. Mokyklos erdvės'!H15</f>
        <v>0</v>
      </c>
      <c r="F17" s="70" t="str">
        <f>'4. Mokyklos erdvės'!I16</f>
        <v>-</v>
      </c>
      <c r="G17" s="77">
        <f>'4. Mokyklos erdvės'!J16</f>
        <v>2.4</v>
      </c>
      <c r="I17" s="160" t="s">
        <v>2</v>
      </c>
      <c r="J17" s="160" t="s">
        <v>2</v>
      </c>
      <c r="K17" s="160" t="s">
        <v>2</v>
      </c>
      <c r="L17" s="167" t="s">
        <v>142</v>
      </c>
      <c r="M17" s="160" t="s">
        <v>2</v>
      </c>
      <c r="N17" s="160" t="s">
        <v>2</v>
      </c>
      <c r="O17" s="160" t="s">
        <v>2</v>
      </c>
      <c r="P17" s="167" t="s">
        <v>142</v>
      </c>
      <c r="Q17" s="160" t="s">
        <v>2</v>
      </c>
      <c r="R17" s="160" t="s">
        <v>2</v>
      </c>
      <c r="S17" s="160" t="s">
        <v>2</v>
      </c>
      <c r="T17" s="168" t="s">
        <v>142</v>
      </c>
      <c r="U17" s="160" t="s">
        <v>2</v>
      </c>
      <c r="V17" s="160" t="s">
        <v>2</v>
      </c>
    </row>
    <row r="18" spans="1:22" ht="30.75" x14ac:dyDescent="0.45">
      <c r="A18" s="310"/>
      <c r="B18" s="313"/>
      <c r="C18" s="310"/>
      <c r="D18" s="65" t="s">
        <v>231</v>
      </c>
      <c r="E18" s="70">
        <f>'4. Mokyklos erdvės'!H16</f>
        <v>0</v>
      </c>
      <c r="F18" s="70" t="str">
        <f>'4. Mokyklos erdvės'!I17</f>
        <v>-</v>
      </c>
      <c r="G18" s="77">
        <f>'4. Mokyklos erdvės'!J17</f>
        <v>8.5</v>
      </c>
      <c r="I18" s="160" t="s">
        <v>2</v>
      </c>
      <c r="J18" s="160" t="s">
        <v>2</v>
      </c>
      <c r="K18" s="160" t="s">
        <v>2</v>
      </c>
      <c r="L18" s="160" t="s">
        <v>2</v>
      </c>
      <c r="M18" s="160" t="s">
        <v>2</v>
      </c>
      <c r="N18" s="160" t="s">
        <v>2</v>
      </c>
      <c r="O18" s="160" t="s">
        <v>2</v>
      </c>
      <c r="P18" s="160" t="s">
        <v>2</v>
      </c>
      <c r="Q18" s="160" t="s">
        <v>2</v>
      </c>
      <c r="R18" s="160" t="s">
        <v>2</v>
      </c>
      <c r="S18" s="160" t="s">
        <v>2</v>
      </c>
      <c r="T18" s="168" t="s">
        <v>142</v>
      </c>
      <c r="U18" s="160" t="s">
        <v>2</v>
      </c>
      <c r="V18" s="160" t="s">
        <v>2</v>
      </c>
    </row>
    <row r="19" spans="1:22" s="187" customFormat="1" ht="30.75" x14ac:dyDescent="0.45">
      <c r="A19" s="310"/>
      <c r="B19" s="313"/>
      <c r="C19" s="310"/>
      <c r="D19" s="188" t="s">
        <v>232</v>
      </c>
      <c r="E19" s="189">
        <f>'4. Mokyklos erdvės'!H18</f>
        <v>0</v>
      </c>
      <c r="F19" s="189" t="str">
        <f>'4. Mokyklos erdvės'!I18</f>
        <v>-</v>
      </c>
      <c r="G19" s="190">
        <f>'4. Mokyklos erdvės'!J18</f>
        <v>8.5</v>
      </c>
      <c r="H19" s="233"/>
      <c r="I19" s="191" t="s">
        <v>2</v>
      </c>
      <c r="J19" s="191" t="s">
        <v>2</v>
      </c>
      <c r="K19" s="191" t="s">
        <v>2</v>
      </c>
      <c r="L19" s="191" t="s">
        <v>2</v>
      </c>
      <c r="M19" s="191" t="s">
        <v>2</v>
      </c>
      <c r="N19" s="191" t="s">
        <v>2</v>
      </c>
      <c r="O19" s="191" t="s">
        <v>2</v>
      </c>
      <c r="P19" s="191" t="s">
        <v>2</v>
      </c>
      <c r="Q19" s="191" t="s">
        <v>2</v>
      </c>
      <c r="R19" s="191" t="s">
        <v>2</v>
      </c>
      <c r="S19" s="191" t="s">
        <v>2</v>
      </c>
      <c r="T19" s="177" t="s">
        <v>142</v>
      </c>
      <c r="U19" s="191" t="s">
        <v>2</v>
      </c>
      <c r="V19" s="191" t="s">
        <v>2</v>
      </c>
    </row>
    <row r="20" spans="1:22" ht="30.75" x14ac:dyDescent="0.45">
      <c r="A20" s="310"/>
      <c r="B20" s="313"/>
      <c r="C20" s="310"/>
      <c r="D20" s="65" t="s">
        <v>227</v>
      </c>
      <c r="E20" s="70">
        <f>'4. Mokyklos erdvės'!H19</f>
        <v>0</v>
      </c>
      <c r="F20" s="70" t="str">
        <f>'4. Mokyklos erdvės'!I19</f>
        <v>-</v>
      </c>
      <c r="G20" s="77">
        <f>'4. Mokyklos erdvės'!J19</f>
        <v>2.4</v>
      </c>
      <c r="I20" s="160" t="s">
        <v>2</v>
      </c>
      <c r="J20" s="160" t="s">
        <v>2</v>
      </c>
      <c r="K20" s="160" t="s">
        <v>2</v>
      </c>
      <c r="L20" s="167" t="s">
        <v>142</v>
      </c>
      <c r="M20" s="160" t="s">
        <v>2</v>
      </c>
      <c r="N20" s="160" t="s">
        <v>2</v>
      </c>
      <c r="O20" s="160" t="s">
        <v>2</v>
      </c>
      <c r="P20" s="167" t="s">
        <v>142</v>
      </c>
      <c r="Q20" s="160" t="s">
        <v>2</v>
      </c>
      <c r="R20" s="160" t="s">
        <v>2</v>
      </c>
      <c r="S20" s="160" t="s">
        <v>2</v>
      </c>
      <c r="T20" s="168" t="s">
        <v>142</v>
      </c>
      <c r="U20" s="160" t="s">
        <v>2</v>
      </c>
      <c r="V20" s="160" t="s">
        <v>2</v>
      </c>
    </row>
    <row r="21" spans="1:22" ht="30.75" x14ac:dyDescent="0.45">
      <c r="A21" s="310"/>
      <c r="B21" s="313"/>
      <c r="C21" s="310"/>
      <c r="D21" s="65" t="s">
        <v>233</v>
      </c>
      <c r="E21" s="70">
        <f>'4. Mokyklos erdvės'!H20</f>
        <v>2.2000000000000002</v>
      </c>
      <c r="F21" s="70">
        <f>'4. Mokyklos erdvės'!I20</f>
        <v>3</v>
      </c>
      <c r="G21" s="77" t="str">
        <f>'4. Mokyklos erdvės'!J20</f>
        <v>-</v>
      </c>
      <c r="I21" s="160" t="s">
        <v>2</v>
      </c>
      <c r="J21" s="160" t="s">
        <v>2</v>
      </c>
      <c r="K21" s="160" t="s">
        <v>2</v>
      </c>
      <c r="L21" s="160" t="s">
        <v>2</v>
      </c>
      <c r="M21" s="160" t="s">
        <v>2</v>
      </c>
      <c r="N21" s="167" t="s">
        <v>142</v>
      </c>
      <c r="O21" s="160" t="s">
        <v>2</v>
      </c>
      <c r="P21" s="167" t="s">
        <v>142</v>
      </c>
      <c r="Q21" s="160" t="s">
        <v>2</v>
      </c>
      <c r="R21" s="160" t="s">
        <v>2</v>
      </c>
      <c r="S21" s="160" t="s">
        <v>2</v>
      </c>
      <c r="T21" s="168" t="s">
        <v>142</v>
      </c>
      <c r="U21" s="160" t="s">
        <v>2</v>
      </c>
      <c r="V21" s="160" t="s">
        <v>2</v>
      </c>
    </row>
    <row r="22" spans="1:22" ht="30.75" x14ac:dyDescent="0.45">
      <c r="A22" s="311"/>
      <c r="B22" s="314"/>
      <c r="C22" s="311"/>
      <c r="D22" s="64" t="s">
        <v>258</v>
      </c>
      <c r="E22" s="70">
        <f>'4. Mokyklos erdvės'!H22</f>
        <v>7.4</v>
      </c>
      <c r="F22" s="70">
        <f>'4. Mokyklos erdvės'!I22</f>
        <v>0.9</v>
      </c>
      <c r="G22" s="77" t="str">
        <f>'4. Mokyklos erdvės'!J22</f>
        <v>-</v>
      </c>
      <c r="I22" s="160" t="s">
        <v>2</v>
      </c>
      <c r="J22" s="160" t="s">
        <v>2</v>
      </c>
      <c r="K22" s="160" t="s">
        <v>2</v>
      </c>
      <c r="L22" s="160" t="s">
        <v>2</v>
      </c>
      <c r="M22" s="160" t="s">
        <v>2</v>
      </c>
      <c r="N22" s="167" t="s">
        <v>142</v>
      </c>
      <c r="O22" s="167" t="s">
        <v>142</v>
      </c>
      <c r="P22" s="160" t="s">
        <v>2</v>
      </c>
      <c r="Q22" s="160" t="s">
        <v>2</v>
      </c>
      <c r="R22" s="160" t="s">
        <v>2</v>
      </c>
      <c r="S22" s="160" t="s">
        <v>2</v>
      </c>
      <c r="T22" s="160" t="s">
        <v>2</v>
      </c>
      <c r="U22" s="160" t="s">
        <v>2</v>
      </c>
      <c r="V22" s="160" t="s">
        <v>2</v>
      </c>
    </row>
    <row r="23" spans="1:22" ht="24" customHeight="1" x14ac:dyDescent="0.45">
      <c r="A23" s="337" t="s">
        <v>82</v>
      </c>
      <c r="B23" s="320"/>
      <c r="C23" s="306" t="s">
        <v>83</v>
      </c>
      <c r="D23" s="45" t="s">
        <v>264</v>
      </c>
      <c r="E23" s="70">
        <f>'4. Mokyklos erdvės'!H23</f>
        <v>0</v>
      </c>
      <c r="F23" s="70" t="str">
        <f>'4. Mokyklos erdvės'!I23</f>
        <v>-</v>
      </c>
      <c r="G23" s="77">
        <f>'4. Mokyklos erdvės'!J23</f>
        <v>5</v>
      </c>
      <c r="I23" s="160" t="s">
        <v>2</v>
      </c>
      <c r="J23" s="160" t="s">
        <v>2</v>
      </c>
      <c r="K23" s="160" t="s">
        <v>2</v>
      </c>
      <c r="L23" s="160" t="s">
        <v>2</v>
      </c>
      <c r="M23" s="160" t="s">
        <v>2</v>
      </c>
      <c r="N23" s="160" t="s">
        <v>2</v>
      </c>
      <c r="O23" s="160" t="s">
        <v>2</v>
      </c>
      <c r="P23" s="167" t="s">
        <v>142</v>
      </c>
      <c r="Q23" s="167" t="s">
        <v>142</v>
      </c>
      <c r="R23" s="160" t="s">
        <v>2</v>
      </c>
      <c r="S23" s="160" t="s">
        <v>2</v>
      </c>
      <c r="T23" s="160" t="s">
        <v>2</v>
      </c>
      <c r="U23" s="167" t="s">
        <v>142</v>
      </c>
      <c r="V23" s="160" t="s">
        <v>2</v>
      </c>
    </row>
    <row r="24" spans="1:22" ht="30.75" x14ac:dyDescent="0.45">
      <c r="A24" s="321"/>
      <c r="B24" s="322"/>
      <c r="C24" s="310"/>
      <c r="D24" s="45" t="s">
        <v>261</v>
      </c>
      <c r="E24" s="70">
        <f>'4. Mokyklos erdvės'!H24</f>
        <v>0</v>
      </c>
      <c r="F24" s="70" t="str">
        <f>'4. Mokyklos erdvės'!I24</f>
        <v>-</v>
      </c>
      <c r="G24" s="77">
        <f>'4. Mokyklos erdvės'!J24</f>
        <v>5</v>
      </c>
      <c r="I24" s="160" t="s">
        <v>2</v>
      </c>
      <c r="J24" s="160" t="s">
        <v>2</v>
      </c>
      <c r="K24" s="160" t="s">
        <v>2</v>
      </c>
      <c r="L24" s="160" t="s">
        <v>2</v>
      </c>
      <c r="M24" s="160" t="s">
        <v>2</v>
      </c>
      <c r="N24" s="160" t="s">
        <v>2</v>
      </c>
      <c r="O24" s="160" t="s">
        <v>2</v>
      </c>
      <c r="P24" s="167" t="s">
        <v>142</v>
      </c>
      <c r="Q24" s="167" t="s">
        <v>142</v>
      </c>
      <c r="R24" s="160" t="s">
        <v>2</v>
      </c>
      <c r="S24" s="160" t="s">
        <v>2</v>
      </c>
      <c r="T24" s="160" t="s">
        <v>2</v>
      </c>
      <c r="U24" s="160" t="s">
        <v>2</v>
      </c>
      <c r="V24" s="160" t="s">
        <v>2</v>
      </c>
    </row>
    <row r="25" spans="1:22" ht="30.75" x14ac:dyDescent="0.45">
      <c r="A25" s="321"/>
      <c r="B25" s="322"/>
      <c r="C25" s="310"/>
      <c r="D25" s="45" t="s">
        <v>262</v>
      </c>
      <c r="E25" s="70">
        <f>'4. Mokyklos erdvės'!H25</f>
        <v>33.5</v>
      </c>
      <c r="F25" s="70" t="str">
        <f>'4. Mokyklos erdvės'!I25</f>
        <v>-</v>
      </c>
      <c r="G25" s="77">
        <f>'4. Mokyklos erdvės'!J25</f>
        <v>5</v>
      </c>
      <c r="I25" s="160" t="s">
        <v>2</v>
      </c>
      <c r="J25" s="160" t="s">
        <v>2</v>
      </c>
      <c r="K25" s="160" t="s">
        <v>2</v>
      </c>
      <c r="L25" s="160" t="s">
        <v>2</v>
      </c>
      <c r="M25" s="160" t="s">
        <v>2</v>
      </c>
      <c r="N25" s="160" t="s">
        <v>2</v>
      </c>
      <c r="O25" s="160" t="s">
        <v>2</v>
      </c>
      <c r="P25" s="167" t="s">
        <v>142</v>
      </c>
      <c r="Q25" s="167" t="s">
        <v>142</v>
      </c>
      <c r="R25" s="160" t="s">
        <v>2</v>
      </c>
      <c r="S25" s="160" t="s">
        <v>2</v>
      </c>
      <c r="T25" s="160" t="s">
        <v>2</v>
      </c>
      <c r="U25" s="160" t="s">
        <v>2</v>
      </c>
      <c r="V25" s="160" t="s">
        <v>2</v>
      </c>
    </row>
    <row r="26" spans="1:22" ht="30.75" x14ac:dyDescent="0.45">
      <c r="A26" s="321"/>
      <c r="B26" s="322"/>
      <c r="C26" s="310"/>
      <c r="D26" s="46" t="s">
        <v>263</v>
      </c>
      <c r="E26" s="70">
        <f>'4. Mokyklos erdvės'!H26</f>
        <v>0</v>
      </c>
      <c r="F26" s="70" t="str">
        <f>'4. Mokyklos erdvės'!I26</f>
        <v>-</v>
      </c>
      <c r="G26" s="77">
        <f>'4. Mokyklos erdvės'!J26</f>
        <v>5</v>
      </c>
      <c r="I26" s="160" t="s">
        <v>2</v>
      </c>
      <c r="J26" s="160" t="s">
        <v>2</v>
      </c>
      <c r="K26" s="160" t="s">
        <v>2</v>
      </c>
      <c r="L26" s="160" t="s">
        <v>2</v>
      </c>
      <c r="M26" s="160" t="s">
        <v>2</v>
      </c>
      <c r="N26" s="160" t="s">
        <v>2</v>
      </c>
      <c r="O26" s="160" t="s">
        <v>2</v>
      </c>
      <c r="P26" s="167" t="s">
        <v>142</v>
      </c>
      <c r="Q26" s="167" t="s">
        <v>142</v>
      </c>
      <c r="R26" s="160" t="s">
        <v>2</v>
      </c>
      <c r="S26" s="160" t="s">
        <v>2</v>
      </c>
      <c r="T26" s="160" t="s">
        <v>2</v>
      </c>
      <c r="U26" s="160" t="s">
        <v>2</v>
      </c>
      <c r="V26" s="160" t="s">
        <v>2</v>
      </c>
    </row>
    <row r="27" spans="1:22" ht="30.75" x14ac:dyDescent="0.45">
      <c r="A27" s="321"/>
      <c r="B27" s="322"/>
      <c r="C27" s="311"/>
      <c r="D27" s="45" t="s">
        <v>117</v>
      </c>
      <c r="E27" s="70">
        <f>'4. Mokyklos erdvės'!H27</f>
        <v>0</v>
      </c>
      <c r="F27" s="70" t="str">
        <f>'4. Mokyklos erdvės'!I27</f>
        <v>-</v>
      </c>
      <c r="G27" s="77">
        <f>'4. Mokyklos erdvės'!J27</f>
        <v>5</v>
      </c>
      <c r="I27" s="160" t="s">
        <v>2</v>
      </c>
      <c r="J27" s="160" t="s">
        <v>2</v>
      </c>
      <c r="K27" s="160" t="s">
        <v>2</v>
      </c>
      <c r="L27" s="160" t="s">
        <v>2</v>
      </c>
      <c r="M27" s="160" t="s">
        <v>2</v>
      </c>
      <c r="N27" s="160" t="s">
        <v>2</v>
      </c>
      <c r="O27" s="160" t="s">
        <v>2</v>
      </c>
      <c r="P27" s="167" t="s">
        <v>142</v>
      </c>
      <c r="Q27" s="167" t="s">
        <v>142</v>
      </c>
      <c r="R27" s="160" t="s">
        <v>2</v>
      </c>
      <c r="S27" s="160" t="s">
        <v>2</v>
      </c>
      <c r="T27" s="160" t="s">
        <v>2</v>
      </c>
      <c r="U27" s="160" t="s">
        <v>2</v>
      </c>
      <c r="V27" s="160" t="s">
        <v>2</v>
      </c>
    </row>
    <row r="28" spans="1:22" ht="30.75" x14ac:dyDescent="0.45">
      <c r="A28" s="321"/>
      <c r="B28" s="322"/>
      <c r="C28" s="306" t="s">
        <v>89</v>
      </c>
      <c r="D28" s="181" t="s">
        <v>90</v>
      </c>
      <c r="E28" s="70">
        <f>'4. Mokyklos erdvės'!H28</f>
        <v>0</v>
      </c>
      <c r="F28" s="70" t="str">
        <f>'4. Mokyklos erdvės'!I28</f>
        <v>-</v>
      </c>
      <c r="G28" s="77">
        <f>'4. Mokyklos erdvės'!J28</f>
        <v>5</v>
      </c>
      <c r="I28" s="160" t="s">
        <v>2</v>
      </c>
      <c r="J28" s="160" t="s">
        <v>2</v>
      </c>
      <c r="K28" s="160" t="s">
        <v>2</v>
      </c>
      <c r="L28" s="160" t="s">
        <v>2</v>
      </c>
      <c r="M28" s="160" t="s">
        <v>2</v>
      </c>
      <c r="N28" s="160" t="s">
        <v>2</v>
      </c>
      <c r="O28" s="160" t="s">
        <v>2</v>
      </c>
      <c r="P28" s="160" t="s">
        <v>2</v>
      </c>
      <c r="Q28" s="160" t="s">
        <v>2</v>
      </c>
      <c r="R28" s="160" t="s">
        <v>2</v>
      </c>
      <c r="S28" s="160" t="s">
        <v>2</v>
      </c>
      <c r="T28" s="160" t="s">
        <v>2</v>
      </c>
      <c r="U28" s="167" t="s">
        <v>142</v>
      </c>
      <c r="V28" s="160" t="s">
        <v>2</v>
      </c>
    </row>
    <row r="29" spans="1:22" x14ac:dyDescent="0.45">
      <c r="A29" s="321"/>
      <c r="B29" s="322"/>
      <c r="C29" s="310"/>
      <c r="D29" s="181" t="s">
        <v>91</v>
      </c>
      <c r="E29" s="70">
        <f>'4. Mokyklos erdvės'!H29</f>
        <v>0</v>
      </c>
      <c r="F29" s="70" t="str">
        <f>'4. Mokyklos erdvės'!I29</f>
        <v>-</v>
      </c>
      <c r="G29" s="77">
        <f>'4. Mokyklos erdvės'!J29</f>
        <v>5</v>
      </c>
      <c r="I29" s="160" t="s">
        <v>2</v>
      </c>
      <c r="J29" s="160" t="s">
        <v>2</v>
      </c>
      <c r="K29" s="160" t="s">
        <v>2</v>
      </c>
      <c r="L29" s="160" t="s">
        <v>2</v>
      </c>
      <c r="M29" s="160" t="s">
        <v>2</v>
      </c>
      <c r="N29" s="160" t="s">
        <v>2</v>
      </c>
      <c r="O29" s="160" t="s">
        <v>2</v>
      </c>
      <c r="P29" s="160" t="s">
        <v>2</v>
      </c>
      <c r="Q29" s="160" t="s">
        <v>2</v>
      </c>
      <c r="R29" s="160" t="s">
        <v>2</v>
      </c>
      <c r="S29" s="160" t="s">
        <v>2</v>
      </c>
      <c r="T29" s="160" t="s">
        <v>2</v>
      </c>
      <c r="U29" s="160" t="s">
        <v>2</v>
      </c>
      <c r="V29" s="160" t="s">
        <v>2</v>
      </c>
    </row>
    <row r="30" spans="1:22" x14ac:dyDescent="0.45">
      <c r="A30" s="323"/>
      <c r="B30" s="324"/>
      <c r="C30" s="311"/>
      <c r="D30" s="181" t="s">
        <v>92</v>
      </c>
      <c r="E30" s="70">
        <f>'4. Mokyklos erdvės'!H30</f>
        <v>0</v>
      </c>
      <c r="F30" s="70" t="str">
        <f>'4. Mokyklos erdvės'!I30</f>
        <v>-</v>
      </c>
      <c r="G30" s="77">
        <f>'4. Mokyklos erdvės'!J30</f>
        <v>5</v>
      </c>
      <c r="I30" s="160" t="s">
        <v>2</v>
      </c>
      <c r="J30" s="160" t="s">
        <v>2</v>
      </c>
      <c r="K30" s="160" t="s">
        <v>2</v>
      </c>
      <c r="L30" s="160" t="s">
        <v>2</v>
      </c>
      <c r="M30" s="160" t="s">
        <v>2</v>
      </c>
      <c r="N30" s="160" t="s">
        <v>2</v>
      </c>
      <c r="O30" s="160" t="s">
        <v>2</v>
      </c>
      <c r="P30" s="160" t="s">
        <v>2</v>
      </c>
      <c r="Q30" s="160" t="s">
        <v>2</v>
      </c>
      <c r="R30" s="160" t="s">
        <v>2</v>
      </c>
      <c r="S30" s="160" t="s">
        <v>2</v>
      </c>
      <c r="T30" s="160" t="s">
        <v>2</v>
      </c>
      <c r="U30" s="160" t="s">
        <v>2</v>
      </c>
      <c r="V30" s="160" t="s">
        <v>2</v>
      </c>
    </row>
    <row r="31" spans="1:22" ht="30.75" x14ac:dyDescent="0.45">
      <c r="A31" s="319" t="s">
        <v>93</v>
      </c>
      <c r="B31" s="338"/>
      <c r="C31" s="320"/>
      <c r="D31" s="181" t="s">
        <v>218</v>
      </c>
      <c r="E31" s="70">
        <f>'4. Mokyklos erdvės'!H31</f>
        <v>0</v>
      </c>
      <c r="F31" s="70" t="str">
        <f>'4. Mokyklos erdvės'!I31</f>
        <v>-</v>
      </c>
      <c r="G31" s="77" t="str">
        <f>'4. Mokyklos erdvės'!J31</f>
        <v xml:space="preserve">3 - 5 </v>
      </c>
      <c r="I31" s="160" t="s">
        <v>2</v>
      </c>
      <c r="J31" s="167" t="s">
        <v>142</v>
      </c>
      <c r="K31" s="167" t="s">
        <v>142</v>
      </c>
      <c r="L31" s="167" t="s">
        <v>142</v>
      </c>
      <c r="M31" s="160" t="s">
        <v>2</v>
      </c>
      <c r="N31" s="160" t="s">
        <v>2</v>
      </c>
      <c r="O31" s="160" t="s">
        <v>2</v>
      </c>
      <c r="P31" s="160" t="s">
        <v>2</v>
      </c>
      <c r="Q31" s="160" t="s">
        <v>2</v>
      </c>
      <c r="R31" s="160" t="s">
        <v>2</v>
      </c>
      <c r="S31" s="160" t="s">
        <v>2</v>
      </c>
      <c r="T31" s="168" t="s">
        <v>142</v>
      </c>
      <c r="U31" s="160" t="s">
        <v>2</v>
      </c>
      <c r="V31" s="160" t="s">
        <v>2</v>
      </c>
    </row>
    <row r="32" spans="1:22" ht="30.75" x14ac:dyDescent="0.45">
      <c r="A32" s="321"/>
      <c r="B32" s="339"/>
      <c r="C32" s="322"/>
      <c r="D32" s="181" t="s">
        <v>219</v>
      </c>
      <c r="E32" s="70">
        <f>'4. Mokyklos erdvės'!H32</f>
        <v>2.2000000000000002</v>
      </c>
      <c r="F32" s="70" t="str">
        <f>'4. Mokyklos erdvės'!I32</f>
        <v>-</v>
      </c>
      <c r="G32" s="77" t="str">
        <f>'4. Mokyklos erdvės'!J32</f>
        <v xml:space="preserve">3 - 5 </v>
      </c>
      <c r="I32" s="160" t="s">
        <v>2</v>
      </c>
      <c r="J32" s="167" t="s">
        <v>142</v>
      </c>
      <c r="K32" s="160" t="s">
        <v>2</v>
      </c>
      <c r="L32" s="160" t="s">
        <v>2</v>
      </c>
      <c r="M32" s="160" t="s">
        <v>2</v>
      </c>
      <c r="N32" s="160" t="s">
        <v>2</v>
      </c>
      <c r="O32" s="160" t="s">
        <v>2</v>
      </c>
      <c r="P32" s="160" t="s">
        <v>2</v>
      </c>
      <c r="Q32" s="160" t="s">
        <v>2</v>
      </c>
      <c r="R32" s="160" t="s">
        <v>2</v>
      </c>
      <c r="S32" s="160" t="s">
        <v>2</v>
      </c>
      <c r="T32" s="160" t="s">
        <v>2</v>
      </c>
      <c r="U32" s="160" t="s">
        <v>2</v>
      </c>
      <c r="V32" s="160" t="s">
        <v>2</v>
      </c>
    </row>
    <row r="33" spans="1:22" ht="23.25" x14ac:dyDescent="0.45">
      <c r="A33" s="321"/>
      <c r="B33" s="339"/>
      <c r="C33" s="322"/>
      <c r="D33" s="181" t="s">
        <v>96</v>
      </c>
      <c r="E33" s="70">
        <f>'4. Mokyklos erdvės'!H33</f>
        <v>2.4</v>
      </c>
      <c r="F33" s="70" t="str">
        <f>'4. Mokyklos erdvės'!I33</f>
        <v>-</v>
      </c>
      <c r="G33" s="77" t="str">
        <f>'4. Mokyklos erdvės'!J33</f>
        <v>&gt; 2</v>
      </c>
      <c r="I33" s="160" t="s">
        <v>2</v>
      </c>
      <c r="J33" s="160" t="s">
        <v>2</v>
      </c>
      <c r="K33" s="160" t="s">
        <v>2</v>
      </c>
      <c r="L33" s="160" t="s">
        <v>2</v>
      </c>
      <c r="M33" s="160" t="s">
        <v>2</v>
      </c>
      <c r="N33" s="160" t="s">
        <v>2</v>
      </c>
      <c r="O33" s="160" t="s">
        <v>2</v>
      </c>
      <c r="P33" s="160" t="s">
        <v>2</v>
      </c>
      <c r="Q33" s="160" t="s">
        <v>2</v>
      </c>
      <c r="R33" s="160" t="s">
        <v>2</v>
      </c>
      <c r="S33" s="160" t="s">
        <v>2</v>
      </c>
      <c r="T33" s="160" t="s">
        <v>2</v>
      </c>
      <c r="U33" s="160" t="s">
        <v>2</v>
      </c>
      <c r="V33" s="160" t="s">
        <v>2</v>
      </c>
    </row>
    <row r="34" spans="1:22" x14ac:dyDescent="0.45">
      <c r="A34" s="321"/>
      <c r="B34" s="339"/>
      <c r="C34" s="322"/>
      <c r="D34" s="181" t="s">
        <v>97</v>
      </c>
      <c r="E34" s="70">
        <f>'4. Mokyklos erdvės'!H34</f>
        <v>3.0952380952380953</v>
      </c>
      <c r="F34" s="70" t="str">
        <f>'4. Mokyklos erdvės'!I34</f>
        <v>-</v>
      </c>
      <c r="G34" s="77" t="str">
        <f>'4. Mokyklos erdvės'!J34</f>
        <v>-</v>
      </c>
      <c r="I34" s="160" t="s">
        <v>2</v>
      </c>
      <c r="J34" s="160" t="s">
        <v>2</v>
      </c>
      <c r="K34" s="160" t="s">
        <v>2</v>
      </c>
      <c r="L34" s="160" t="s">
        <v>2</v>
      </c>
      <c r="M34" s="160" t="s">
        <v>2</v>
      </c>
      <c r="N34" s="160" t="s">
        <v>2</v>
      </c>
      <c r="O34" s="160" t="s">
        <v>2</v>
      </c>
      <c r="P34" s="160" t="s">
        <v>2</v>
      </c>
      <c r="Q34" s="160" t="s">
        <v>2</v>
      </c>
      <c r="R34" s="160" t="s">
        <v>2</v>
      </c>
      <c r="S34" s="160" t="s">
        <v>2</v>
      </c>
      <c r="T34" s="160" t="s">
        <v>2</v>
      </c>
      <c r="U34" s="160" t="s">
        <v>2</v>
      </c>
      <c r="V34" s="160" t="s">
        <v>2</v>
      </c>
    </row>
    <row r="35" spans="1:22" x14ac:dyDescent="0.45">
      <c r="A35" s="323"/>
      <c r="B35" s="340"/>
      <c r="C35" s="324"/>
      <c r="D35" s="181" t="s">
        <v>98</v>
      </c>
      <c r="E35" s="70">
        <f>'4. Mokyklos erdvės'!H35</f>
        <v>2</v>
      </c>
      <c r="F35" s="70" t="str">
        <f>'4. Mokyklos erdvės'!I35</f>
        <v>-</v>
      </c>
      <c r="G35" s="77" t="str">
        <f>'4. Mokyklos erdvės'!J35</f>
        <v>&gt; 2</v>
      </c>
      <c r="I35" s="160" t="s">
        <v>2</v>
      </c>
      <c r="J35" s="160" t="s">
        <v>2</v>
      </c>
      <c r="K35" s="160" t="s">
        <v>2</v>
      </c>
      <c r="L35" s="160" t="s">
        <v>2</v>
      </c>
      <c r="M35" s="160" t="s">
        <v>2</v>
      </c>
      <c r="N35" s="160" t="s">
        <v>2</v>
      </c>
      <c r="O35" s="160" t="s">
        <v>2</v>
      </c>
      <c r="P35" s="160" t="s">
        <v>2</v>
      </c>
      <c r="Q35" s="160" t="s">
        <v>2</v>
      </c>
      <c r="R35" s="160" t="s">
        <v>2</v>
      </c>
      <c r="S35" s="160" t="s">
        <v>2</v>
      </c>
      <c r="T35" s="160" t="s">
        <v>2</v>
      </c>
      <c r="U35" s="160" t="s">
        <v>2</v>
      </c>
      <c r="V35" s="160" t="s">
        <v>2</v>
      </c>
    </row>
    <row r="36" spans="1:22" ht="14.45" customHeight="1" x14ac:dyDescent="0.45">
      <c r="A36" s="337" t="s">
        <v>99</v>
      </c>
      <c r="B36" s="341"/>
      <c r="C36" s="306" t="s">
        <v>100</v>
      </c>
      <c r="D36" s="67" t="s">
        <v>101</v>
      </c>
      <c r="E36" s="70">
        <f>'4. Mokyklos erdvės'!H36</f>
        <v>5.844155844155844E-2</v>
      </c>
      <c r="F36" s="70">
        <f>'4. Mokyklos erdvės'!I36</f>
        <v>0.05</v>
      </c>
      <c r="G36" s="77" t="str">
        <f>'4. Mokyklos erdvės'!J36</f>
        <v>-</v>
      </c>
      <c r="I36" s="160" t="s">
        <v>2</v>
      </c>
      <c r="J36" s="160" t="s">
        <v>2</v>
      </c>
      <c r="K36" s="160" t="s">
        <v>2</v>
      </c>
      <c r="L36" s="160" t="s">
        <v>2</v>
      </c>
      <c r="M36" s="160" t="s">
        <v>2</v>
      </c>
      <c r="N36" s="160" t="s">
        <v>2</v>
      </c>
      <c r="O36" s="160" t="s">
        <v>2</v>
      </c>
      <c r="P36" s="160" t="s">
        <v>2</v>
      </c>
      <c r="Q36" s="160" t="s">
        <v>2</v>
      </c>
      <c r="R36" s="160" t="s">
        <v>2</v>
      </c>
      <c r="S36" s="160" t="s">
        <v>2</v>
      </c>
      <c r="T36" s="160" t="s">
        <v>2</v>
      </c>
      <c r="U36" s="160" t="s">
        <v>2</v>
      </c>
      <c r="V36" s="160" t="s">
        <v>2</v>
      </c>
    </row>
    <row r="37" spans="1:22" x14ac:dyDescent="0.45">
      <c r="A37" s="342"/>
      <c r="B37" s="343"/>
      <c r="C37" s="307"/>
      <c r="D37" s="68" t="s">
        <v>102</v>
      </c>
      <c r="E37" s="70">
        <f>'4. Mokyklos erdvės'!H37</f>
        <v>3.896103896103896E-2</v>
      </c>
      <c r="F37" s="70">
        <f>'4. Mokyklos erdvės'!I37</f>
        <v>0.05</v>
      </c>
      <c r="G37" s="77" t="str">
        <f>'4. Mokyklos erdvės'!J37</f>
        <v>-</v>
      </c>
      <c r="I37" s="160" t="s">
        <v>2</v>
      </c>
      <c r="J37" s="160" t="s">
        <v>2</v>
      </c>
      <c r="K37" s="160" t="s">
        <v>2</v>
      </c>
      <c r="L37" s="160" t="s">
        <v>2</v>
      </c>
      <c r="M37" s="160" t="s">
        <v>2</v>
      </c>
      <c r="N37" s="160" t="s">
        <v>2</v>
      </c>
      <c r="O37" s="160" t="s">
        <v>2</v>
      </c>
      <c r="P37" s="160" t="s">
        <v>2</v>
      </c>
      <c r="Q37" s="160" t="s">
        <v>2</v>
      </c>
      <c r="R37" s="160" t="s">
        <v>2</v>
      </c>
      <c r="S37" s="160" t="s">
        <v>2</v>
      </c>
      <c r="T37" s="160" t="s">
        <v>2</v>
      </c>
      <c r="U37" s="160" t="s">
        <v>2</v>
      </c>
      <c r="V37" s="160" t="s">
        <v>2</v>
      </c>
    </row>
    <row r="38" spans="1:22" x14ac:dyDescent="0.45">
      <c r="A38" s="342"/>
      <c r="B38" s="343"/>
      <c r="C38" s="304" t="s">
        <v>103</v>
      </c>
      <c r="D38" s="305"/>
      <c r="E38" s="70">
        <f>'4. Mokyklos erdvės'!H38</f>
        <v>2.5000000000000001E-2</v>
      </c>
      <c r="F38" s="70" t="str">
        <f>'4. Mokyklos erdvės'!I38</f>
        <v>-</v>
      </c>
      <c r="G38" s="77">
        <f>'4. Mokyklos erdvės'!J38</f>
        <v>1.5</v>
      </c>
      <c r="I38" s="160" t="s">
        <v>2</v>
      </c>
      <c r="J38" s="160" t="s">
        <v>2</v>
      </c>
      <c r="K38" s="160" t="s">
        <v>2</v>
      </c>
      <c r="L38" s="160" t="s">
        <v>2</v>
      </c>
      <c r="M38" s="160" t="s">
        <v>2</v>
      </c>
      <c r="N38" s="160" t="s">
        <v>2</v>
      </c>
      <c r="O38" s="160" t="s">
        <v>2</v>
      </c>
      <c r="P38" s="160" t="s">
        <v>2</v>
      </c>
      <c r="Q38" s="160" t="s">
        <v>2</v>
      </c>
      <c r="R38" s="160" t="s">
        <v>2</v>
      </c>
      <c r="S38" s="160" t="s">
        <v>2</v>
      </c>
      <c r="T38" s="160" t="s">
        <v>2</v>
      </c>
      <c r="U38" s="160" t="s">
        <v>2</v>
      </c>
      <c r="V38" s="160" t="s">
        <v>2</v>
      </c>
    </row>
    <row r="39" spans="1:22" ht="14.45" customHeight="1" x14ac:dyDescent="0.45">
      <c r="A39" s="342"/>
      <c r="B39" s="343"/>
      <c r="C39" s="306" t="s">
        <v>104</v>
      </c>
      <c r="D39" s="68" t="s">
        <v>105</v>
      </c>
      <c r="E39" s="70">
        <f>'4. Mokyklos erdvės'!H39</f>
        <v>0.2831168831168831</v>
      </c>
      <c r="F39" s="70" t="str">
        <f>'4. Mokyklos erdvės'!I39</f>
        <v>-</v>
      </c>
      <c r="G39" s="77">
        <f>'4. Mokyklos erdvės'!J39</f>
        <v>1.5</v>
      </c>
      <c r="I39" s="160" t="s">
        <v>2</v>
      </c>
      <c r="J39" s="160" t="s">
        <v>2</v>
      </c>
      <c r="K39" s="160" t="s">
        <v>2</v>
      </c>
      <c r="L39" s="160" t="s">
        <v>2</v>
      </c>
      <c r="M39" s="160" t="s">
        <v>2</v>
      </c>
      <c r="N39" s="160" t="s">
        <v>2</v>
      </c>
      <c r="O39" s="160" t="s">
        <v>2</v>
      </c>
      <c r="P39" s="160" t="s">
        <v>2</v>
      </c>
      <c r="Q39" s="160" t="s">
        <v>2</v>
      </c>
      <c r="R39" s="160" t="s">
        <v>2</v>
      </c>
      <c r="S39" s="167" t="s">
        <v>142</v>
      </c>
      <c r="T39" s="160" t="s">
        <v>2</v>
      </c>
      <c r="U39" s="160" t="s">
        <v>2</v>
      </c>
      <c r="V39" s="160" t="s">
        <v>2</v>
      </c>
    </row>
    <row r="40" spans="1:22" ht="30.75" x14ac:dyDescent="0.45">
      <c r="A40" s="344"/>
      <c r="B40" s="345"/>
      <c r="C40" s="307"/>
      <c r="D40" s="68" t="s">
        <v>106</v>
      </c>
      <c r="E40" s="70">
        <f>'4. Mokyklos erdvės'!H40</f>
        <v>0.77922077922077926</v>
      </c>
      <c r="F40" s="70">
        <f>'4. Mokyklos erdvės'!I40</f>
        <v>1</v>
      </c>
      <c r="G40" s="77" t="str">
        <f>'4. Mokyklos erdvės'!J40</f>
        <v>-</v>
      </c>
      <c r="I40" s="160" t="s">
        <v>2</v>
      </c>
      <c r="J40" s="160" t="s">
        <v>2</v>
      </c>
      <c r="K40" s="160" t="s">
        <v>2</v>
      </c>
      <c r="L40" s="160" t="s">
        <v>2</v>
      </c>
      <c r="M40" s="160" t="s">
        <v>2</v>
      </c>
      <c r="N40" s="160" t="s">
        <v>2</v>
      </c>
      <c r="O40" s="160" t="s">
        <v>2</v>
      </c>
      <c r="P40" s="160" t="s">
        <v>2</v>
      </c>
      <c r="Q40" s="160" t="s">
        <v>2</v>
      </c>
      <c r="R40" s="160" t="s">
        <v>2</v>
      </c>
      <c r="S40" s="167" t="s">
        <v>142</v>
      </c>
      <c r="T40" s="160" t="s">
        <v>2</v>
      </c>
      <c r="U40" s="160" t="s">
        <v>2</v>
      </c>
      <c r="V40" s="160" t="s">
        <v>2</v>
      </c>
    </row>
    <row r="41" spans="1:22" ht="14.45" customHeight="1" x14ac:dyDescent="0.45">
      <c r="A41" s="319" t="s">
        <v>107</v>
      </c>
      <c r="B41" s="320"/>
      <c r="C41" s="325" t="s">
        <v>108</v>
      </c>
      <c r="D41" s="326"/>
      <c r="E41" s="70">
        <f>'4. Mokyklos erdvės'!H41</f>
        <v>0</v>
      </c>
      <c r="F41" s="70" t="str">
        <f>'4. Mokyklos erdvės'!I41</f>
        <v>-</v>
      </c>
      <c r="G41" s="77" t="str">
        <f>'4. Mokyklos erdvės'!J41</f>
        <v>-</v>
      </c>
      <c r="I41" s="160" t="s">
        <v>2</v>
      </c>
      <c r="J41" s="160" t="s">
        <v>2</v>
      </c>
      <c r="K41" s="160" t="s">
        <v>2</v>
      </c>
      <c r="L41" s="160" t="s">
        <v>2</v>
      </c>
      <c r="M41" s="160" t="s">
        <v>2</v>
      </c>
      <c r="N41" s="160" t="s">
        <v>2</v>
      </c>
      <c r="O41" s="160" t="s">
        <v>2</v>
      </c>
      <c r="P41" s="160" t="s">
        <v>2</v>
      </c>
      <c r="Q41" s="160" t="s">
        <v>2</v>
      </c>
      <c r="R41" s="160" t="s">
        <v>2</v>
      </c>
      <c r="S41" s="160" t="s">
        <v>2</v>
      </c>
      <c r="T41" s="160" t="s">
        <v>2</v>
      </c>
      <c r="U41" s="160" t="s">
        <v>2</v>
      </c>
      <c r="V41" s="160" t="s">
        <v>2</v>
      </c>
    </row>
    <row r="42" spans="1:22" x14ac:dyDescent="0.45">
      <c r="A42" s="321"/>
      <c r="B42" s="322"/>
      <c r="C42" s="325" t="s">
        <v>109</v>
      </c>
      <c r="D42" s="326"/>
      <c r="E42" s="70">
        <f>'4. Mokyklos erdvės'!H42</f>
        <v>0</v>
      </c>
      <c r="F42" s="70" t="str">
        <f>'4. Mokyklos erdvės'!I42</f>
        <v>-</v>
      </c>
      <c r="G42" s="77" t="str">
        <f>'4. Mokyklos erdvės'!J42</f>
        <v>-</v>
      </c>
      <c r="I42" s="160" t="s">
        <v>2</v>
      </c>
      <c r="J42" s="160" t="s">
        <v>2</v>
      </c>
      <c r="K42" s="160" t="s">
        <v>2</v>
      </c>
      <c r="L42" s="160" t="s">
        <v>2</v>
      </c>
      <c r="M42" s="160" t="s">
        <v>2</v>
      </c>
      <c r="N42" s="160" t="s">
        <v>2</v>
      </c>
      <c r="O42" s="160" t="s">
        <v>2</v>
      </c>
      <c r="P42" s="160" t="s">
        <v>2</v>
      </c>
      <c r="Q42" s="160" t="s">
        <v>2</v>
      </c>
      <c r="R42" s="160" t="s">
        <v>2</v>
      </c>
      <c r="S42" s="160" t="s">
        <v>2</v>
      </c>
      <c r="T42" s="160" t="s">
        <v>2</v>
      </c>
      <c r="U42" s="160" t="s">
        <v>2</v>
      </c>
      <c r="V42" s="160" t="s">
        <v>2</v>
      </c>
    </row>
    <row r="43" spans="1:22" ht="14.45" customHeight="1" x14ac:dyDescent="0.45">
      <c r="A43" s="321"/>
      <c r="B43" s="322"/>
      <c r="C43" s="325" t="s">
        <v>110</v>
      </c>
      <c r="D43" s="326"/>
      <c r="E43" s="70">
        <f>'4. Mokyklos erdvės'!H43</f>
        <v>0</v>
      </c>
      <c r="F43" s="70" t="str">
        <f>'4. Mokyklos erdvės'!I43</f>
        <v>-</v>
      </c>
      <c r="G43" s="77" t="str">
        <f>'4. Mokyklos erdvės'!J43</f>
        <v>-</v>
      </c>
      <c r="I43" s="160" t="s">
        <v>2</v>
      </c>
      <c r="J43" s="160" t="s">
        <v>2</v>
      </c>
      <c r="K43" s="160" t="s">
        <v>2</v>
      </c>
      <c r="L43" s="160" t="s">
        <v>2</v>
      </c>
      <c r="M43" s="160" t="s">
        <v>2</v>
      </c>
      <c r="N43" s="160" t="s">
        <v>2</v>
      </c>
      <c r="O43" s="160" t="s">
        <v>2</v>
      </c>
      <c r="P43" s="160" t="s">
        <v>2</v>
      </c>
      <c r="Q43" s="160" t="s">
        <v>2</v>
      </c>
      <c r="R43" s="160" t="s">
        <v>2</v>
      </c>
      <c r="S43" s="160" t="s">
        <v>2</v>
      </c>
      <c r="T43" s="160" t="s">
        <v>2</v>
      </c>
      <c r="U43" s="160" t="s">
        <v>2</v>
      </c>
      <c r="V43" s="160" t="s">
        <v>2</v>
      </c>
    </row>
    <row r="44" spans="1:22" s="187" customFormat="1" ht="30.75" x14ac:dyDescent="0.45">
      <c r="A44" s="323"/>
      <c r="B44" s="324"/>
      <c r="C44" s="380" t="s">
        <v>111</v>
      </c>
      <c r="D44" s="381"/>
      <c r="E44" s="189">
        <f>'4. Mokyklos erdvės'!H44</f>
        <v>0.79010238907849828</v>
      </c>
      <c r="F44" s="189" t="str">
        <f>'4. Mokyklos erdvės'!I44</f>
        <v>-</v>
      </c>
      <c r="G44" s="190" t="str">
        <f>'4. Mokyklos erdvės'!J44</f>
        <v>-</v>
      </c>
      <c r="H44" s="233"/>
      <c r="I44" s="191" t="s">
        <v>2</v>
      </c>
      <c r="J44" s="178" t="s">
        <v>142</v>
      </c>
      <c r="K44" s="191" t="s">
        <v>2</v>
      </c>
      <c r="L44" s="191" t="s">
        <v>2</v>
      </c>
      <c r="M44" s="191" t="s">
        <v>2</v>
      </c>
      <c r="N44" s="191" t="s">
        <v>2</v>
      </c>
      <c r="O44" s="191" t="s">
        <v>2</v>
      </c>
      <c r="P44" s="191" t="s">
        <v>2</v>
      </c>
      <c r="Q44" s="178" t="s">
        <v>142</v>
      </c>
      <c r="R44" s="191" t="s">
        <v>2</v>
      </c>
      <c r="S44" s="191" t="s">
        <v>2</v>
      </c>
      <c r="T44" s="177" t="s">
        <v>142</v>
      </c>
      <c r="U44" s="178" t="s">
        <v>142</v>
      </c>
      <c r="V44" s="178" t="s">
        <v>142</v>
      </c>
    </row>
    <row r="45" spans="1:22" s="187" customFormat="1" ht="23.45" customHeight="1" x14ac:dyDescent="0.45">
      <c r="A45" s="371" t="s">
        <v>112</v>
      </c>
      <c r="B45" s="372"/>
      <c r="C45" s="373"/>
      <c r="D45" s="194" t="s">
        <v>113</v>
      </c>
      <c r="E45" s="189">
        <f>'4. Mokyklos erdvės'!H45</f>
        <v>0</v>
      </c>
      <c r="F45" s="189" t="str">
        <f>'4. Mokyklos erdvės'!I45</f>
        <v>-</v>
      </c>
      <c r="G45" s="190" t="str">
        <f>'4. Mokyklos erdvės'!J45</f>
        <v>-</v>
      </c>
      <c r="H45" s="233"/>
      <c r="I45" s="178" t="s">
        <v>142</v>
      </c>
      <c r="J45" s="191" t="s">
        <v>2</v>
      </c>
      <c r="K45" s="191" t="s">
        <v>2</v>
      </c>
      <c r="L45" s="178" t="s">
        <v>142</v>
      </c>
      <c r="M45" s="191" t="s">
        <v>2</v>
      </c>
      <c r="N45" s="191" t="s">
        <v>2</v>
      </c>
      <c r="O45" s="191" t="s">
        <v>2</v>
      </c>
      <c r="P45" s="191" t="s">
        <v>2</v>
      </c>
      <c r="Q45" s="178" t="s">
        <v>142</v>
      </c>
      <c r="R45" s="191" t="s">
        <v>2</v>
      </c>
      <c r="S45" s="191" t="s">
        <v>2</v>
      </c>
      <c r="T45" s="191" t="s">
        <v>2</v>
      </c>
      <c r="U45" s="178" t="s">
        <v>142</v>
      </c>
      <c r="V45" s="178" t="s">
        <v>142</v>
      </c>
    </row>
    <row r="46" spans="1:22" s="187" customFormat="1" ht="30.75" x14ac:dyDescent="0.45">
      <c r="A46" s="374"/>
      <c r="B46" s="375"/>
      <c r="C46" s="376"/>
      <c r="D46" s="195" t="s">
        <v>114</v>
      </c>
      <c r="E46" s="189">
        <f>'4. Mokyklos erdvės'!H46</f>
        <v>0</v>
      </c>
      <c r="F46" s="189" t="str">
        <f>'4. Mokyklos erdvės'!I46</f>
        <v>-</v>
      </c>
      <c r="G46" s="190" t="str">
        <f>'4. Mokyklos erdvės'!J46</f>
        <v>-</v>
      </c>
      <c r="H46" s="233"/>
      <c r="I46" s="178" t="s">
        <v>142</v>
      </c>
      <c r="J46" s="191" t="s">
        <v>2</v>
      </c>
      <c r="K46" s="191" t="s">
        <v>2</v>
      </c>
      <c r="L46" s="191" t="s">
        <v>2</v>
      </c>
      <c r="M46" s="178" t="s">
        <v>142</v>
      </c>
      <c r="N46" s="178" t="s">
        <v>142</v>
      </c>
      <c r="O46" s="191" t="s">
        <v>2</v>
      </c>
      <c r="P46" s="191" t="s">
        <v>2</v>
      </c>
      <c r="Q46" s="178" t="s">
        <v>142</v>
      </c>
      <c r="R46" s="191" t="s">
        <v>2</v>
      </c>
      <c r="S46" s="191" t="s">
        <v>2</v>
      </c>
      <c r="T46" s="177" t="s">
        <v>142</v>
      </c>
      <c r="U46" s="191" t="s">
        <v>2</v>
      </c>
      <c r="V46" s="178" t="s">
        <v>142</v>
      </c>
    </row>
    <row r="47" spans="1:22" s="187" customFormat="1" ht="30.75" x14ac:dyDescent="0.45">
      <c r="A47" s="374"/>
      <c r="B47" s="375"/>
      <c r="C47" s="376"/>
      <c r="D47" s="195" t="s">
        <v>115</v>
      </c>
      <c r="E47" s="189">
        <f>'4. Mokyklos erdvės'!H47</f>
        <v>0</v>
      </c>
      <c r="F47" s="189" t="str">
        <f>'4. Mokyklos erdvės'!I47</f>
        <v>-</v>
      </c>
      <c r="G47" s="190" t="str">
        <f>'4. Mokyklos erdvės'!J47</f>
        <v>-</v>
      </c>
      <c r="H47" s="233"/>
      <c r="I47" s="178" t="s">
        <v>142</v>
      </c>
      <c r="J47" s="191" t="s">
        <v>2</v>
      </c>
      <c r="K47" s="191" t="s">
        <v>2</v>
      </c>
      <c r="L47" s="191" t="s">
        <v>2</v>
      </c>
      <c r="M47" s="178" t="s">
        <v>142</v>
      </c>
      <c r="N47" s="178" t="s">
        <v>142</v>
      </c>
      <c r="O47" s="191" t="s">
        <v>2</v>
      </c>
      <c r="P47" s="191" t="s">
        <v>2</v>
      </c>
      <c r="Q47" s="191" t="s">
        <v>2</v>
      </c>
      <c r="R47" s="191" t="s">
        <v>2</v>
      </c>
      <c r="S47" s="191" t="s">
        <v>2</v>
      </c>
      <c r="T47" s="191" t="s">
        <v>2</v>
      </c>
      <c r="U47" s="191" t="s">
        <v>2</v>
      </c>
      <c r="V47" s="191" t="s">
        <v>2</v>
      </c>
    </row>
    <row r="48" spans="1:22" s="187" customFormat="1" ht="30.75" x14ac:dyDescent="0.45">
      <c r="A48" s="374"/>
      <c r="B48" s="375"/>
      <c r="C48" s="376"/>
      <c r="D48" s="195" t="s">
        <v>116</v>
      </c>
      <c r="E48" s="189">
        <f>'4. Mokyklos erdvės'!H49</f>
        <v>0</v>
      </c>
      <c r="F48" s="189" t="str">
        <f>'4. Mokyklos erdvės'!I49</f>
        <v>-</v>
      </c>
      <c r="G48" s="190" t="str">
        <f>'4. Mokyklos erdvės'!J49</f>
        <v>-</v>
      </c>
      <c r="H48" s="233"/>
      <c r="I48" s="178" t="s">
        <v>142</v>
      </c>
      <c r="J48" s="178" t="s">
        <v>142</v>
      </c>
      <c r="K48" s="178" t="s">
        <v>142</v>
      </c>
      <c r="L48" s="178" t="s">
        <v>142</v>
      </c>
      <c r="M48" s="178" t="s">
        <v>142</v>
      </c>
      <c r="N48" s="178" t="s">
        <v>142</v>
      </c>
      <c r="O48" s="191" t="s">
        <v>2</v>
      </c>
      <c r="P48" s="178" t="s">
        <v>142</v>
      </c>
      <c r="Q48" s="191" t="s">
        <v>2</v>
      </c>
      <c r="R48" s="178" t="s">
        <v>142</v>
      </c>
      <c r="S48" s="191" t="s">
        <v>2</v>
      </c>
      <c r="T48" s="191" t="s">
        <v>2</v>
      </c>
      <c r="U48" s="191" t="s">
        <v>2</v>
      </c>
      <c r="V48" s="178" t="s">
        <v>142</v>
      </c>
    </row>
    <row r="49" spans="1:22" s="187" customFormat="1" ht="30.75" x14ac:dyDescent="0.45">
      <c r="A49" s="377"/>
      <c r="B49" s="378"/>
      <c r="C49" s="379"/>
      <c r="D49" s="195" t="s">
        <v>236</v>
      </c>
      <c r="E49" s="189">
        <f>'4. Mokyklos erdvės'!H51</f>
        <v>0</v>
      </c>
      <c r="F49" s="189" t="str">
        <f>'4. Mokyklos erdvės'!I51</f>
        <v>-</v>
      </c>
      <c r="G49" s="190" t="str">
        <f>'4. Mokyklos erdvės'!J51</f>
        <v>-</v>
      </c>
      <c r="H49" s="233"/>
      <c r="I49" s="191" t="s">
        <v>2</v>
      </c>
      <c r="J49" s="191" t="s">
        <v>2</v>
      </c>
      <c r="K49" s="191" t="s">
        <v>2</v>
      </c>
      <c r="L49" s="191" t="s">
        <v>2</v>
      </c>
      <c r="M49" s="191" t="s">
        <v>2</v>
      </c>
      <c r="N49" s="191" t="s">
        <v>2</v>
      </c>
      <c r="O49" s="191" t="s">
        <v>2</v>
      </c>
      <c r="P49" s="191" t="s">
        <v>2</v>
      </c>
      <c r="Q49" s="178" t="s">
        <v>142</v>
      </c>
      <c r="R49" s="178" t="s">
        <v>142</v>
      </c>
      <c r="S49" s="191" t="s">
        <v>2</v>
      </c>
      <c r="T49" s="177" t="s">
        <v>142</v>
      </c>
      <c r="U49" s="191" t="s">
        <v>2</v>
      </c>
      <c r="V49" s="191" t="s">
        <v>2</v>
      </c>
    </row>
    <row r="50" spans="1:22" x14ac:dyDescent="0.45">
      <c r="D50" s="58"/>
    </row>
    <row r="51" spans="1:22" x14ac:dyDescent="0.45">
      <c r="D51" s="58"/>
    </row>
    <row r="52" spans="1:22" x14ac:dyDescent="0.45">
      <c r="D52" s="58"/>
    </row>
  </sheetData>
  <mergeCells count="41">
    <mergeCell ref="T3:T4"/>
    <mergeCell ref="U3:U4"/>
    <mergeCell ref="V3:V4"/>
    <mergeCell ref="A5:A22"/>
    <mergeCell ref="B5:B11"/>
    <mergeCell ref="C5:C8"/>
    <mergeCell ref="C9:C11"/>
    <mergeCell ref="B12:B22"/>
    <mergeCell ref="C12:C15"/>
    <mergeCell ref="K3:K4"/>
    <mergeCell ref="A1:D4"/>
    <mergeCell ref="E1:G2"/>
    <mergeCell ref="H1:H1048576"/>
    <mergeCell ref="I1:V1"/>
    <mergeCell ref="I2:V2"/>
    <mergeCell ref="E3:E4"/>
    <mergeCell ref="F3:F4"/>
    <mergeCell ref="G3:G4"/>
    <mergeCell ref="I3:I4"/>
    <mergeCell ref="J3:J4"/>
    <mergeCell ref="S3:S4"/>
    <mergeCell ref="L3:L4"/>
    <mergeCell ref="M3:O3"/>
    <mergeCell ref="P3:P4"/>
    <mergeCell ref="Q3:Q4"/>
    <mergeCell ref="R3:R4"/>
    <mergeCell ref="A45:C49"/>
    <mergeCell ref="C16:C22"/>
    <mergeCell ref="A23:B30"/>
    <mergeCell ref="C23:C27"/>
    <mergeCell ref="C28:C30"/>
    <mergeCell ref="A31:C35"/>
    <mergeCell ref="A36:B40"/>
    <mergeCell ref="C36:C37"/>
    <mergeCell ref="C38:D38"/>
    <mergeCell ref="C39:C40"/>
    <mergeCell ref="A41:B44"/>
    <mergeCell ref="C41:D41"/>
    <mergeCell ref="C42:D42"/>
    <mergeCell ref="C43:D43"/>
    <mergeCell ref="C44:D44"/>
  </mergeCells>
  <conditionalFormatting sqref="E5:E49">
    <cfRule type="expression" priority="1">
      <formula>"F5=-"</formula>
    </cfRule>
    <cfRule type="cellIs" priority="2" operator="equal">
      <formula>"F5"</formula>
    </cfRule>
    <cfRule type="cellIs" dxfId="21" priority="3" operator="lessThan">
      <formula>$F$5</formula>
    </cfRule>
  </conditionalFormatting>
  <hyperlinks>
    <hyperlink ref="T46" r:id="rId1" xr:uid="{00000000-0004-0000-0800-000000000000}"/>
    <hyperlink ref="T44" r:id="rId2" xr:uid="{00000000-0004-0000-0800-000001000000}"/>
    <hyperlink ref="T31" r:id="rId3" xr:uid="{00000000-0004-0000-0800-000002000000}"/>
    <hyperlink ref="T49" r:id="rId4" xr:uid="{00000000-0004-0000-0800-000003000000}"/>
    <hyperlink ref="T10" r:id="rId5" xr:uid="{00000000-0004-0000-0800-000004000000}"/>
    <hyperlink ref="T16" r:id="rId6" xr:uid="{00000000-0004-0000-0800-000005000000}"/>
    <hyperlink ref="T17" r:id="rId7" xr:uid="{00000000-0004-0000-0800-000006000000}"/>
    <hyperlink ref="T18" r:id="rId8" xr:uid="{00000000-0004-0000-0800-000007000000}"/>
    <hyperlink ref="T19" r:id="rId9" xr:uid="{00000000-0004-0000-0800-000008000000}"/>
    <hyperlink ref="T20" r:id="rId10" xr:uid="{00000000-0004-0000-0800-000009000000}"/>
    <hyperlink ref="T21" r:id="rId11" xr:uid="{00000000-0004-0000-0800-00000A000000}"/>
    <hyperlink ref="D49" r:id="rId12" display="Lauko poilsio erdvės" xr:uid="{00000000-0004-0000-0800-00000B000000}"/>
    <hyperlink ref="D48" r:id="rId13" xr:uid="{00000000-0004-0000-0800-00000C000000}"/>
    <hyperlink ref="D47" r:id="rId14" xr:uid="{00000000-0004-0000-0800-00000D000000}"/>
    <hyperlink ref="D46" r:id="rId15" xr:uid="{00000000-0004-0000-0800-00000E000000}"/>
    <hyperlink ref="D45" r:id="rId16" xr:uid="{00000000-0004-0000-0800-00000F000000}"/>
    <hyperlink ref="A45:C49" r:id="rId17" display="Bendrosios erdvės mokykloje" xr:uid="{00000000-0004-0000-0800-000010000000}"/>
    <hyperlink ref="C44:D44" r:id="rId18" display="Koridorius" xr:uid="{00000000-0004-0000-0800-000011000000}"/>
    <hyperlink ref="C43:D43" r:id="rId19" display="Pagalbinės patalpos (ūkinės erdvės lauke)" xr:uid="{00000000-0004-0000-0800-000012000000}"/>
    <hyperlink ref="C42:D42" r:id="rId20" display="Sandėliavimo erdvės" xr:uid="{00000000-0004-0000-0800-000013000000}"/>
    <hyperlink ref="C41:D41" r:id="rId21" display="Pastatų technologijos ir priežiūros zonos" xr:uid="{00000000-0004-0000-0800-000014000000}"/>
    <hyperlink ref="A41:B44" r:id="rId22" display="Kitos patalpos" xr:uid="{00000000-0004-0000-0800-000015000000}"/>
    <hyperlink ref="C39:C40" r:id="rId23" display="Drabužinės ir asmeninių daiktų laikymo vieta" xr:uid="{00000000-0004-0000-0800-000016000000}"/>
    <hyperlink ref="C38:D38" r:id="rId24" display=" Persirengimo patalpos" xr:uid="{00000000-0004-0000-0800-000017000000}"/>
    <hyperlink ref="C36:C37" r:id="rId25" display="Sanitariniai mazgai" xr:uid="{00000000-0004-0000-0800-000018000000}"/>
    <hyperlink ref="A36:B40" r:id="rId26" display="Higienos ir asmeninio naudojimo erdvės" xr:uid="{00000000-0004-0000-0800-000019000000}"/>
    <hyperlink ref="D35" r:id="rId27" xr:uid="{00000000-0004-0000-0800-00001A000000}"/>
    <hyperlink ref="D34" r:id="rId28" xr:uid="{00000000-0004-0000-0800-00001B000000}"/>
    <hyperlink ref="D33" r:id="rId29" xr:uid="{00000000-0004-0000-0800-00001C000000}"/>
    <hyperlink ref="D32" r:id="rId30" display="Administracijos darbo vietos" xr:uid="{00000000-0004-0000-0800-00001D000000}"/>
    <hyperlink ref="D31" r:id="rId31" display="Mokytojų darbo vietos" xr:uid="{00000000-0004-0000-0800-00001E000000}"/>
    <hyperlink ref="A31:C35" r:id="rId32" display="Mokyklos personalo erdvės" xr:uid="{00000000-0004-0000-0800-00001F000000}"/>
    <hyperlink ref="D30" r:id="rId33" xr:uid="{00000000-0004-0000-0800-000020000000}"/>
    <hyperlink ref="D29" r:id="rId34" xr:uid="{00000000-0004-0000-0800-000021000000}"/>
    <hyperlink ref="D28" r:id="rId35" xr:uid="{00000000-0004-0000-0800-000022000000}"/>
    <hyperlink ref="C28:C30" r:id="rId36" display="Buvimo erdvės" xr:uid="{00000000-0004-0000-0800-000023000000}"/>
    <hyperlink ref="C23:C27" r:id="rId37" display="Pagalbos specialistų konsultacinės erdvės" xr:uid="{00000000-0004-0000-0800-000024000000}"/>
    <hyperlink ref="A23:B30" r:id="rId38" display="Mokinio gerovės mokykla" xr:uid="{00000000-0004-0000-0800-000025000000}"/>
    <hyperlink ref="D22" r:id="rId39" display="sporto ir fizinio ugdymo erdvė" xr:uid="{00000000-0004-0000-0800-000026000000}"/>
    <hyperlink ref="D21" r:id="rId40" display="technologijų (darbų) mokymosi erdvė" xr:uid="{00000000-0004-0000-0800-000027000000}"/>
    <hyperlink ref="D10" r:id="rId41" display="dailės mokymosi erdvė" xr:uid="{00000000-0004-0000-0800-000028000000}"/>
    <hyperlink ref="D20" r:id="rId42" display="dailės mokymosi erdvė" xr:uid="{00000000-0004-0000-0800-000029000000}"/>
    <hyperlink ref="D19" r:id="rId43" display="teatro erdvė" xr:uid="{00000000-0004-0000-0800-00002A000000}"/>
    <hyperlink ref="D18" r:id="rId44" display="šokių ir judesio salė " xr:uid="{00000000-0004-0000-0800-00002B000000}"/>
    <hyperlink ref="D17" r:id="rId45" display="nuorodos\Mokyklos erdvės\Mokyklos erdvių grupės_mokykla mokymuisi_1.2. SPECIALIZUOTO MOKYMOSI ERDVĖS_1.2.B. MUZIKOS MOKYMO ERDVĖ.pdf" xr:uid="{00000000-0004-0000-0800-00002C000000}"/>
    <hyperlink ref="D9" r:id="rId46" display="muzikos mokymo erdvė" xr:uid="{00000000-0004-0000-0800-00002D000000}"/>
    <hyperlink ref="D16" r:id="rId47" display="gamtos mokslų erdvės" xr:uid="{00000000-0004-0000-0800-00002E000000}"/>
    <hyperlink ref="C16:C22" r:id="rId48" display="Specializuoto mokymosi erdvės" xr:uid="{00000000-0004-0000-0800-00002F000000}"/>
    <hyperlink ref="C9:C10" r:id="rId49" display="Specializuoto mokymosi erdvės" xr:uid="{00000000-0004-0000-0800-000030000000}"/>
    <hyperlink ref="D15" r:id="rId50" display="bendros poilsio erdvės" xr:uid="{00000000-0004-0000-0800-000031000000}"/>
    <hyperlink ref="D8" r:id="rId51" display="bendros poilsio erdvės" xr:uid="{00000000-0004-0000-0800-000032000000}"/>
    <hyperlink ref="D14" r:id="rId52" display="daugiafunkcinės erdvės (decentralizuotos visos dienos erdvės)" xr:uid="{00000000-0004-0000-0800-000033000000}"/>
    <hyperlink ref="D7" r:id="rId53" display="daugiafunkcinės erdvės (decentralizuotos visos dienos erdvės)" xr:uid="{00000000-0004-0000-0800-000034000000}"/>
    <hyperlink ref="D6" r:id="rId54" display=" grupinio darbo erdvė " xr:uid="{00000000-0004-0000-0800-000035000000}"/>
    <hyperlink ref="D11" r:id="rId55" display="sporto ir fizinio ugdymo erdvė" xr:uid="{00000000-0004-0000-0800-000036000000}"/>
    <hyperlink ref="D5" r:id="rId56" display="klasė" xr:uid="{00000000-0004-0000-0800-000037000000}"/>
    <hyperlink ref="C12:C15" r:id="rId57" display="Bendrosios mokymosi erdvės" xr:uid="{00000000-0004-0000-0800-000038000000}"/>
    <hyperlink ref="C5:C8" r:id="rId58" display="Bendrosios mokymosi erdvės" xr:uid="{00000000-0004-0000-0800-000039000000}"/>
    <hyperlink ref="A5:A22" r:id="rId59" display="Mokykla mokymuisi" xr:uid="{00000000-0004-0000-0800-00003A000000}"/>
    <hyperlink ref="D13" r:id="rId60" display="grupinio darbo erdvė " xr:uid="{00000000-0004-0000-0800-00003B000000}"/>
    <hyperlink ref="T11" r:id="rId61" xr:uid="{00000000-0004-0000-0800-00003C000000}"/>
    <hyperlink ref="T3:T4" r:id="rId62" display="10. Lauko-vidaus integracija" xr:uid="{00000000-0004-0000-0800-00003D000000}"/>
    <hyperlink ref="I3:I4" r:id="rId63" display="1.Bendruomenės apjungimas (mokyklos šerdis)" xr:uid="{00000000-0004-0000-0800-00003E000000}"/>
    <hyperlink ref="I48" r:id="rId64" xr:uid="{00000000-0004-0000-0800-00003F000000}"/>
    <hyperlink ref="I47" r:id="rId65" xr:uid="{00000000-0004-0000-0800-000040000000}"/>
    <hyperlink ref="I46" r:id="rId66" xr:uid="{00000000-0004-0000-0800-000041000000}"/>
    <hyperlink ref="I45" r:id="rId67" xr:uid="{00000000-0004-0000-0800-000042000000}"/>
    <hyperlink ref="J3:J4" r:id="rId68" display="2. Individuali savarankiško darbo vieta  (mokiniui ir mokytojui)" xr:uid="{00000000-0004-0000-0800-000043000000}"/>
    <hyperlink ref="J7" r:id="rId69" xr:uid="{00000000-0004-0000-0800-000044000000}"/>
    <hyperlink ref="J8" r:id="rId70" xr:uid="{00000000-0004-0000-0800-000045000000}"/>
    <hyperlink ref="J14" r:id="rId71" xr:uid="{00000000-0004-0000-0800-000046000000}"/>
    <hyperlink ref="J15" r:id="rId72" xr:uid="{00000000-0004-0000-0800-000047000000}"/>
    <hyperlink ref="J31" r:id="rId73" xr:uid="{00000000-0004-0000-0800-000048000000}"/>
    <hyperlink ref="J32" r:id="rId74" xr:uid="{00000000-0004-0000-0800-000049000000}"/>
    <hyperlink ref="J48" r:id="rId75" xr:uid="{00000000-0004-0000-0800-00004A000000}"/>
    <hyperlink ref="J44" r:id="rId76" xr:uid="{00000000-0004-0000-0800-00004B000000}"/>
    <hyperlink ref="K3:K4" r:id="rId77" display="3. Mažų grupių (5) savarankiško darbo vieta ir individualaus konsultavimo (mokinys+mokytojas) vieta" xr:uid="{00000000-0004-0000-0800-00004C000000}"/>
    <hyperlink ref="K5" r:id="rId78" xr:uid="{00000000-0004-0000-0800-00004D000000}"/>
    <hyperlink ref="K12" r:id="rId79" xr:uid="{00000000-0004-0000-0800-00004E000000}"/>
    <hyperlink ref="K7" r:id="rId80" xr:uid="{00000000-0004-0000-0800-00004F000000}"/>
    <hyperlink ref="K14" r:id="rId81" xr:uid="{00000000-0004-0000-0800-000050000000}"/>
    <hyperlink ref="K8" r:id="rId82" xr:uid="{00000000-0004-0000-0800-000051000000}"/>
    <hyperlink ref="K15" r:id="rId83" xr:uid="{00000000-0004-0000-0800-000052000000}"/>
    <hyperlink ref="K31" r:id="rId84" xr:uid="{00000000-0004-0000-0800-000053000000}"/>
    <hyperlink ref="K48" r:id="rId85" xr:uid="{00000000-0004-0000-0800-000054000000}"/>
    <hyperlink ref="L3:L4" r:id="rId86" display="4. Seminarinio pobūdžio (15+mokytojas) darbo vieta" xr:uid="{00000000-0004-0000-0800-000055000000}"/>
    <hyperlink ref="L31" r:id="rId87" xr:uid="{00000000-0004-0000-0800-000056000000}"/>
    <hyperlink ref="L45" r:id="rId88" xr:uid="{00000000-0004-0000-0800-000057000000}"/>
    <hyperlink ref="L48" r:id="rId89" xr:uid="{00000000-0004-0000-0800-000058000000}"/>
    <hyperlink ref="L5" r:id="rId90" display="-" xr:uid="{00000000-0004-0000-0800-000059000000}"/>
    <hyperlink ref="L12" r:id="rId91" display="-" xr:uid="{00000000-0004-0000-0800-00005A000000}"/>
    <hyperlink ref="L9" r:id="rId92" xr:uid="{00000000-0004-0000-0800-00005B000000}"/>
    <hyperlink ref="L10" r:id="rId93" xr:uid="{00000000-0004-0000-0800-00005C000000}"/>
    <hyperlink ref="L17" r:id="rId94" xr:uid="{00000000-0004-0000-0800-00005D000000}"/>
    <hyperlink ref="L20" r:id="rId95" xr:uid="{00000000-0004-0000-0800-00005E000000}"/>
    <hyperlink ref="P3:P4" r:id="rId96" display="6. Mokymo(si) erdvių klasteris (artimų funkcijų kabinetų sugretinimas ir jų įrangos, įrankių bei medžiagų dalijimosi galimybių sukūrimas)" xr:uid="{00000000-0004-0000-0800-00005F000000}"/>
    <hyperlink ref="P5" r:id="rId97" xr:uid="{00000000-0004-0000-0800-000060000000}"/>
    <hyperlink ref="P12" r:id="rId98" xr:uid="{00000000-0004-0000-0800-000061000000}"/>
    <hyperlink ref="P16" r:id="rId99" xr:uid="{00000000-0004-0000-0800-000062000000}"/>
    <hyperlink ref="P17" r:id="rId100" xr:uid="{00000000-0004-0000-0800-000063000000}"/>
    <hyperlink ref="P20" r:id="rId101" xr:uid="{00000000-0004-0000-0800-000064000000}"/>
    <hyperlink ref="P21" r:id="rId102" xr:uid="{00000000-0004-0000-0800-000065000000}"/>
    <hyperlink ref="P10" r:id="rId103" xr:uid="{00000000-0004-0000-0800-000066000000}"/>
    <hyperlink ref="P9" r:id="rId104" xr:uid="{00000000-0004-0000-0800-000067000000}"/>
    <hyperlink ref="P23" r:id="rId105" xr:uid="{00000000-0004-0000-0800-000068000000}"/>
    <hyperlink ref="P24" r:id="rId106" xr:uid="{00000000-0004-0000-0800-000069000000}"/>
    <hyperlink ref="P25" r:id="rId107" xr:uid="{00000000-0004-0000-0800-00006A000000}"/>
    <hyperlink ref="P26" r:id="rId108" xr:uid="{00000000-0004-0000-0800-00006B000000}"/>
    <hyperlink ref="P27" r:id="rId109" xr:uid="{00000000-0004-0000-0800-00006C000000}"/>
    <hyperlink ref="P48" r:id="rId110" xr:uid="{00000000-0004-0000-0800-00006D000000}"/>
    <hyperlink ref="Q3:Q4" r:id="rId111" display="7. Mokyklos tapatumas, estetizavimas (konkrečiai mokyklai būdingos savitos veiklos vystymui) " xr:uid="{00000000-0004-0000-0800-00006E000000}"/>
    <hyperlink ref="Q45" r:id="rId112" xr:uid="{00000000-0004-0000-0800-00006F000000}"/>
    <hyperlink ref="Q44" r:id="rId113" xr:uid="{00000000-0004-0000-0800-000070000000}"/>
    <hyperlink ref="Q46" r:id="rId114" xr:uid="{00000000-0004-0000-0800-000071000000}"/>
    <hyperlink ref="Q49" r:id="rId115" xr:uid="{00000000-0004-0000-0800-000072000000}"/>
    <hyperlink ref="Q23" r:id="rId116" xr:uid="{00000000-0004-0000-0800-000073000000}"/>
    <hyperlink ref="Q24" r:id="rId117" xr:uid="{00000000-0004-0000-0800-000074000000}"/>
    <hyperlink ref="Q25" r:id="rId118" xr:uid="{00000000-0004-0000-0800-000075000000}"/>
    <hyperlink ref="Q26" r:id="rId119" xr:uid="{00000000-0004-0000-0800-000076000000}"/>
    <hyperlink ref="Q27" r:id="rId120" xr:uid="{00000000-0004-0000-0800-000077000000}"/>
    <hyperlink ref="Q5" r:id="rId121" xr:uid="{00000000-0004-0000-0800-000078000000}"/>
    <hyperlink ref="Q6" r:id="rId122" xr:uid="{00000000-0004-0000-0800-000079000000}"/>
    <hyperlink ref="Q7" r:id="rId123" xr:uid="{00000000-0004-0000-0800-00007A000000}"/>
    <hyperlink ref="Q8" r:id="rId124" xr:uid="{00000000-0004-0000-0800-00007B000000}"/>
    <hyperlink ref="Q12" r:id="rId125" xr:uid="{00000000-0004-0000-0800-00007C000000}"/>
    <hyperlink ref="Q13" r:id="rId126" xr:uid="{00000000-0004-0000-0800-00007D000000}"/>
    <hyperlink ref="Q14" r:id="rId127" xr:uid="{00000000-0004-0000-0800-00007E000000}"/>
    <hyperlink ref="Q15" r:id="rId128" xr:uid="{00000000-0004-0000-0800-00007F000000}"/>
    <hyperlink ref="R3:R4" r:id="rId129" display="8. Biblioteka ir skaitykla, mokyklinis kic" xr:uid="{00000000-0004-0000-0800-000080000000}"/>
    <hyperlink ref="R49" r:id="rId130" xr:uid="{00000000-0004-0000-0800-000081000000}"/>
    <hyperlink ref="R48" r:id="rId131" xr:uid="{00000000-0004-0000-0800-000082000000}"/>
    <hyperlink ref="S3:S4" r:id="rId132" display="9. Išteklių pasiekiamumas po pamokų" xr:uid="{00000000-0004-0000-0800-000083000000}"/>
    <hyperlink ref="S39" r:id="rId133" xr:uid="{00000000-0004-0000-0800-000084000000}"/>
    <hyperlink ref="S40" r:id="rId134" xr:uid="{00000000-0004-0000-0800-000085000000}"/>
    <hyperlink ref="U3:U4" r:id="rId135" display="11. Universalusis dizainas" xr:uid="{00000000-0004-0000-0800-000086000000}"/>
    <hyperlink ref="U45" r:id="rId136" xr:uid="{00000000-0004-0000-0800-000087000000}"/>
    <hyperlink ref="U44" r:id="rId137" xr:uid="{00000000-0004-0000-0800-000088000000}"/>
    <hyperlink ref="U28" r:id="rId138" xr:uid="{00000000-0004-0000-0800-000089000000}"/>
    <hyperlink ref="U23" r:id="rId139" xr:uid="{00000000-0004-0000-0800-00008A000000}"/>
    <hyperlink ref="V3:V4" r:id="rId140" display="12. Edukacinis kraštovaizdis: įvairovė, skaidrumas, orientavimasis, visos dienos mokykla" xr:uid="{00000000-0004-0000-0800-00008B000000}"/>
    <hyperlink ref="V46" r:id="rId141" xr:uid="{00000000-0004-0000-0800-00008C000000}"/>
    <hyperlink ref="V45" r:id="rId142" xr:uid="{00000000-0004-0000-0800-00008D000000}"/>
    <hyperlink ref="V48" r:id="rId143" xr:uid="{00000000-0004-0000-0800-00008E000000}"/>
    <hyperlink ref="V7" r:id="rId144" xr:uid="{00000000-0004-0000-0800-00008F000000}"/>
    <hyperlink ref="V14" r:id="rId145" xr:uid="{00000000-0004-0000-0800-000090000000}"/>
    <hyperlink ref="V5" r:id="rId146" xr:uid="{00000000-0004-0000-0800-000091000000}"/>
    <hyperlink ref="V12" r:id="rId147" xr:uid="{00000000-0004-0000-0800-000092000000}"/>
    <hyperlink ref="V44" r:id="rId148" xr:uid="{00000000-0004-0000-0800-000093000000}"/>
    <hyperlink ref="M5" r:id="rId149" xr:uid="{00000000-0004-0000-0800-000094000000}"/>
    <hyperlink ref="N5" r:id="rId150" xr:uid="{00000000-0004-0000-0800-000095000000}"/>
    <hyperlink ref="M12" r:id="rId151" xr:uid="{00000000-0004-0000-0800-000096000000}"/>
    <hyperlink ref="N12" r:id="rId152" xr:uid="{00000000-0004-0000-0800-000097000000}"/>
    <hyperlink ref="M3:O3" r:id="rId153" display="5.Transformuojamos erdvės" xr:uid="{00000000-0004-0000-0800-000098000000}"/>
    <hyperlink ref="M46" r:id="rId154" xr:uid="{00000000-0004-0000-0800-000099000000}"/>
    <hyperlink ref="N46" r:id="rId155" xr:uid="{00000000-0004-0000-0800-00009A000000}"/>
    <hyperlink ref="M8" r:id="rId156" xr:uid="{00000000-0004-0000-0800-00009B000000}"/>
    <hyperlink ref="N8" r:id="rId157" xr:uid="{00000000-0004-0000-0800-00009C000000}"/>
    <hyperlink ref="M15" r:id="rId158" xr:uid="{00000000-0004-0000-0800-00009D000000}"/>
    <hyperlink ref="M48" r:id="rId159" xr:uid="{00000000-0004-0000-0800-00009E000000}"/>
    <hyperlink ref="N48" r:id="rId160" xr:uid="{00000000-0004-0000-0800-00009F000000}"/>
    <hyperlink ref="N22" r:id="rId161" xr:uid="{00000000-0004-0000-0800-0000A0000000}"/>
    <hyperlink ref="O22" r:id="rId162" xr:uid="{00000000-0004-0000-0800-0000A1000000}"/>
    <hyperlink ref="O11" r:id="rId163" xr:uid="{00000000-0004-0000-0800-0000A2000000}"/>
    <hyperlink ref="N11" r:id="rId164" xr:uid="{00000000-0004-0000-0800-0000A3000000}"/>
    <hyperlink ref="N21" r:id="rId165" xr:uid="{00000000-0004-0000-0800-0000A4000000}"/>
    <hyperlink ref="M47" r:id="rId166" xr:uid="{00000000-0004-0000-0800-0000A5000000}"/>
    <hyperlink ref="N47" r:id="rId167" xr:uid="{00000000-0004-0000-0800-0000A6000000}"/>
    <hyperlink ref="N15" r:id="rId168" xr:uid="{00000000-0004-0000-0800-0000A7000000}"/>
  </hyperlinks>
  <pageMargins left="0.7" right="0.7" top="0.75" bottom="0.75" header="0.3" footer="0.3"/>
  <pageSetup orientation="portrait" horizontalDpi="1200" verticalDpi="1200" r:id="rId1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1. Išeitiniai duomenys</vt:lpstr>
      <vt:lpstr>2. Statistinė informacija</vt:lpstr>
      <vt:lpstr>3. Paslaugos ir funkcijos</vt:lpstr>
      <vt:lpstr>4. Mokyklos erdvės</vt:lpstr>
      <vt:lpstr>5. Funkcinė-erdvinė sąsaja</vt:lpstr>
      <vt:lpstr>6. Pokyčių kryptys</vt:lpstr>
      <vt:lpstr>6.1. Etika</vt:lpstr>
      <vt:lpstr>6.2. Lietuvių k.</vt:lpstr>
      <vt:lpstr>6.3. Lietuvių k. ir literatūra</vt:lpstr>
      <vt:lpstr>6.4. Pirmoji užsienio k. </vt:lpstr>
      <vt:lpstr>6.5. Antroji užsienio k. </vt:lpstr>
      <vt:lpstr>6.6. Matematika</vt:lpstr>
      <vt:lpstr>6.7. Informacinės technologijos</vt:lpstr>
      <vt:lpstr>6.8. Biologija</vt:lpstr>
      <vt:lpstr>6.9. Chemija</vt:lpstr>
      <vt:lpstr>6.10. Fizika</vt:lpstr>
      <vt:lpstr>6.11. Istorija</vt:lpstr>
      <vt:lpstr>6.12. Geografija</vt:lpstr>
      <vt:lpstr>6.13. Dailė</vt:lpstr>
      <vt:lpstr>6.14. Muzika</vt:lpstr>
      <vt:lpstr>6.15. Šokis</vt:lpstr>
      <vt:lpstr>6.16. Teatras</vt:lpstr>
      <vt:lpstr>6.17. Tekstilė</vt:lpstr>
      <vt:lpstr>6.18. Kūno kultūra</vt:lpstr>
      <vt:lpstr>6.19. Robotika</vt:lpstr>
      <vt:lpstr>6.20. FabLab dirbtuvės</vt:lpstr>
      <vt:lpstr>6.21. Maitinimas</vt:lpstr>
      <vt:lpstr>6.22. Tėvų susirinkimai</vt:lpstr>
      <vt:lpstr>6.23. Mokymai tėvams</vt:lpstr>
      <vt:lpstr>6.24. Teritorinė bendruomenė</vt:lpstr>
      <vt:lpstr>Lentelės</vt:lpstr>
      <vt:lpstr>Lentelės_pildymo_instrukcija__papildoma_informacija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Evelina Vasiliauskaite</dc:creator>
  <cp:lastModifiedBy>Neringa Pažūsienė</cp:lastModifiedBy>
  <dcterms:created xsi:type="dcterms:W3CDTF">2021-01-21T15:54:41Z</dcterms:created>
  <dcterms:modified xsi:type="dcterms:W3CDTF">2021-11-16T04:00:31Z</dcterms:modified>
</cp:coreProperties>
</file>