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2. PROGRAMOS\3.3 VPP\3.4.4. Informacijos kaupimas sklaida\4. Svetaines\Nauja svetainė\Standartinės metodikos\"/>
    </mc:Choice>
  </mc:AlternateContent>
  <bookViews>
    <workbookView xWindow="0" yWindow="0" windowWidth="28800" windowHeight="11610" tabRatio="931" firstSheet="5" activeTab="6"/>
  </bookViews>
  <sheets>
    <sheet name="Valdymo darbalaukis" sheetId="1" r:id="rId1"/>
    <sheet name="Instrukcija" sheetId="2" r:id="rId2"/>
    <sheet name="Bazinės Prielaidos" sheetId="4" r:id="rId3"/>
    <sheet name="Dalyvio prielaidos" sheetId="12" r:id="rId4"/>
    <sheet name="Mokestinių reik.atitikimas" sheetId="24" r:id="rId5"/>
    <sheet name="Indeksacija" sheetId="19" r:id="rId6"/>
    <sheet name="Investuotojo grąža" sheetId="21" r:id="rId7"/>
    <sheet name="Metinis atlyginimas" sheetId="18" r:id="rId8"/>
    <sheet name="Finansinės ataskaitos" sheetId="9" r:id="rId9"/>
    <sheet name="27 VAS skaičiavimai" sheetId="23" r:id="rId10"/>
    <sheet name="Investuotojas ir Finansuotojas" sheetId="20" r:id="rId11"/>
    <sheet name="Infrastruk. sukūrimo sąnaudos" sheetId="7" r:id="rId12"/>
    <sheet name="Ilgalaikio turto apskaita" sheetId="17" r:id="rId13"/>
    <sheet name="Pelno mokesčio apskaičiavimas" sheetId="14" r:id="rId14"/>
    <sheet name="Rezultatai" sheetId="22" r:id="rId15"/>
  </sheets>
  <calcPr calcId="162913" calcOnSave="0"/>
</workbook>
</file>

<file path=xl/calcChain.xml><?xml version="1.0" encoding="utf-8"?>
<calcChain xmlns="http://schemas.openxmlformats.org/spreadsheetml/2006/main">
  <c r="P5" i="14" l="1"/>
  <c r="Q5" i="14"/>
  <c r="R5" i="14"/>
  <c r="S5" i="14"/>
  <c r="T5" i="14"/>
  <c r="U5" i="14"/>
  <c r="V5" i="14"/>
  <c r="W5" i="14"/>
  <c r="X5" i="14"/>
  <c r="Y5" i="14"/>
  <c r="O5" i="14"/>
  <c r="B9" i="4" l="1"/>
  <c r="B14" i="4" s="1"/>
  <c r="B10" i="4"/>
  <c r="B12" i="4"/>
  <c r="B13" i="4" s="1"/>
  <c r="C21" i="18" l="1"/>
  <c r="D21" i="18"/>
  <c r="E21" i="18"/>
  <c r="F21" i="18"/>
  <c r="G21" i="18"/>
  <c r="H21" i="18"/>
  <c r="I21" i="18"/>
  <c r="J21" i="18"/>
  <c r="K21" i="18"/>
  <c r="L21" i="18"/>
  <c r="M21" i="18"/>
  <c r="B21" i="18"/>
  <c r="C20" i="18"/>
  <c r="D20" i="18"/>
  <c r="E20" i="18"/>
  <c r="F20" i="18"/>
  <c r="G20" i="18"/>
  <c r="H20" i="18"/>
  <c r="I20" i="18"/>
  <c r="J20" i="18"/>
  <c r="K20" i="18"/>
  <c r="L20" i="18"/>
  <c r="M20" i="18"/>
  <c r="B20" i="18"/>
  <c r="C19" i="18"/>
  <c r="D19" i="18"/>
  <c r="E19" i="18"/>
  <c r="F19" i="18"/>
  <c r="G19" i="18"/>
  <c r="H19" i="18"/>
  <c r="I19" i="18"/>
  <c r="J19" i="18"/>
  <c r="K19" i="18"/>
  <c r="L19" i="18"/>
  <c r="M19" i="18"/>
  <c r="B19" i="18"/>
  <c r="C18" i="18"/>
  <c r="D18" i="18"/>
  <c r="E18" i="18"/>
  <c r="F18" i="18"/>
  <c r="G18" i="18"/>
  <c r="H18" i="18"/>
  <c r="I18" i="18"/>
  <c r="J18" i="18"/>
  <c r="K18" i="18"/>
  <c r="L18" i="18"/>
  <c r="M18" i="18"/>
  <c r="B18" i="18"/>
  <c r="C13" i="18"/>
  <c r="D13" i="18"/>
  <c r="E13" i="18"/>
  <c r="F13" i="18"/>
  <c r="G13" i="18"/>
  <c r="H13" i="18"/>
  <c r="I13" i="18"/>
  <c r="J13" i="18"/>
  <c r="K13" i="18"/>
  <c r="L13" i="18"/>
  <c r="M13" i="18"/>
  <c r="B13" i="18"/>
  <c r="C12" i="18"/>
  <c r="D12" i="18"/>
  <c r="E12" i="18"/>
  <c r="F12" i="18"/>
  <c r="G12" i="18"/>
  <c r="H12" i="18"/>
  <c r="I12" i="18"/>
  <c r="J12" i="18"/>
  <c r="K12" i="18"/>
  <c r="L12" i="18"/>
  <c r="M12" i="18"/>
  <c r="B12" i="18"/>
  <c r="C11" i="18"/>
  <c r="D11" i="18"/>
  <c r="E11" i="18"/>
  <c r="F11" i="18"/>
  <c r="G11" i="18"/>
  <c r="H11" i="18"/>
  <c r="I11" i="18"/>
  <c r="J11" i="18"/>
  <c r="K11" i="18"/>
  <c r="L11" i="18"/>
  <c r="M11" i="18"/>
  <c r="B11" i="18"/>
  <c r="C10" i="18"/>
  <c r="C6" i="9" s="1"/>
  <c r="C58" i="9" s="1"/>
  <c r="D10" i="18"/>
  <c r="D6" i="9" s="1"/>
  <c r="D58" i="9" s="1"/>
  <c r="E10" i="18"/>
  <c r="E6" i="9" s="1"/>
  <c r="E58" i="9" s="1"/>
  <c r="F10" i="18"/>
  <c r="F6" i="9" s="1"/>
  <c r="F58" i="9" s="1"/>
  <c r="G10" i="18"/>
  <c r="G6" i="9" s="1"/>
  <c r="G58" i="9" s="1"/>
  <c r="H10" i="18"/>
  <c r="H6" i="9" s="1"/>
  <c r="H58" i="9" s="1"/>
  <c r="I10" i="18"/>
  <c r="I6" i="9" s="1"/>
  <c r="I58" i="9" s="1"/>
  <c r="J10" i="18"/>
  <c r="J6" i="9" s="1"/>
  <c r="J58" i="9" s="1"/>
  <c r="K10" i="18"/>
  <c r="K6" i="9" s="1"/>
  <c r="K58" i="9" s="1"/>
  <c r="L10" i="18"/>
  <c r="L6" i="9" s="1"/>
  <c r="L58" i="9" s="1"/>
  <c r="M10" i="18"/>
  <c r="B10" i="18"/>
  <c r="B6" i="9" s="1"/>
  <c r="B58" i="9" s="1"/>
  <c r="G8" i="18"/>
  <c r="G72" i="9" s="1"/>
  <c r="H8" i="18"/>
  <c r="H72" i="9" s="1"/>
  <c r="I8" i="18"/>
  <c r="I72" i="9" s="1"/>
  <c r="J8" i="18"/>
  <c r="J72" i="9" s="1"/>
  <c r="K8" i="18"/>
  <c r="K72" i="9" s="1"/>
  <c r="L8" i="18"/>
  <c r="L72" i="9" s="1"/>
  <c r="M8" i="18"/>
  <c r="M72" i="9" s="1"/>
  <c r="B8" i="18"/>
  <c r="B72" i="9" s="1"/>
  <c r="C8" i="18"/>
  <c r="C72" i="9" s="1"/>
  <c r="D8" i="18"/>
  <c r="D72" i="9" s="1"/>
  <c r="E8" i="18"/>
  <c r="E72" i="9" s="1"/>
  <c r="F8" i="18"/>
  <c r="F72" i="9" s="1"/>
  <c r="C77" i="9" l="1"/>
  <c r="D77" i="9"/>
  <c r="E77" i="9"/>
  <c r="F77" i="9"/>
  <c r="G77" i="9"/>
  <c r="H77" i="9"/>
  <c r="I77" i="9"/>
  <c r="J77" i="9"/>
  <c r="K77" i="9"/>
  <c r="L77" i="9"/>
  <c r="M77" i="9"/>
  <c r="O77" i="9"/>
  <c r="P77" i="9"/>
  <c r="Q77" i="9"/>
  <c r="R77" i="9"/>
  <c r="S77" i="9"/>
  <c r="T77" i="9"/>
  <c r="U77" i="9"/>
  <c r="V77" i="9"/>
  <c r="W77" i="9"/>
  <c r="X77" i="9"/>
  <c r="Y77" i="9"/>
  <c r="Z77" i="9"/>
  <c r="B77" i="9"/>
  <c r="DB11" i="14"/>
  <c r="DC11" i="14"/>
  <c r="DD11" i="14"/>
  <c r="DE11" i="14"/>
  <c r="DF11" i="14"/>
  <c r="DG11" i="14"/>
  <c r="DH11" i="14"/>
  <c r="DI11" i="14"/>
  <c r="DJ11" i="14"/>
  <c r="DK11" i="14"/>
  <c r="DL11" i="14"/>
  <c r="DM11" i="14"/>
  <c r="DO11" i="14"/>
  <c r="DP11" i="14"/>
  <c r="DQ11" i="14"/>
  <c r="DR11" i="14"/>
  <c r="DS11" i="14"/>
  <c r="DT11" i="14"/>
  <c r="DU11" i="14"/>
  <c r="DV11" i="14"/>
  <c r="DW11" i="14"/>
  <c r="DX11" i="14"/>
  <c r="DY11" i="14"/>
  <c r="DZ11" i="14"/>
  <c r="EB11" i="14"/>
  <c r="EC11" i="14"/>
  <c r="ED11" i="14"/>
  <c r="EE11" i="14"/>
  <c r="EF11" i="14"/>
  <c r="EG11" i="14"/>
  <c r="EH11" i="14"/>
  <c r="EI11" i="14"/>
  <c r="EJ11" i="14"/>
  <c r="EK11" i="14"/>
  <c r="EL11" i="14"/>
  <c r="EM11" i="14"/>
  <c r="EO11" i="14"/>
  <c r="EP11" i="14"/>
  <c r="EQ11" i="14"/>
  <c r="ER11" i="14"/>
  <c r="ES11" i="14"/>
  <c r="ET11" i="14"/>
  <c r="EU11" i="14"/>
  <c r="EV11" i="14"/>
  <c r="EW11" i="14"/>
  <c r="EX11" i="14"/>
  <c r="EY11" i="14"/>
  <c r="EZ11" i="14"/>
  <c r="FB11" i="14"/>
  <c r="FC11" i="14"/>
  <c r="FD11" i="14"/>
  <c r="FE11" i="14"/>
  <c r="FF11" i="14"/>
  <c r="FG11" i="14"/>
  <c r="FH11" i="14"/>
  <c r="FI11" i="14"/>
  <c r="FJ11" i="14"/>
  <c r="FK11" i="14"/>
  <c r="FL11" i="14"/>
  <c r="FM11" i="14"/>
  <c r="FO11" i="14"/>
  <c r="FP11" i="14"/>
  <c r="FQ11" i="14"/>
  <c r="FR11" i="14"/>
  <c r="FS11" i="14"/>
  <c r="FT11" i="14"/>
  <c r="FU11" i="14"/>
  <c r="FV11" i="14"/>
  <c r="FW11" i="14"/>
  <c r="FX11" i="14"/>
  <c r="FY11" i="14"/>
  <c r="FZ11" i="14"/>
  <c r="GB11" i="14"/>
  <c r="GC11" i="14"/>
  <c r="GD11" i="14"/>
  <c r="GE11" i="14"/>
  <c r="GF11" i="14"/>
  <c r="GG11" i="14"/>
  <c r="GH11" i="14"/>
  <c r="GI11" i="14"/>
  <c r="GJ11" i="14"/>
  <c r="GK11" i="14"/>
  <c r="GL11" i="14"/>
  <c r="GM11" i="14"/>
  <c r="GO11" i="14"/>
  <c r="GP11" i="14"/>
  <c r="GQ11" i="14"/>
  <c r="GR11" i="14"/>
  <c r="GS11" i="14"/>
  <c r="GT11" i="14"/>
  <c r="GU11" i="14"/>
  <c r="GV11" i="14"/>
  <c r="GW11" i="14"/>
  <c r="GX11" i="14"/>
  <c r="GY11" i="14"/>
  <c r="GZ11" i="14"/>
  <c r="HB11" i="14"/>
  <c r="HC11" i="14"/>
  <c r="HD11" i="14"/>
  <c r="HE11" i="14"/>
  <c r="HF11" i="14"/>
  <c r="HG11" i="14"/>
  <c r="HH11" i="14"/>
  <c r="HI11" i="14"/>
  <c r="HJ11" i="14"/>
  <c r="HK11" i="14"/>
  <c r="HL11" i="14"/>
  <c r="HM11" i="14"/>
  <c r="HO11" i="14"/>
  <c r="HP11" i="14"/>
  <c r="HQ11" i="14"/>
  <c r="HR11" i="14"/>
  <c r="HS11" i="14"/>
  <c r="HT11" i="14"/>
  <c r="HU11" i="14"/>
  <c r="HV11" i="14"/>
  <c r="HW11" i="14"/>
  <c r="HX11" i="14"/>
  <c r="HY11" i="14"/>
  <c r="HZ11" i="14"/>
  <c r="IB11" i="14"/>
  <c r="IC11" i="14"/>
  <c r="ID11" i="14"/>
  <c r="IE11" i="14"/>
  <c r="IF11" i="14"/>
  <c r="IG11" i="14"/>
  <c r="IH11" i="14"/>
  <c r="II11" i="14"/>
  <c r="IJ11" i="14"/>
  <c r="IK11" i="14"/>
  <c r="IL11" i="14"/>
  <c r="IM11" i="14"/>
  <c r="IO11" i="14"/>
  <c r="IP11" i="14"/>
  <c r="IQ11" i="14"/>
  <c r="IR11" i="14"/>
  <c r="IS11" i="14"/>
  <c r="IT11" i="14"/>
  <c r="IU11" i="14"/>
  <c r="IV11" i="14"/>
  <c r="IW11" i="14"/>
  <c r="IX11" i="14"/>
  <c r="IY11" i="14"/>
  <c r="IZ11" i="14"/>
  <c r="JB11" i="14"/>
  <c r="JC11" i="14"/>
  <c r="JD11" i="14"/>
  <c r="JE11" i="14"/>
  <c r="JF11" i="14"/>
  <c r="JG11" i="14"/>
  <c r="JH11" i="14"/>
  <c r="JI11" i="14"/>
  <c r="JJ11" i="14"/>
  <c r="JK11" i="14"/>
  <c r="JL11" i="14"/>
  <c r="JM11" i="14"/>
  <c r="JO11" i="14"/>
  <c r="JP11" i="14"/>
  <c r="JQ11" i="14"/>
  <c r="JR11" i="14"/>
  <c r="JS11" i="14"/>
  <c r="JT11" i="14"/>
  <c r="JU11" i="14"/>
  <c r="JV11" i="14"/>
  <c r="JW11" i="14"/>
  <c r="JX11" i="14"/>
  <c r="JY11" i="14"/>
  <c r="JZ11" i="14"/>
  <c r="KB11" i="14"/>
  <c r="KC11" i="14"/>
  <c r="KD11" i="14"/>
  <c r="KE11" i="14"/>
  <c r="KF11" i="14"/>
  <c r="KG11" i="14"/>
  <c r="KH11" i="14"/>
  <c r="KI11" i="14"/>
  <c r="KJ11" i="14"/>
  <c r="KK11" i="14"/>
  <c r="KL11" i="14"/>
  <c r="KM11" i="14"/>
  <c r="KO11" i="14"/>
  <c r="KP11" i="14"/>
  <c r="KQ11" i="14"/>
  <c r="KR11" i="14"/>
  <c r="KS11" i="14"/>
  <c r="KT11" i="14"/>
  <c r="KU11" i="14"/>
  <c r="KV11" i="14"/>
  <c r="KW11" i="14"/>
  <c r="KX11" i="14"/>
  <c r="KY11" i="14"/>
  <c r="KZ11" i="14"/>
  <c r="LB11" i="14"/>
  <c r="LC11" i="14"/>
  <c r="LD11" i="14"/>
  <c r="LE11" i="14"/>
  <c r="LF11" i="14"/>
  <c r="LG11" i="14"/>
  <c r="LH11" i="14"/>
  <c r="LI11" i="14"/>
  <c r="LJ11" i="14"/>
  <c r="LK11" i="14"/>
  <c r="LL11" i="14"/>
  <c r="LM11" i="14"/>
  <c r="CB11" i="14"/>
  <c r="CC11" i="14"/>
  <c r="CD11" i="14"/>
  <c r="CE11" i="14"/>
  <c r="CF11" i="14"/>
  <c r="CG11" i="14"/>
  <c r="CH11" i="14"/>
  <c r="CI11" i="14"/>
  <c r="CJ11" i="14"/>
  <c r="CK11" i="14"/>
  <c r="CL11" i="14"/>
  <c r="CM11" i="14"/>
  <c r="CO11" i="14"/>
  <c r="CP11" i="14"/>
  <c r="CQ11" i="14"/>
  <c r="CR11" i="14"/>
  <c r="CS11" i="14"/>
  <c r="CT11" i="14"/>
  <c r="CU11" i="14"/>
  <c r="CV11" i="14"/>
  <c r="CW11" i="14"/>
  <c r="CX11" i="14"/>
  <c r="CY11" i="14"/>
  <c r="CZ11" i="14"/>
  <c r="AO11" i="14"/>
  <c r="AP11" i="14"/>
  <c r="AQ11" i="14"/>
  <c r="AR11" i="14"/>
  <c r="AS11" i="14"/>
  <c r="AT11" i="14"/>
  <c r="AU11" i="14"/>
  <c r="AV11" i="14"/>
  <c r="AW11" i="14"/>
  <c r="AX11" i="14"/>
  <c r="AY11" i="14"/>
  <c r="AZ11" i="14"/>
  <c r="BB11" i="14"/>
  <c r="BC11" i="14"/>
  <c r="BD11" i="14"/>
  <c r="BE11" i="14"/>
  <c r="BF11" i="14"/>
  <c r="BG11" i="14"/>
  <c r="BH11" i="14"/>
  <c r="BI11" i="14"/>
  <c r="BJ11" i="14"/>
  <c r="BK11" i="14"/>
  <c r="BL11" i="14"/>
  <c r="BM11" i="14"/>
  <c r="BO11" i="14"/>
  <c r="BP11" i="14"/>
  <c r="BQ11" i="14"/>
  <c r="BR11" i="14"/>
  <c r="BS11" i="14"/>
  <c r="BT11" i="14"/>
  <c r="BU11" i="14"/>
  <c r="BV11" i="14"/>
  <c r="BW11" i="14"/>
  <c r="BX11" i="14"/>
  <c r="BY11" i="14"/>
  <c r="BZ11" i="14"/>
  <c r="AB11" i="14"/>
  <c r="AC11" i="14"/>
  <c r="AD11" i="14"/>
  <c r="AE11" i="14"/>
  <c r="AF11" i="14"/>
  <c r="AG11" i="14"/>
  <c r="AH11" i="14"/>
  <c r="AI11" i="14"/>
  <c r="AJ11" i="14"/>
  <c r="AK11" i="14"/>
  <c r="AL11" i="14"/>
  <c r="AM11" i="14"/>
  <c r="D13" i="12"/>
  <c r="LN15" i="9" l="1"/>
  <c r="LN14" i="9"/>
  <c r="LN10" i="9"/>
  <c r="LA15" i="9"/>
  <c r="LA14" i="9"/>
  <c r="LA10" i="9"/>
  <c r="KN15" i="9"/>
  <c r="KN14" i="9"/>
  <c r="KN10" i="9"/>
  <c r="KA15" i="9"/>
  <c r="KA14" i="9"/>
  <c r="KA10" i="9"/>
  <c r="JN15" i="9"/>
  <c r="JN14" i="9"/>
  <c r="JN10" i="9"/>
  <c r="JA15" i="9"/>
  <c r="JA14" i="9"/>
  <c r="JA10" i="9"/>
  <c r="IN15" i="9"/>
  <c r="IN14" i="9"/>
  <c r="IN10" i="9"/>
  <c r="IA15" i="9"/>
  <c r="IA14" i="9"/>
  <c r="IA10" i="9"/>
  <c r="HN15" i="9"/>
  <c r="HN14" i="9"/>
  <c r="HN10" i="9"/>
  <c r="HA15" i="9"/>
  <c r="HA14" i="9"/>
  <c r="HA10" i="9"/>
  <c r="GN15" i="9"/>
  <c r="GN14" i="9"/>
  <c r="GN10" i="9"/>
  <c r="GA15" i="9"/>
  <c r="GA14" i="9"/>
  <c r="GA10" i="9"/>
  <c r="FN15" i="9"/>
  <c r="FN14" i="9"/>
  <c r="FN10" i="9"/>
  <c r="FA15" i="9"/>
  <c r="FA14" i="9"/>
  <c r="FA10" i="9"/>
  <c r="EN15" i="9"/>
  <c r="EN14" i="9"/>
  <c r="EN10" i="9"/>
  <c r="EA15" i="9"/>
  <c r="EA14" i="9"/>
  <c r="EA10" i="9"/>
  <c r="DN15" i="9"/>
  <c r="DN14" i="9"/>
  <c r="DN10" i="9"/>
  <c r="DA15" i="9"/>
  <c r="DA14" i="9"/>
  <c r="DA10" i="9"/>
  <c r="CN15" i="9"/>
  <c r="CN14" i="9"/>
  <c r="CN10" i="9"/>
  <c r="CA15" i="9"/>
  <c r="CA14" i="9"/>
  <c r="CA10" i="9"/>
  <c r="BN15" i="9"/>
  <c r="BN14" i="9"/>
  <c r="BN10" i="9"/>
  <c r="BA15" i="9"/>
  <c r="BA14" i="9"/>
  <c r="BA10" i="9"/>
  <c r="AN15" i="9"/>
  <c r="AN14" i="9"/>
  <c r="AN10" i="9"/>
  <c r="AA15" i="9"/>
  <c r="AA14" i="9"/>
  <c r="AA10" i="9"/>
  <c r="N10" i="9"/>
  <c r="N14" i="9"/>
  <c r="N15" i="9"/>
  <c r="Z22" i="23"/>
  <c r="D22" i="23"/>
  <c r="E22" i="23"/>
  <c r="F22" i="23"/>
  <c r="G22" i="23"/>
  <c r="H22" i="23"/>
  <c r="I22" i="23"/>
  <c r="J22" i="23"/>
  <c r="K22" i="23"/>
  <c r="L22" i="23"/>
  <c r="M22" i="23"/>
  <c r="N22" i="23"/>
  <c r="O22" i="23"/>
  <c r="P22" i="23"/>
  <c r="Q22" i="23"/>
  <c r="R22" i="23"/>
  <c r="S22" i="23"/>
  <c r="T22" i="23"/>
  <c r="U22" i="23"/>
  <c r="V22" i="23"/>
  <c r="W22" i="23"/>
  <c r="X22" i="23"/>
  <c r="Y22" i="23"/>
  <c r="D14" i="23"/>
  <c r="E14" i="23"/>
  <c r="F14" i="23"/>
  <c r="G14" i="23"/>
  <c r="H14" i="23"/>
  <c r="I14" i="23"/>
  <c r="J14" i="23"/>
  <c r="K14" i="23"/>
  <c r="L14" i="23"/>
  <c r="M14" i="23"/>
  <c r="N14" i="23"/>
  <c r="O14" i="23"/>
  <c r="P14" i="23"/>
  <c r="Q14" i="23"/>
  <c r="R14" i="23"/>
  <c r="S14" i="23"/>
  <c r="T14" i="23"/>
  <c r="U14" i="23"/>
  <c r="V14" i="23"/>
  <c r="W14" i="23"/>
  <c r="X14" i="23"/>
  <c r="Y14" i="23"/>
  <c r="Z14" i="23"/>
  <c r="Z8" i="14" l="1"/>
  <c r="AA8" i="14" s="1"/>
  <c r="EB10" i="17"/>
  <c r="EC10" i="17"/>
  <c r="ED10" i="17"/>
  <c r="EE10" i="17"/>
  <c r="EF10" i="17"/>
  <c r="EG10" i="17"/>
  <c r="EH10" i="17"/>
  <c r="EI10" i="17"/>
  <c r="EJ10" i="17"/>
  <c r="EK10" i="17"/>
  <c r="EL10" i="17"/>
  <c r="EM10" i="17"/>
  <c r="EN10" i="17"/>
  <c r="EO10" i="17"/>
  <c r="EP10" i="17"/>
  <c r="EQ10" i="17"/>
  <c r="ER10" i="17"/>
  <c r="ES10" i="17"/>
  <c r="ET10" i="17"/>
  <c r="EU10" i="17"/>
  <c r="EV10" i="17"/>
  <c r="EW10" i="17"/>
  <c r="EX10" i="17"/>
  <c r="EY10" i="17"/>
  <c r="EZ10" i="17"/>
  <c r="FA10" i="17"/>
  <c r="FB10" i="17"/>
  <c r="FC10" i="17"/>
  <c r="FD10" i="17"/>
  <c r="FE10" i="17"/>
  <c r="FF10" i="17"/>
  <c r="FG10" i="17"/>
  <c r="FH10" i="17"/>
  <c r="FI10" i="17"/>
  <c r="FJ10" i="17"/>
  <c r="FK10" i="17"/>
  <c r="FL10" i="17"/>
  <c r="FM10" i="17"/>
  <c r="FN10" i="17"/>
  <c r="FO10" i="17"/>
  <c r="FP10" i="17"/>
  <c r="FQ10" i="17"/>
  <c r="FR10" i="17"/>
  <c r="FS10" i="17"/>
  <c r="FT10" i="17"/>
  <c r="FU10" i="17"/>
  <c r="FV10" i="17"/>
  <c r="FW10" i="17"/>
  <c r="FX10" i="17"/>
  <c r="FY10" i="17"/>
  <c r="FZ10" i="17"/>
  <c r="GA10" i="17"/>
  <c r="GB10" i="17"/>
  <c r="GC10" i="17"/>
  <c r="GD10" i="17"/>
  <c r="GE10" i="17"/>
  <c r="GF10" i="17"/>
  <c r="GG10" i="17"/>
  <c r="GH10" i="17"/>
  <c r="GI10" i="17"/>
  <c r="GJ10" i="17"/>
  <c r="GK10" i="17"/>
  <c r="GL10" i="17"/>
  <c r="GM10" i="17"/>
  <c r="GN10" i="17"/>
  <c r="GO10" i="17"/>
  <c r="GP10" i="17"/>
  <c r="GQ10" i="17"/>
  <c r="GR10" i="17"/>
  <c r="GS10" i="17"/>
  <c r="GT10" i="17"/>
  <c r="GU10" i="17"/>
  <c r="GV10" i="17"/>
  <c r="GW10" i="17"/>
  <c r="GX10" i="17"/>
  <c r="GY10" i="17"/>
  <c r="GZ10" i="17"/>
  <c r="HA10" i="17"/>
  <c r="HB10" i="17"/>
  <c r="HC10" i="17"/>
  <c r="HD10" i="17"/>
  <c r="HE10" i="17"/>
  <c r="HF10" i="17"/>
  <c r="HG10" i="17"/>
  <c r="HH10" i="17"/>
  <c r="HI10" i="17"/>
  <c r="HJ10" i="17"/>
  <c r="HK10" i="17"/>
  <c r="HL10" i="17"/>
  <c r="HM10" i="17"/>
  <c r="HN10" i="17"/>
  <c r="HO10" i="17"/>
  <c r="HP10" i="17"/>
  <c r="HQ10" i="17"/>
  <c r="HR10" i="17"/>
  <c r="HS10" i="17"/>
  <c r="HT10" i="17"/>
  <c r="HU10" i="17"/>
  <c r="HV10" i="17"/>
  <c r="HW10" i="17"/>
  <c r="HX10" i="17"/>
  <c r="HY10" i="17"/>
  <c r="HZ10" i="17"/>
  <c r="IA10" i="17"/>
  <c r="IB10" i="17"/>
  <c r="IC10" i="17"/>
  <c r="ID10" i="17"/>
  <c r="IE10" i="17"/>
  <c r="IF10" i="17"/>
  <c r="IG10" i="17"/>
  <c r="IH10" i="17"/>
  <c r="II10" i="17"/>
  <c r="IJ10" i="17"/>
  <c r="IK10" i="17"/>
  <c r="IL10" i="17"/>
  <c r="IM10" i="17"/>
  <c r="IN10" i="17"/>
  <c r="IO10" i="17"/>
  <c r="IP10" i="17"/>
  <c r="IQ10" i="17"/>
  <c r="IR10" i="17"/>
  <c r="IS10" i="17"/>
  <c r="IT10" i="17"/>
  <c r="IU10" i="17"/>
  <c r="IV10" i="17"/>
  <c r="IW10" i="17"/>
  <c r="IX10" i="17"/>
  <c r="IY10" i="17"/>
  <c r="IZ10" i="17"/>
  <c r="JA10" i="17"/>
  <c r="JB10" i="17"/>
  <c r="JC10" i="17"/>
  <c r="JD10" i="17"/>
  <c r="JE10" i="17"/>
  <c r="JF10" i="17"/>
  <c r="JG10" i="17"/>
  <c r="JH10" i="17"/>
  <c r="JI10" i="17"/>
  <c r="JJ10" i="17"/>
  <c r="JK10" i="17"/>
  <c r="JL10" i="17"/>
  <c r="JM10" i="17"/>
  <c r="JN10" i="17"/>
  <c r="JO10" i="17"/>
  <c r="JP10" i="17"/>
  <c r="JQ10" i="17"/>
  <c r="JR10" i="17"/>
  <c r="JS10" i="17"/>
  <c r="JT10" i="17"/>
  <c r="JU10" i="17"/>
  <c r="JV10" i="17"/>
  <c r="JW10" i="17"/>
  <c r="JX10" i="17"/>
  <c r="JY10" i="17"/>
  <c r="JZ10" i="17"/>
  <c r="KA10" i="17"/>
  <c r="KB10" i="17"/>
  <c r="KC10" i="17"/>
  <c r="KD10" i="17"/>
  <c r="KE10" i="17"/>
  <c r="KF10" i="17"/>
  <c r="KG10" i="17"/>
  <c r="KH10" i="17"/>
  <c r="KI10" i="17"/>
  <c r="KJ10" i="17"/>
  <c r="KK10" i="17"/>
  <c r="KL10" i="17"/>
  <c r="KM10" i="17"/>
  <c r="KN10" i="17"/>
  <c r="KO10" i="17"/>
  <c r="KP10" i="17"/>
  <c r="KQ10" i="17"/>
  <c r="KR10" i="17"/>
  <c r="KS10" i="17"/>
  <c r="KT10" i="17"/>
  <c r="KU10" i="17"/>
  <c r="KV10" i="17"/>
  <c r="KW10" i="17"/>
  <c r="KX10" i="17"/>
  <c r="KY10" i="17"/>
  <c r="KZ10" i="17"/>
  <c r="LA10" i="17"/>
  <c r="LB10" i="17"/>
  <c r="LC10" i="17"/>
  <c r="LD10" i="17"/>
  <c r="LE10" i="17"/>
  <c r="LF10" i="17"/>
  <c r="LG10" i="17"/>
  <c r="LH10" i="17"/>
  <c r="LI10" i="17"/>
  <c r="LJ10" i="17"/>
  <c r="LK10" i="17"/>
  <c r="LL10" i="17"/>
  <c r="LM10" i="17"/>
  <c r="LN10" i="17"/>
  <c r="LN78" i="9" l="1"/>
  <c r="LN76" i="9"/>
  <c r="LN73" i="9"/>
  <c r="LN71" i="9"/>
  <c r="LN70" i="9"/>
  <c r="LN69" i="9"/>
  <c r="LN68" i="9"/>
  <c r="LN67" i="9"/>
  <c r="LN66" i="9"/>
  <c r="LN65" i="9"/>
  <c r="LN59" i="9"/>
  <c r="LA78" i="9"/>
  <c r="LA76" i="9"/>
  <c r="LA73" i="9"/>
  <c r="LA71" i="9"/>
  <c r="LA70" i="9"/>
  <c r="LA69" i="9"/>
  <c r="LA68" i="9"/>
  <c r="LA67" i="9"/>
  <c r="LA66" i="9"/>
  <c r="LA65" i="9"/>
  <c r="LA59" i="9"/>
  <c r="KN78" i="9"/>
  <c r="KN76" i="9"/>
  <c r="KN73" i="9"/>
  <c r="KN71" i="9"/>
  <c r="KN70" i="9"/>
  <c r="KN69" i="9"/>
  <c r="KN68" i="9"/>
  <c r="KN67" i="9"/>
  <c r="KN66" i="9"/>
  <c r="KN65" i="9"/>
  <c r="KN59" i="9"/>
  <c r="KA78" i="9"/>
  <c r="KA76" i="9"/>
  <c r="KA73" i="9"/>
  <c r="KA71" i="9"/>
  <c r="KA70" i="9"/>
  <c r="KA69" i="9"/>
  <c r="KA68" i="9"/>
  <c r="KA67" i="9"/>
  <c r="KA66" i="9"/>
  <c r="KA65" i="9"/>
  <c r="KA59" i="9"/>
  <c r="JN78" i="9"/>
  <c r="JN76" i="9"/>
  <c r="JN73" i="9"/>
  <c r="JN71" i="9"/>
  <c r="JN70" i="9"/>
  <c r="JN69" i="9"/>
  <c r="JN68" i="9"/>
  <c r="JN67" i="9"/>
  <c r="JN66" i="9"/>
  <c r="JN65" i="9"/>
  <c r="JN59" i="9"/>
  <c r="JA78" i="9"/>
  <c r="JA76" i="9"/>
  <c r="JA73" i="9"/>
  <c r="JA71" i="9"/>
  <c r="JA70" i="9"/>
  <c r="JA69" i="9"/>
  <c r="JA68" i="9"/>
  <c r="JA67" i="9"/>
  <c r="JA66" i="9"/>
  <c r="JA65" i="9"/>
  <c r="JA59" i="9"/>
  <c r="IN78" i="9"/>
  <c r="IN76" i="9"/>
  <c r="IN73" i="9"/>
  <c r="IN71" i="9"/>
  <c r="IN70" i="9"/>
  <c r="IN69" i="9"/>
  <c r="IN68" i="9"/>
  <c r="IN67" i="9"/>
  <c r="IN66" i="9"/>
  <c r="IN65" i="9"/>
  <c r="IN59" i="9"/>
  <c r="IA78" i="9"/>
  <c r="IA76" i="9"/>
  <c r="IA73" i="9"/>
  <c r="IA71" i="9"/>
  <c r="IA70" i="9"/>
  <c r="IA69" i="9"/>
  <c r="IA68" i="9"/>
  <c r="IA67" i="9"/>
  <c r="IA66" i="9"/>
  <c r="IA65" i="9"/>
  <c r="IA59" i="9"/>
  <c r="HN78" i="9"/>
  <c r="HN76" i="9"/>
  <c r="HN73" i="9"/>
  <c r="HN71" i="9"/>
  <c r="HN70" i="9"/>
  <c r="HN69" i="9"/>
  <c r="HN68" i="9"/>
  <c r="HN67" i="9"/>
  <c r="HN66" i="9"/>
  <c r="HN65" i="9"/>
  <c r="HN59" i="9"/>
  <c r="HA78" i="9"/>
  <c r="HA76" i="9"/>
  <c r="HA73" i="9"/>
  <c r="HA71" i="9"/>
  <c r="HA70" i="9"/>
  <c r="HA69" i="9"/>
  <c r="HA68" i="9"/>
  <c r="HA67" i="9"/>
  <c r="HA66" i="9"/>
  <c r="HA65" i="9"/>
  <c r="HA59" i="9"/>
  <c r="GN78" i="9"/>
  <c r="GN76" i="9"/>
  <c r="GN73" i="9"/>
  <c r="GN71" i="9"/>
  <c r="GN70" i="9"/>
  <c r="GN69" i="9"/>
  <c r="GN68" i="9"/>
  <c r="GN67" i="9"/>
  <c r="GN66" i="9"/>
  <c r="GN65" i="9"/>
  <c r="GN59" i="9"/>
  <c r="GA78" i="9"/>
  <c r="GA76" i="9"/>
  <c r="GA73" i="9"/>
  <c r="GA71" i="9"/>
  <c r="GA70" i="9"/>
  <c r="GA69" i="9"/>
  <c r="GA68" i="9"/>
  <c r="GA67" i="9"/>
  <c r="GA66" i="9"/>
  <c r="GA65" i="9"/>
  <c r="GA59" i="9"/>
  <c r="FN78" i="9"/>
  <c r="FN76" i="9"/>
  <c r="FN73" i="9"/>
  <c r="FN71" i="9"/>
  <c r="FN70" i="9"/>
  <c r="FN69" i="9"/>
  <c r="FN68" i="9"/>
  <c r="FN67" i="9"/>
  <c r="FN66" i="9"/>
  <c r="FN65" i="9"/>
  <c r="FN59" i="9"/>
  <c r="FA78" i="9"/>
  <c r="FA76" i="9"/>
  <c r="FA73" i="9"/>
  <c r="FA71" i="9"/>
  <c r="FA70" i="9"/>
  <c r="FA69" i="9"/>
  <c r="FA68" i="9"/>
  <c r="FA67" i="9"/>
  <c r="FA66" i="9"/>
  <c r="FA65" i="9"/>
  <c r="FA59" i="9"/>
  <c r="EN78" i="9"/>
  <c r="EN76" i="9"/>
  <c r="EN73" i="9"/>
  <c r="EN71" i="9"/>
  <c r="EN70" i="9"/>
  <c r="EN69" i="9"/>
  <c r="EN68" i="9"/>
  <c r="EN67" i="9"/>
  <c r="EN66" i="9"/>
  <c r="EN65" i="9"/>
  <c r="EN59" i="9"/>
  <c r="EA78" i="9"/>
  <c r="EA76" i="9"/>
  <c r="EA73" i="9"/>
  <c r="EA71" i="9"/>
  <c r="EA70" i="9"/>
  <c r="EA69" i="9"/>
  <c r="EA68" i="9"/>
  <c r="EA67" i="9"/>
  <c r="EA66" i="9"/>
  <c r="EA65" i="9"/>
  <c r="EA59" i="9"/>
  <c r="DN78" i="9"/>
  <c r="DN76" i="9"/>
  <c r="DN73" i="9"/>
  <c r="DN71" i="9"/>
  <c r="DN70" i="9"/>
  <c r="DN69" i="9"/>
  <c r="DN68" i="9"/>
  <c r="DN67" i="9"/>
  <c r="DN66" i="9"/>
  <c r="DN65" i="9"/>
  <c r="DN59" i="9"/>
  <c r="DA78" i="9"/>
  <c r="DA76" i="9"/>
  <c r="DA73" i="9"/>
  <c r="DA71" i="9"/>
  <c r="DA70" i="9"/>
  <c r="DA69" i="9"/>
  <c r="DA68" i="9"/>
  <c r="DA67" i="9"/>
  <c r="DA66" i="9"/>
  <c r="DA65" i="9"/>
  <c r="DA59" i="9"/>
  <c r="CN78" i="9"/>
  <c r="CN76" i="9"/>
  <c r="CN73" i="9"/>
  <c r="CN71" i="9"/>
  <c r="CN70" i="9"/>
  <c r="CN69" i="9"/>
  <c r="CN68" i="9"/>
  <c r="CN67" i="9"/>
  <c r="CN66" i="9"/>
  <c r="CN65" i="9"/>
  <c r="CN59" i="9"/>
  <c r="CA78" i="9"/>
  <c r="CA76" i="9"/>
  <c r="CA73" i="9"/>
  <c r="CA71" i="9"/>
  <c r="CA70" i="9"/>
  <c r="CA69" i="9"/>
  <c r="CA68" i="9"/>
  <c r="CA67" i="9"/>
  <c r="CA66" i="9"/>
  <c r="CA65" i="9"/>
  <c r="CA59" i="9"/>
  <c r="BN78" i="9"/>
  <c r="BN76" i="9"/>
  <c r="BN73" i="9"/>
  <c r="BN71" i="9"/>
  <c r="BN70" i="9"/>
  <c r="BN69" i="9"/>
  <c r="BN68" i="9"/>
  <c r="BN67" i="9"/>
  <c r="BN66" i="9"/>
  <c r="BN65" i="9"/>
  <c r="BN59" i="9"/>
  <c r="BA78" i="9"/>
  <c r="BA76" i="9"/>
  <c r="BA73" i="9"/>
  <c r="BA71" i="9"/>
  <c r="BA70" i="9"/>
  <c r="BA69" i="9"/>
  <c r="BA68" i="9"/>
  <c r="BA67" i="9"/>
  <c r="BA66" i="9"/>
  <c r="BA65" i="9"/>
  <c r="BA59" i="9"/>
  <c r="AN78" i="9"/>
  <c r="AN76" i="9"/>
  <c r="AN73" i="9"/>
  <c r="AN71" i="9"/>
  <c r="AN70" i="9"/>
  <c r="AN69" i="9"/>
  <c r="AN68" i="9"/>
  <c r="AN67" i="9"/>
  <c r="AN66" i="9"/>
  <c r="AN65" i="9"/>
  <c r="AN59" i="9"/>
  <c r="AA79" i="9"/>
  <c r="AA76" i="9"/>
  <c r="AA73" i="9"/>
  <c r="AA71" i="9"/>
  <c r="AA70" i="9"/>
  <c r="AA69" i="9"/>
  <c r="AA68" i="9"/>
  <c r="AA66" i="9"/>
  <c r="AA65" i="9"/>
  <c r="AA59" i="9"/>
  <c r="N59" i="9"/>
  <c r="N61" i="9"/>
  <c r="N62" i="9"/>
  <c r="N65" i="9"/>
  <c r="N66" i="9"/>
  <c r="N68" i="9"/>
  <c r="N69" i="9"/>
  <c r="N70" i="9"/>
  <c r="N71" i="9"/>
  <c r="N72" i="9"/>
  <c r="N73" i="9"/>
  <c r="N79" i="9"/>
  <c r="LN31" i="20" l="1"/>
  <c r="LN30" i="20"/>
  <c r="LA31" i="20"/>
  <c r="LA30" i="20"/>
  <c r="KN31" i="20"/>
  <c r="KN30" i="20"/>
  <c r="KA31" i="20"/>
  <c r="KA30" i="20"/>
  <c r="JN31" i="20"/>
  <c r="JN30" i="20"/>
  <c r="JA31" i="20"/>
  <c r="JA30" i="20"/>
  <c r="IN31" i="20"/>
  <c r="IN30" i="20"/>
  <c r="IA31" i="20"/>
  <c r="IA30" i="20"/>
  <c r="HN31" i="20"/>
  <c r="HN30" i="20"/>
  <c r="HA31" i="20"/>
  <c r="HA30" i="20"/>
  <c r="GN31" i="20"/>
  <c r="GN30" i="20"/>
  <c r="GA31" i="20"/>
  <c r="GA30" i="20"/>
  <c r="FN31" i="20"/>
  <c r="FN30" i="20"/>
  <c r="FA31" i="20"/>
  <c r="FA30" i="20"/>
  <c r="EN31" i="20"/>
  <c r="EN30" i="20"/>
  <c r="EA31" i="20"/>
  <c r="EA30" i="20"/>
  <c r="DN31" i="20"/>
  <c r="DN30" i="20"/>
  <c r="DA31" i="20"/>
  <c r="DA30" i="20"/>
  <c r="CN31" i="20"/>
  <c r="CN30" i="20"/>
  <c r="CA31" i="20"/>
  <c r="CA30" i="20"/>
  <c r="BN31" i="20"/>
  <c r="BN30" i="20"/>
  <c r="BA31" i="20"/>
  <c r="BA30" i="20"/>
  <c r="AN31" i="20"/>
  <c r="AN30" i="20"/>
  <c r="LN24" i="20"/>
  <c r="LA24" i="20"/>
  <c r="KN24" i="20"/>
  <c r="KA24" i="20"/>
  <c r="JN24" i="20"/>
  <c r="JA24" i="20"/>
  <c r="IN24" i="20"/>
  <c r="IA24" i="20"/>
  <c r="HN24" i="20"/>
  <c r="HA24" i="20"/>
  <c r="GN24" i="20"/>
  <c r="GA24" i="20"/>
  <c r="FN24" i="20"/>
  <c r="FA24" i="20"/>
  <c r="EN24" i="20"/>
  <c r="EA24" i="20"/>
  <c r="DN24" i="20"/>
  <c r="DA24" i="20"/>
  <c r="CN24" i="20"/>
  <c r="CA24" i="20"/>
  <c r="BN24" i="20"/>
  <c r="BA24" i="20"/>
  <c r="AN24" i="20"/>
  <c r="LM10" i="20" l="1"/>
  <c r="LL10" i="20"/>
  <c r="LK10" i="20"/>
  <c r="LJ10" i="20"/>
  <c r="LI10" i="20"/>
  <c r="LH10" i="20"/>
  <c r="LG10" i="20"/>
  <c r="LF10" i="20"/>
  <c r="LE10" i="20"/>
  <c r="LD10" i="20"/>
  <c r="LC10" i="20"/>
  <c r="LB10" i="20"/>
  <c r="KZ10" i="20"/>
  <c r="KY10" i="20"/>
  <c r="KX10" i="20"/>
  <c r="KW10" i="20"/>
  <c r="KV10" i="20"/>
  <c r="KU10" i="20"/>
  <c r="KT10" i="20"/>
  <c r="KS10" i="20"/>
  <c r="KR10" i="20"/>
  <c r="KQ10" i="20"/>
  <c r="KP10" i="20"/>
  <c r="KO10" i="20"/>
  <c r="KM10" i="20"/>
  <c r="KL10" i="20"/>
  <c r="KK10" i="20"/>
  <c r="KJ10" i="20"/>
  <c r="KI10" i="20"/>
  <c r="KH10" i="20"/>
  <c r="KG10" i="20"/>
  <c r="KF10" i="20"/>
  <c r="KE10" i="20"/>
  <c r="KD10" i="20"/>
  <c r="KC10" i="20"/>
  <c r="KB10" i="20"/>
  <c r="JZ10" i="20"/>
  <c r="JY10" i="20"/>
  <c r="JX10" i="20"/>
  <c r="JW10" i="20"/>
  <c r="JV10" i="20"/>
  <c r="JU10" i="20"/>
  <c r="JT10" i="20"/>
  <c r="JS10" i="20"/>
  <c r="JR10" i="20"/>
  <c r="JQ10" i="20"/>
  <c r="JP10" i="20"/>
  <c r="JO10" i="20"/>
  <c r="JM10" i="20"/>
  <c r="JL10" i="20"/>
  <c r="JK10" i="20"/>
  <c r="JJ10" i="20"/>
  <c r="JI10" i="20"/>
  <c r="JH10" i="20"/>
  <c r="JG10" i="20"/>
  <c r="JF10" i="20"/>
  <c r="JE10" i="20"/>
  <c r="JD10" i="20"/>
  <c r="JC10" i="20"/>
  <c r="JB10" i="20"/>
  <c r="IZ10" i="20"/>
  <c r="IY10" i="20"/>
  <c r="IX10" i="20"/>
  <c r="IW10" i="20"/>
  <c r="IV10" i="20"/>
  <c r="IU10" i="20"/>
  <c r="IT10" i="20"/>
  <c r="IS10" i="20"/>
  <c r="IR10" i="20"/>
  <c r="IQ10" i="20"/>
  <c r="IP10" i="20"/>
  <c r="IO10" i="20"/>
  <c r="IM10" i="20"/>
  <c r="IL10" i="20"/>
  <c r="IK10" i="20"/>
  <c r="IJ10" i="20"/>
  <c r="II10" i="20"/>
  <c r="IH10" i="20"/>
  <c r="IG10" i="20"/>
  <c r="IF10" i="20"/>
  <c r="IE10" i="20"/>
  <c r="ID10" i="20"/>
  <c r="IC10" i="20"/>
  <c r="IB10" i="20"/>
  <c r="HZ10" i="20"/>
  <c r="HY10" i="20"/>
  <c r="HX10" i="20"/>
  <c r="HW10" i="20"/>
  <c r="HV10" i="20"/>
  <c r="HU10" i="20"/>
  <c r="HT10" i="20"/>
  <c r="HS10" i="20"/>
  <c r="HR10" i="20"/>
  <c r="HQ10" i="20"/>
  <c r="HP10" i="20"/>
  <c r="HO10" i="20"/>
  <c r="HM10" i="20"/>
  <c r="HL10" i="20"/>
  <c r="HK10" i="20"/>
  <c r="HJ10" i="20"/>
  <c r="HI10" i="20"/>
  <c r="HH10" i="20"/>
  <c r="HG10" i="20"/>
  <c r="HF10" i="20"/>
  <c r="HE10" i="20"/>
  <c r="HD10" i="20"/>
  <c r="HC10" i="20"/>
  <c r="HB10" i="20"/>
  <c r="HN10" i="20" s="1"/>
  <c r="GZ10" i="20"/>
  <c r="GY10" i="20"/>
  <c r="GX10" i="20"/>
  <c r="GW10" i="20"/>
  <c r="GV10" i="20"/>
  <c r="GU10" i="20"/>
  <c r="GT10" i="20"/>
  <c r="GS10" i="20"/>
  <c r="GR10" i="20"/>
  <c r="GQ10" i="20"/>
  <c r="GP10" i="20"/>
  <c r="GO10" i="20"/>
  <c r="GM10" i="20"/>
  <c r="GL10" i="20"/>
  <c r="GK10" i="20"/>
  <c r="GJ10" i="20"/>
  <c r="GI10" i="20"/>
  <c r="GH10" i="20"/>
  <c r="GG10" i="20"/>
  <c r="GF10" i="20"/>
  <c r="GE10" i="20"/>
  <c r="GD10" i="20"/>
  <c r="GC10" i="20"/>
  <c r="GB10" i="20"/>
  <c r="GN10" i="20" s="1"/>
  <c r="FZ10" i="20"/>
  <c r="FY10" i="20"/>
  <c r="FX10" i="20"/>
  <c r="FW10" i="20"/>
  <c r="FV10" i="20"/>
  <c r="FU10" i="20"/>
  <c r="FT10" i="20"/>
  <c r="FS10" i="20"/>
  <c r="FR10" i="20"/>
  <c r="FQ10" i="20"/>
  <c r="FP10" i="20"/>
  <c r="FO10" i="20"/>
  <c r="FM10" i="20"/>
  <c r="FL10" i="20"/>
  <c r="FK10" i="20"/>
  <c r="FJ10" i="20"/>
  <c r="FI10" i="20"/>
  <c r="FH10" i="20"/>
  <c r="FG10" i="20"/>
  <c r="FF10" i="20"/>
  <c r="FE10" i="20"/>
  <c r="FD10" i="20"/>
  <c r="FC10" i="20"/>
  <c r="FB10" i="20"/>
  <c r="FN10" i="20" s="1"/>
  <c r="EZ10" i="20"/>
  <c r="EY10" i="20"/>
  <c r="EX10" i="20"/>
  <c r="EW10" i="20"/>
  <c r="EV10" i="20"/>
  <c r="EU10" i="20"/>
  <c r="ET10" i="20"/>
  <c r="ES10" i="20"/>
  <c r="ER10" i="20"/>
  <c r="EQ10" i="20"/>
  <c r="EP10" i="20"/>
  <c r="EO10" i="20"/>
  <c r="EM10" i="20"/>
  <c r="EL10" i="20"/>
  <c r="EK10" i="20"/>
  <c r="EJ10" i="20"/>
  <c r="EI10" i="20"/>
  <c r="EH10" i="20"/>
  <c r="EG10" i="20"/>
  <c r="EF10" i="20"/>
  <c r="EE10" i="20"/>
  <c r="ED10" i="20"/>
  <c r="EC10" i="20"/>
  <c r="EB10" i="20"/>
  <c r="EN10" i="20" s="1"/>
  <c r="DZ10" i="20"/>
  <c r="DY10" i="20"/>
  <c r="DX10" i="20"/>
  <c r="DW10" i="20"/>
  <c r="DV10" i="20"/>
  <c r="DU10" i="20"/>
  <c r="DT10" i="20"/>
  <c r="DS10" i="20"/>
  <c r="DR10" i="20"/>
  <c r="DQ10" i="20"/>
  <c r="DP10" i="20"/>
  <c r="DO10" i="20"/>
  <c r="DM10" i="20"/>
  <c r="DL10" i="20"/>
  <c r="DK10" i="20"/>
  <c r="DJ10" i="20"/>
  <c r="DI10" i="20"/>
  <c r="DH10" i="20"/>
  <c r="DG10" i="20"/>
  <c r="DF10" i="20"/>
  <c r="DE10" i="20"/>
  <c r="DD10" i="20"/>
  <c r="DC10" i="20"/>
  <c r="DB10" i="20"/>
  <c r="DN10" i="20" s="1"/>
  <c r="CZ10" i="20"/>
  <c r="CY10" i="20"/>
  <c r="CX10" i="20"/>
  <c r="CW10" i="20"/>
  <c r="CV10" i="20"/>
  <c r="CU10" i="20"/>
  <c r="CT10" i="20"/>
  <c r="CS10" i="20"/>
  <c r="CR10" i="20"/>
  <c r="CQ10" i="20"/>
  <c r="CP10" i="20"/>
  <c r="CO10" i="20"/>
  <c r="CM10" i="20"/>
  <c r="CL10" i="20"/>
  <c r="CK10" i="20"/>
  <c r="CJ10" i="20"/>
  <c r="CI10" i="20"/>
  <c r="CH10" i="20"/>
  <c r="CG10" i="20"/>
  <c r="CF10" i="20"/>
  <c r="CE10" i="20"/>
  <c r="CD10" i="20"/>
  <c r="CC10" i="20"/>
  <c r="CB10" i="20"/>
  <c r="CN10" i="20" s="1"/>
  <c r="BZ10" i="20"/>
  <c r="BY10" i="20"/>
  <c r="BX10" i="20"/>
  <c r="BW10" i="20"/>
  <c r="BV10" i="20"/>
  <c r="BU10" i="20"/>
  <c r="BT10" i="20"/>
  <c r="BS10" i="20"/>
  <c r="BR10" i="20"/>
  <c r="BQ10" i="20"/>
  <c r="BP10" i="20"/>
  <c r="BO10" i="20"/>
  <c r="BM10" i="20"/>
  <c r="BL10" i="20"/>
  <c r="BK10" i="20"/>
  <c r="BJ10" i="20"/>
  <c r="BI10" i="20"/>
  <c r="BH10" i="20"/>
  <c r="BG10" i="20"/>
  <c r="BF10" i="20"/>
  <c r="BE10" i="20"/>
  <c r="BD10" i="20"/>
  <c r="BC10" i="20"/>
  <c r="BB10" i="20"/>
  <c r="BN10" i="20" s="1"/>
  <c r="AZ10" i="20"/>
  <c r="AY10" i="20"/>
  <c r="AX10" i="20"/>
  <c r="AW10" i="20"/>
  <c r="AV10" i="20"/>
  <c r="AU10" i="20"/>
  <c r="AT10" i="20"/>
  <c r="AS10" i="20"/>
  <c r="AR10" i="20"/>
  <c r="AQ10" i="20"/>
  <c r="AP10" i="20"/>
  <c r="AO10" i="20"/>
  <c r="AM10" i="20"/>
  <c r="AL10" i="20"/>
  <c r="AK10" i="20"/>
  <c r="AJ10" i="20"/>
  <c r="AI10" i="20"/>
  <c r="AH10" i="20"/>
  <c r="AG10" i="20"/>
  <c r="AF10" i="20"/>
  <c r="AE10" i="20"/>
  <c r="AD10" i="20"/>
  <c r="AC10" i="20"/>
  <c r="AB10" i="20"/>
  <c r="AA31" i="20"/>
  <c r="Z30" i="20"/>
  <c r="Y30" i="20"/>
  <c r="X30" i="20"/>
  <c r="W30" i="20"/>
  <c r="V30" i="20"/>
  <c r="U30" i="20"/>
  <c r="T30" i="20"/>
  <c r="S30" i="20"/>
  <c r="R30" i="20"/>
  <c r="Q30" i="20"/>
  <c r="P30" i="20"/>
  <c r="O30" i="20"/>
  <c r="N31" i="20"/>
  <c r="N29" i="20"/>
  <c r="E30" i="20"/>
  <c r="E76" i="9" s="1"/>
  <c r="F30" i="20"/>
  <c r="F76" i="9" s="1"/>
  <c r="G30" i="20"/>
  <c r="G76" i="9" s="1"/>
  <c r="H30" i="20"/>
  <c r="H76" i="9" s="1"/>
  <c r="I30" i="20"/>
  <c r="I76" i="9" s="1"/>
  <c r="J30" i="20"/>
  <c r="J76" i="9" s="1"/>
  <c r="K30" i="20"/>
  <c r="K76" i="9" s="1"/>
  <c r="L30" i="20"/>
  <c r="L76" i="9" s="1"/>
  <c r="M30" i="20"/>
  <c r="M76" i="9" s="1"/>
  <c r="P24" i="20"/>
  <c r="Q24" i="20"/>
  <c r="R24" i="20"/>
  <c r="S24" i="20"/>
  <c r="T24" i="20"/>
  <c r="U24" i="20"/>
  <c r="V24" i="20"/>
  <c r="W24" i="20"/>
  <c r="X24" i="20"/>
  <c r="Y24" i="20"/>
  <c r="Z24" i="20"/>
  <c r="O24" i="20"/>
  <c r="C24" i="20"/>
  <c r="D24" i="20"/>
  <c r="H24" i="20"/>
  <c r="I24" i="20"/>
  <c r="J24" i="20"/>
  <c r="K24" i="20"/>
  <c r="L24" i="20"/>
  <c r="M24" i="20"/>
  <c r="B24" i="20"/>
  <c r="C7" i="20"/>
  <c r="D7" i="20"/>
  <c r="E7" i="20"/>
  <c r="F7" i="20"/>
  <c r="G7" i="20"/>
  <c r="H7" i="20"/>
  <c r="I7" i="20"/>
  <c r="J7" i="20"/>
  <c r="K7" i="20"/>
  <c r="L7" i="20"/>
  <c r="M7" i="20"/>
  <c r="B7" i="20"/>
  <c r="B17" i="20" s="1"/>
  <c r="N25" i="20"/>
  <c r="B26" i="20"/>
  <c r="N23" i="20"/>
  <c r="N11" i="20"/>
  <c r="N9" i="20"/>
  <c r="C10" i="20"/>
  <c r="D10" i="20"/>
  <c r="E10" i="20"/>
  <c r="F10" i="20"/>
  <c r="G10" i="20"/>
  <c r="B10" i="20"/>
  <c r="AA4" i="20"/>
  <c r="AN4" i="20" s="1"/>
  <c r="O4" i="20"/>
  <c r="M3" i="20"/>
  <c r="N3" i="20" s="1"/>
  <c r="L3" i="20"/>
  <c r="K3" i="20"/>
  <c r="J3" i="20"/>
  <c r="I3" i="20"/>
  <c r="H3" i="20"/>
  <c r="G3" i="20"/>
  <c r="F3" i="20"/>
  <c r="E3" i="20"/>
  <c r="D3" i="20"/>
  <c r="C3" i="20"/>
  <c r="B3" i="20"/>
  <c r="C6" i="19"/>
  <c r="C7" i="19"/>
  <c r="C8" i="19"/>
  <c r="C9" i="19"/>
  <c r="C5" i="19"/>
  <c r="C4" i="19"/>
  <c r="D4" i="19" s="1"/>
  <c r="D78" i="9" l="1"/>
  <c r="B78" i="9"/>
  <c r="C78" i="9"/>
  <c r="E4" i="19"/>
  <c r="I4" i="19"/>
  <c r="M4" i="19"/>
  <c r="Q4" i="19"/>
  <c r="U4" i="19"/>
  <c r="Y4" i="19"/>
  <c r="F4" i="19"/>
  <c r="J4" i="19"/>
  <c r="N4" i="19"/>
  <c r="R4" i="19"/>
  <c r="V4" i="19"/>
  <c r="Z4" i="19"/>
  <c r="H4" i="19"/>
  <c r="G4" i="19"/>
  <c r="AR8" i="18" s="1"/>
  <c r="AR72" i="9" s="1"/>
  <c r="K4" i="19"/>
  <c r="O4" i="19"/>
  <c r="S4" i="19"/>
  <c r="W4" i="19"/>
  <c r="AA4" i="19"/>
  <c r="L4" i="19"/>
  <c r="P4" i="19"/>
  <c r="T4" i="19"/>
  <c r="X4" i="19"/>
  <c r="AB4" i="19"/>
  <c r="E7" i="19"/>
  <c r="I7" i="19"/>
  <c r="M7" i="19"/>
  <c r="Q7" i="19"/>
  <c r="U7" i="19"/>
  <c r="Y7" i="19"/>
  <c r="F7" i="19"/>
  <c r="J7" i="19"/>
  <c r="N7" i="19"/>
  <c r="R7" i="19"/>
  <c r="V7" i="19"/>
  <c r="Z7" i="19"/>
  <c r="W7" i="19"/>
  <c r="D7" i="19"/>
  <c r="G7" i="19"/>
  <c r="AU19" i="18" s="1"/>
  <c r="K7" i="19"/>
  <c r="O7" i="19"/>
  <c r="S7" i="19"/>
  <c r="AA7" i="19"/>
  <c r="H7" i="19"/>
  <c r="X7" i="19"/>
  <c r="L7" i="19"/>
  <c r="P7" i="19"/>
  <c r="T7" i="19"/>
  <c r="AB7" i="19"/>
  <c r="E5" i="19"/>
  <c r="I5" i="19"/>
  <c r="M5" i="19"/>
  <c r="Q5" i="19"/>
  <c r="U5" i="19"/>
  <c r="Y5" i="19"/>
  <c r="D5" i="19"/>
  <c r="F5" i="19"/>
  <c r="J5" i="19"/>
  <c r="N5" i="19"/>
  <c r="R5" i="19"/>
  <c r="V5" i="19"/>
  <c r="Z5" i="19"/>
  <c r="G5" i="19"/>
  <c r="K5" i="19"/>
  <c r="O5" i="19"/>
  <c r="S5" i="19"/>
  <c r="W5" i="19"/>
  <c r="AA5" i="19"/>
  <c r="H5" i="19"/>
  <c r="X5" i="19"/>
  <c r="L5" i="19"/>
  <c r="P5" i="19"/>
  <c r="T5" i="19"/>
  <c r="AB5" i="19"/>
  <c r="E6" i="19"/>
  <c r="I6" i="19"/>
  <c r="M6" i="19"/>
  <c r="Q6" i="19"/>
  <c r="U6" i="19"/>
  <c r="Y6" i="19"/>
  <c r="F6" i="19"/>
  <c r="AH10" i="18" s="1"/>
  <c r="J6" i="19"/>
  <c r="N6" i="19"/>
  <c r="R6" i="19"/>
  <c r="V6" i="19"/>
  <c r="Z6" i="19"/>
  <c r="G6" i="19"/>
  <c r="AT18" i="18" s="1"/>
  <c r="AT11" i="9" s="1"/>
  <c r="AT61" i="9" s="1"/>
  <c r="K6" i="19"/>
  <c r="O6" i="19"/>
  <c r="S6" i="19"/>
  <c r="W6" i="19"/>
  <c r="AA6" i="19"/>
  <c r="P6" i="19"/>
  <c r="T6" i="19"/>
  <c r="H6" i="19"/>
  <c r="X6" i="19"/>
  <c r="D6" i="19"/>
  <c r="L6" i="19"/>
  <c r="AB6" i="19"/>
  <c r="E9" i="19"/>
  <c r="I9" i="19"/>
  <c r="M9" i="19"/>
  <c r="Q9" i="19"/>
  <c r="U9" i="19"/>
  <c r="Y9" i="19"/>
  <c r="D9" i="19"/>
  <c r="F9" i="19"/>
  <c r="J9" i="19"/>
  <c r="N9" i="19"/>
  <c r="R9" i="19"/>
  <c r="V9" i="19"/>
  <c r="Z9" i="19"/>
  <c r="G9" i="19"/>
  <c r="AU21" i="18" s="1"/>
  <c r="O9" i="19"/>
  <c r="W9" i="19"/>
  <c r="K9" i="19"/>
  <c r="S9" i="19"/>
  <c r="AA9" i="19"/>
  <c r="H9" i="19"/>
  <c r="X9" i="19"/>
  <c r="L9" i="19"/>
  <c r="P9" i="19"/>
  <c r="T9" i="19"/>
  <c r="AB9" i="19"/>
  <c r="E8" i="19"/>
  <c r="I8" i="19"/>
  <c r="M8" i="19"/>
  <c r="Q8" i="19"/>
  <c r="U8" i="19"/>
  <c r="Y8" i="19"/>
  <c r="F8" i="19"/>
  <c r="AB20" i="18" s="1"/>
  <c r="J8" i="19"/>
  <c r="N8" i="19"/>
  <c r="R8" i="19"/>
  <c r="V8" i="19"/>
  <c r="Z8" i="19"/>
  <c r="KC12" i="18" s="1"/>
  <c r="D8" i="19"/>
  <c r="G8" i="19"/>
  <c r="AR20" i="18" s="1"/>
  <c r="O8" i="19"/>
  <c r="W8" i="19"/>
  <c r="K8" i="19"/>
  <c r="S8" i="19"/>
  <c r="AA8" i="19"/>
  <c r="P8" i="19"/>
  <c r="H8" i="19"/>
  <c r="X8" i="19"/>
  <c r="L8" i="19"/>
  <c r="AB8" i="19"/>
  <c r="LC12" i="18" s="1"/>
  <c r="T8" i="19"/>
  <c r="AP8" i="18"/>
  <c r="AP72" i="9" s="1"/>
  <c r="AT8" i="18"/>
  <c r="AT72" i="9" s="1"/>
  <c r="AX8" i="18"/>
  <c r="AX72" i="9" s="1"/>
  <c r="AS8" i="18"/>
  <c r="AS72" i="9" s="1"/>
  <c r="AY8" i="18"/>
  <c r="AY72" i="9" s="1"/>
  <c r="AO8" i="18"/>
  <c r="AO72" i="9" s="1"/>
  <c r="C23" i="20"/>
  <c r="B27" i="20"/>
  <c r="L17" i="20"/>
  <c r="J17" i="20"/>
  <c r="H17" i="20"/>
  <c r="F17" i="20"/>
  <c r="D17" i="20"/>
  <c r="P4" i="20"/>
  <c r="Q4" i="20" s="1"/>
  <c r="O3" i="20"/>
  <c r="BA4" i="20"/>
  <c r="K17" i="20"/>
  <c r="I17" i="20"/>
  <c r="G17" i="20"/>
  <c r="E17" i="20"/>
  <c r="C17" i="20"/>
  <c r="AN10" i="20"/>
  <c r="IN10" i="20"/>
  <c r="KN10" i="20"/>
  <c r="LN10" i="20"/>
  <c r="BA10" i="20"/>
  <c r="CA10" i="20"/>
  <c r="DA10" i="20"/>
  <c r="EA10" i="20"/>
  <c r="FA10" i="20"/>
  <c r="GA10" i="20"/>
  <c r="HA10" i="20"/>
  <c r="IA10" i="20"/>
  <c r="JA10" i="20"/>
  <c r="KA10" i="20"/>
  <c r="LA10" i="20"/>
  <c r="JN10" i="20"/>
  <c r="AA30" i="20"/>
  <c r="P3" i="20"/>
  <c r="AA24" i="20"/>
  <c r="B14" i="20"/>
  <c r="EB16" i="14"/>
  <c r="EC16" i="14"/>
  <c r="ED16" i="14"/>
  <c r="EE16" i="14"/>
  <c r="EF16" i="14"/>
  <c r="EG16" i="14"/>
  <c r="EH16" i="14"/>
  <c r="EI16" i="14"/>
  <c r="EJ16" i="14"/>
  <c r="EK16" i="14"/>
  <c r="EL16" i="14"/>
  <c r="EM16" i="14"/>
  <c r="EO16" i="14"/>
  <c r="EP16" i="14"/>
  <c r="EQ16" i="14"/>
  <c r="ER16" i="14"/>
  <c r="ES16" i="14"/>
  <c r="ET16" i="14"/>
  <c r="EU16" i="14"/>
  <c r="EV16" i="14"/>
  <c r="EW16" i="14"/>
  <c r="EX16" i="14"/>
  <c r="EY16" i="14"/>
  <c r="EZ16" i="14"/>
  <c r="FB16" i="14"/>
  <c r="FC16" i="14"/>
  <c r="FD16" i="14"/>
  <c r="FE16" i="14"/>
  <c r="FF16" i="14"/>
  <c r="FG16" i="14"/>
  <c r="FH16" i="14"/>
  <c r="FI16" i="14"/>
  <c r="FJ16" i="14"/>
  <c r="FK16" i="14"/>
  <c r="FL16" i="14"/>
  <c r="FM16" i="14"/>
  <c r="FO16" i="14"/>
  <c r="FP16" i="14"/>
  <c r="FQ16" i="14"/>
  <c r="FR16" i="14"/>
  <c r="FS16" i="14"/>
  <c r="FT16" i="14"/>
  <c r="FU16" i="14"/>
  <c r="FV16" i="14"/>
  <c r="FW16" i="14"/>
  <c r="FX16" i="14"/>
  <c r="FY16" i="14"/>
  <c r="FZ16" i="14"/>
  <c r="GB16" i="14"/>
  <c r="GC16" i="14"/>
  <c r="GD16" i="14"/>
  <c r="GE16" i="14"/>
  <c r="GF16" i="14"/>
  <c r="GG16" i="14"/>
  <c r="GH16" i="14"/>
  <c r="GI16" i="14"/>
  <c r="GJ16" i="14"/>
  <c r="GK16" i="14"/>
  <c r="GL16" i="14"/>
  <c r="GM16" i="14"/>
  <c r="GO16" i="14"/>
  <c r="GP16" i="14"/>
  <c r="GQ16" i="14"/>
  <c r="GR16" i="14"/>
  <c r="GS16" i="14"/>
  <c r="GT16" i="14"/>
  <c r="GU16" i="14"/>
  <c r="GV16" i="14"/>
  <c r="GW16" i="14"/>
  <c r="GX16" i="14"/>
  <c r="GY16" i="14"/>
  <c r="GZ16" i="14"/>
  <c r="HB16" i="14"/>
  <c r="HC16" i="14"/>
  <c r="HD16" i="14"/>
  <c r="HE16" i="14"/>
  <c r="HF16" i="14"/>
  <c r="HG16" i="14"/>
  <c r="HH16" i="14"/>
  <c r="HI16" i="14"/>
  <c r="HJ16" i="14"/>
  <c r="HK16" i="14"/>
  <c r="HL16" i="14"/>
  <c r="HM16" i="14"/>
  <c r="HO16" i="14"/>
  <c r="HP16" i="14"/>
  <c r="HQ16" i="14"/>
  <c r="HR16" i="14"/>
  <c r="HS16" i="14"/>
  <c r="HT16" i="14"/>
  <c r="HU16" i="14"/>
  <c r="HV16" i="14"/>
  <c r="HW16" i="14"/>
  <c r="HX16" i="14"/>
  <c r="HY16" i="14"/>
  <c r="HZ16" i="14"/>
  <c r="IB16" i="14"/>
  <c r="IC16" i="14"/>
  <c r="ID16" i="14"/>
  <c r="IE16" i="14"/>
  <c r="IF16" i="14"/>
  <c r="IG16" i="14"/>
  <c r="IH16" i="14"/>
  <c r="II16" i="14"/>
  <c r="IJ16" i="14"/>
  <c r="IK16" i="14"/>
  <c r="IL16" i="14"/>
  <c r="IM16" i="14"/>
  <c r="IO16" i="14"/>
  <c r="IP16" i="14"/>
  <c r="IQ16" i="14"/>
  <c r="IR16" i="14"/>
  <c r="IS16" i="14"/>
  <c r="IT16" i="14"/>
  <c r="IU16" i="14"/>
  <c r="IV16" i="14"/>
  <c r="IW16" i="14"/>
  <c r="IX16" i="14"/>
  <c r="IY16" i="14"/>
  <c r="IZ16" i="14"/>
  <c r="JB16" i="14"/>
  <c r="JC16" i="14"/>
  <c r="JD16" i="14"/>
  <c r="JE16" i="14"/>
  <c r="JF16" i="14"/>
  <c r="JG16" i="14"/>
  <c r="JH16" i="14"/>
  <c r="JI16" i="14"/>
  <c r="JJ16" i="14"/>
  <c r="JK16" i="14"/>
  <c r="JL16" i="14"/>
  <c r="JM16" i="14"/>
  <c r="JO16" i="14"/>
  <c r="JP16" i="14"/>
  <c r="JQ16" i="14"/>
  <c r="JR16" i="14"/>
  <c r="JS16" i="14"/>
  <c r="JT16" i="14"/>
  <c r="JU16" i="14"/>
  <c r="JV16" i="14"/>
  <c r="JW16" i="14"/>
  <c r="JX16" i="14"/>
  <c r="JY16" i="14"/>
  <c r="JZ16" i="14"/>
  <c r="KB16" i="14"/>
  <c r="KC16" i="14"/>
  <c r="KD16" i="14"/>
  <c r="KE16" i="14"/>
  <c r="KF16" i="14"/>
  <c r="KG16" i="14"/>
  <c r="KH16" i="14"/>
  <c r="KI16" i="14"/>
  <c r="KJ16" i="14"/>
  <c r="KK16" i="14"/>
  <c r="KL16" i="14"/>
  <c r="KM16" i="14"/>
  <c r="KO16" i="14"/>
  <c r="KP16" i="14"/>
  <c r="KQ16" i="14"/>
  <c r="KR16" i="14"/>
  <c r="KS16" i="14"/>
  <c r="KT16" i="14"/>
  <c r="KU16" i="14"/>
  <c r="KV16" i="14"/>
  <c r="KW16" i="14"/>
  <c r="KX16" i="14"/>
  <c r="KY16" i="14"/>
  <c r="KZ16" i="14"/>
  <c r="LB16" i="14"/>
  <c r="LC16" i="14"/>
  <c r="LD16" i="14"/>
  <c r="LE16" i="14"/>
  <c r="LF16" i="14"/>
  <c r="LG16" i="14"/>
  <c r="LH16" i="14"/>
  <c r="LI16" i="14"/>
  <c r="LJ16" i="14"/>
  <c r="LK16" i="14"/>
  <c r="LL16" i="14"/>
  <c r="LM16" i="14"/>
  <c r="AO16" i="14"/>
  <c r="AP16" i="14"/>
  <c r="AQ16" i="14"/>
  <c r="AR16" i="14"/>
  <c r="AS16" i="14"/>
  <c r="AT16" i="14"/>
  <c r="AU16" i="14"/>
  <c r="AV16" i="14"/>
  <c r="AW16" i="14"/>
  <c r="AX16" i="14"/>
  <c r="AY16" i="14"/>
  <c r="AZ16" i="14"/>
  <c r="BB16" i="14"/>
  <c r="BC16" i="14"/>
  <c r="BD16" i="14"/>
  <c r="BE16" i="14"/>
  <c r="BF16" i="14"/>
  <c r="BG16" i="14"/>
  <c r="BH16" i="14"/>
  <c r="BI16" i="14"/>
  <c r="BJ16" i="14"/>
  <c r="BK16" i="14"/>
  <c r="BL16" i="14"/>
  <c r="BM16" i="14"/>
  <c r="BO16" i="14"/>
  <c r="BP16" i="14"/>
  <c r="BQ16" i="14"/>
  <c r="BR16" i="14"/>
  <c r="BS16" i="14"/>
  <c r="BT16" i="14"/>
  <c r="BU16" i="14"/>
  <c r="BV16" i="14"/>
  <c r="BW16" i="14"/>
  <c r="BX16" i="14"/>
  <c r="BY16" i="14"/>
  <c r="BZ16" i="14"/>
  <c r="CB16" i="14"/>
  <c r="CC16" i="14"/>
  <c r="CD16" i="14"/>
  <c r="CE16" i="14"/>
  <c r="CF16" i="14"/>
  <c r="CG16" i="14"/>
  <c r="CH16" i="14"/>
  <c r="CI16" i="14"/>
  <c r="CJ16" i="14"/>
  <c r="CK16" i="14"/>
  <c r="CL16" i="14"/>
  <c r="CM16" i="14"/>
  <c r="CO16" i="14"/>
  <c r="CP16" i="14"/>
  <c r="CQ16" i="14"/>
  <c r="CR16" i="14"/>
  <c r="CS16" i="14"/>
  <c r="CT16" i="14"/>
  <c r="CU16" i="14"/>
  <c r="CV16" i="14"/>
  <c r="CW16" i="14"/>
  <c r="CX16" i="14"/>
  <c r="CY16" i="14"/>
  <c r="CZ16" i="14"/>
  <c r="DB16" i="14"/>
  <c r="DC16" i="14"/>
  <c r="DD16" i="14"/>
  <c r="DE16" i="14"/>
  <c r="DF16" i="14"/>
  <c r="DG16" i="14"/>
  <c r="DH16" i="14"/>
  <c r="DI16" i="14"/>
  <c r="DJ16" i="14"/>
  <c r="DK16" i="14"/>
  <c r="DL16" i="14"/>
  <c r="DM16" i="14"/>
  <c r="DO16" i="14"/>
  <c r="DP16" i="14"/>
  <c r="DQ16" i="14"/>
  <c r="DR16" i="14"/>
  <c r="DS16" i="14"/>
  <c r="DT16" i="14"/>
  <c r="DU16" i="14"/>
  <c r="DV16" i="14"/>
  <c r="DW16" i="14"/>
  <c r="DX16" i="14"/>
  <c r="DY16" i="14"/>
  <c r="DZ16" i="14"/>
  <c r="C8" i="14"/>
  <c r="D8" i="14"/>
  <c r="E8" i="14"/>
  <c r="F8" i="14"/>
  <c r="G8" i="14"/>
  <c r="H8" i="14"/>
  <c r="I8" i="14"/>
  <c r="J8" i="14"/>
  <c r="K8" i="14"/>
  <c r="L8" i="14"/>
  <c r="M8" i="14"/>
  <c r="O8" i="14"/>
  <c r="P8" i="14"/>
  <c r="Q8" i="14"/>
  <c r="R8" i="14"/>
  <c r="S8" i="14"/>
  <c r="T8" i="14"/>
  <c r="U8" i="14"/>
  <c r="V8" i="14"/>
  <c r="W8" i="14"/>
  <c r="X8" i="14"/>
  <c r="Y8" i="14"/>
  <c r="EB8" i="14"/>
  <c r="EC8" i="14"/>
  <c r="ED8" i="14"/>
  <c r="EE8" i="14"/>
  <c r="EF8" i="14"/>
  <c r="EG8" i="14"/>
  <c r="EH8" i="14"/>
  <c r="EI8" i="14"/>
  <c r="EJ8" i="14"/>
  <c r="EK8" i="14"/>
  <c r="EL8" i="14"/>
  <c r="EM8" i="14"/>
  <c r="EN8" i="14"/>
  <c r="EO8" i="14"/>
  <c r="EP8" i="14"/>
  <c r="EQ8" i="14"/>
  <c r="ER8" i="14"/>
  <c r="ES8" i="14"/>
  <c r="ET8" i="14"/>
  <c r="EU8" i="14"/>
  <c r="EV8" i="14"/>
  <c r="EW8" i="14"/>
  <c r="EX8" i="14"/>
  <c r="EY8" i="14"/>
  <c r="EZ8" i="14"/>
  <c r="FA8" i="14"/>
  <c r="FB8" i="14"/>
  <c r="FC8" i="14"/>
  <c r="FD8" i="14"/>
  <c r="FE8" i="14"/>
  <c r="FF8" i="14"/>
  <c r="FG8" i="14"/>
  <c r="FH8" i="14"/>
  <c r="FI8" i="14"/>
  <c r="FJ8" i="14"/>
  <c r="FK8" i="14"/>
  <c r="FL8" i="14"/>
  <c r="FM8" i="14"/>
  <c r="FN8" i="14"/>
  <c r="FO8" i="14"/>
  <c r="FP8" i="14"/>
  <c r="FQ8" i="14"/>
  <c r="FR8" i="14"/>
  <c r="FS8" i="14"/>
  <c r="FT8" i="14"/>
  <c r="FU8" i="14"/>
  <c r="FV8" i="14"/>
  <c r="FW8" i="14"/>
  <c r="FX8" i="14"/>
  <c r="FY8" i="14"/>
  <c r="FZ8" i="14"/>
  <c r="GA8" i="14"/>
  <c r="GB8" i="14"/>
  <c r="GC8" i="14"/>
  <c r="GD8" i="14"/>
  <c r="GE8" i="14"/>
  <c r="GF8" i="14"/>
  <c r="GG8" i="14"/>
  <c r="GH8" i="14"/>
  <c r="GI8" i="14"/>
  <c r="GJ8" i="14"/>
  <c r="GK8" i="14"/>
  <c r="GL8" i="14"/>
  <c r="GM8" i="14"/>
  <c r="GN8" i="14"/>
  <c r="GO8" i="14"/>
  <c r="GP8" i="14"/>
  <c r="GQ8" i="14"/>
  <c r="GR8" i="14"/>
  <c r="GS8" i="14"/>
  <c r="GT8" i="14"/>
  <c r="GU8" i="14"/>
  <c r="GV8" i="14"/>
  <c r="GW8" i="14"/>
  <c r="GX8" i="14"/>
  <c r="GY8" i="14"/>
  <c r="GZ8" i="14"/>
  <c r="HA8" i="14"/>
  <c r="HB8" i="14"/>
  <c r="HC8" i="14"/>
  <c r="HD8" i="14"/>
  <c r="HE8" i="14"/>
  <c r="HF8" i="14"/>
  <c r="HG8" i="14"/>
  <c r="HH8" i="14"/>
  <c r="HI8" i="14"/>
  <c r="HJ8" i="14"/>
  <c r="HK8" i="14"/>
  <c r="HL8" i="14"/>
  <c r="HM8" i="14"/>
  <c r="HN8" i="14"/>
  <c r="HO8" i="14"/>
  <c r="HP8" i="14"/>
  <c r="HQ8" i="14"/>
  <c r="HR8" i="14"/>
  <c r="HS8" i="14"/>
  <c r="HT8" i="14"/>
  <c r="HU8" i="14"/>
  <c r="HV8" i="14"/>
  <c r="HW8" i="14"/>
  <c r="HX8" i="14"/>
  <c r="HY8" i="14"/>
  <c r="HZ8" i="14"/>
  <c r="IA8" i="14"/>
  <c r="IB8" i="14"/>
  <c r="IC8" i="14"/>
  <c r="ID8" i="14"/>
  <c r="IE8" i="14"/>
  <c r="IF8" i="14"/>
  <c r="IG8" i="14"/>
  <c r="IH8" i="14"/>
  <c r="II8" i="14"/>
  <c r="IJ8" i="14"/>
  <c r="IK8" i="14"/>
  <c r="IL8" i="14"/>
  <c r="IM8" i="14"/>
  <c r="IN8" i="14"/>
  <c r="IO8" i="14"/>
  <c r="IP8" i="14"/>
  <c r="IQ8" i="14"/>
  <c r="IR8" i="14"/>
  <c r="IS8" i="14"/>
  <c r="IT8" i="14"/>
  <c r="IU8" i="14"/>
  <c r="IV8" i="14"/>
  <c r="IW8" i="14"/>
  <c r="IX8" i="14"/>
  <c r="IY8" i="14"/>
  <c r="IZ8" i="14"/>
  <c r="JA8" i="14"/>
  <c r="JB8" i="14"/>
  <c r="JC8" i="14"/>
  <c r="JD8" i="14"/>
  <c r="JE8" i="14"/>
  <c r="JF8" i="14"/>
  <c r="JG8" i="14"/>
  <c r="JH8" i="14"/>
  <c r="JI8" i="14"/>
  <c r="JJ8" i="14"/>
  <c r="JK8" i="14"/>
  <c r="JL8" i="14"/>
  <c r="JM8" i="14"/>
  <c r="JN8" i="14"/>
  <c r="JO8" i="14"/>
  <c r="JP8" i="14"/>
  <c r="JQ8" i="14"/>
  <c r="JR8" i="14"/>
  <c r="JS8" i="14"/>
  <c r="JT8" i="14"/>
  <c r="JU8" i="14"/>
  <c r="JV8" i="14"/>
  <c r="JW8" i="14"/>
  <c r="JX8" i="14"/>
  <c r="JY8" i="14"/>
  <c r="JZ8" i="14"/>
  <c r="KA8" i="14"/>
  <c r="KB8" i="14"/>
  <c r="KC8" i="14"/>
  <c r="KD8" i="14"/>
  <c r="KE8" i="14"/>
  <c r="KF8" i="14"/>
  <c r="KG8" i="14"/>
  <c r="KH8" i="14"/>
  <c r="KI8" i="14"/>
  <c r="KJ8" i="14"/>
  <c r="KK8" i="14"/>
  <c r="KL8" i="14"/>
  <c r="KM8" i="14"/>
  <c r="KN8" i="14"/>
  <c r="KO8" i="14"/>
  <c r="KP8" i="14"/>
  <c r="KQ8" i="14"/>
  <c r="KR8" i="14"/>
  <c r="KS8" i="14"/>
  <c r="KT8" i="14"/>
  <c r="KU8" i="14"/>
  <c r="KV8" i="14"/>
  <c r="KW8" i="14"/>
  <c r="KX8" i="14"/>
  <c r="KY8" i="14"/>
  <c r="KZ8" i="14"/>
  <c r="LA8" i="14"/>
  <c r="LB8" i="14"/>
  <c r="LC8" i="14"/>
  <c r="LD8" i="14"/>
  <c r="LE8" i="14"/>
  <c r="LF8" i="14"/>
  <c r="LG8" i="14"/>
  <c r="LH8" i="14"/>
  <c r="LI8" i="14"/>
  <c r="LJ8" i="14"/>
  <c r="LK8" i="14"/>
  <c r="LL8" i="14"/>
  <c r="LM8" i="14"/>
  <c r="LN8" i="14"/>
  <c r="B8" i="14"/>
  <c r="EA8" i="17"/>
  <c r="EA6" i="17"/>
  <c r="DN8" i="17"/>
  <c r="DN6" i="17"/>
  <c r="DA8" i="17"/>
  <c r="DA6" i="17"/>
  <c r="CN8" i="17"/>
  <c r="CN6" i="17"/>
  <c r="CA8" i="17"/>
  <c r="CA6" i="17"/>
  <c r="BN8" i="17"/>
  <c r="BN6" i="17"/>
  <c r="BA8" i="17"/>
  <c r="BA6" i="17"/>
  <c r="AN8" i="17"/>
  <c r="AN6" i="17"/>
  <c r="AA8" i="17"/>
  <c r="AA7" i="17"/>
  <c r="N5" i="17"/>
  <c r="N8" i="17"/>
  <c r="N7" i="17"/>
  <c r="N8" i="14" s="1"/>
  <c r="N51" i="9"/>
  <c r="N50" i="9"/>
  <c r="M49" i="9"/>
  <c r="N49" i="9" s="1"/>
  <c r="L49" i="9"/>
  <c r="K49" i="9"/>
  <c r="J49" i="9"/>
  <c r="I49" i="9"/>
  <c r="H49" i="9"/>
  <c r="G49" i="9"/>
  <c r="F49" i="9"/>
  <c r="E49" i="9"/>
  <c r="D49" i="9"/>
  <c r="C49" i="9"/>
  <c r="B49" i="9"/>
  <c r="B48" i="9"/>
  <c r="C48" i="9" s="1"/>
  <c r="D48" i="9" s="1"/>
  <c r="E48" i="9" s="1"/>
  <c r="F48" i="9" s="1"/>
  <c r="G48" i="9" s="1"/>
  <c r="B47" i="9"/>
  <c r="AA12" i="7"/>
  <c r="AA11" i="7"/>
  <c r="LN32" i="9"/>
  <c r="LN31" i="9"/>
  <c r="LN30" i="9"/>
  <c r="LN28" i="9"/>
  <c r="LN26" i="9"/>
  <c r="LN25" i="9"/>
  <c r="LA32" i="9"/>
  <c r="LA31" i="9"/>
  <c r="LA30" i="9"/>
  <c r="LA28" i="9"/>
  <c r="LA26" i="9"/>
  <c r="LA25" i="9"/>
  <c r="KN32" i="9"/>
  <c r="KN31" i="9"/>
  <c r="KN30" i="9"/>
  <c r="KN28" i="9"/>
  <c r="KN26" i="9"/>
  <c r="KN25" i="9"/>
  <c r="KA32" i="9"/>
  <c r="KA31" i="9"/>
  <c r="KA30" i="9"/>
  <c r="KA28" i="9"/>
  <c r="KA26" i="9"/>
  <c r="KA25" i="9"/>
  <c r="JN32" i="9"/>
  <c r="JN31" i="9"/>
  <c r="JN30" i="9"/>
  <c r="JN28" i="9"/>
  <c r="JN26" i="9"/>
  <c r="JN25" i="9"/>
  <c r="JA32" i="9"/>
  <c r="JA31" i="9"/>
  <c r="JA30" i="9"/>
  <c r="JA28" i="9"/>
  <c r="JA26" i="9"/>
  <c r="JA25" i="9"/>
  <c r="IN32" i="9"/>
  <c r="IN31" i="9"/>
  <c r="IN30" i="9"/>
  <c r="IN28" i="9"/>
  <c r="IN26" i="9"/>
  <c r="IN25" i="9"/>
  <c r="IA32" i="9"/>
  <c r="IA31" i="9"/>
  <c r="IA30" i="9"/>
  <c r="IA28" i="9"/>
  <c r="IA26" i="9"/>
  <c r="IA25" i="9"/>
  <c r="HN32" i="9"/>
  <c r="HN31" i="9"/>
  <c r="HN30" i="9"/>
  <c r="HN28" i="9"/>
  <c r="HN26" i="9"/>
  <c r="HN25" i="9"/>
  <c r="HA32" i="9"/>
  <c r="HA31" i="9"/>
  <c r="HA30" i="9"/>
  <c r="HA28" i="9"/>
  <c r="HA26" i="9"/>
  <c r="HA25" i="9"/>
  <c r="GN32" i="9"/>
  <c r="GN31" i="9"/>
  <c r="GN30" i="9"/>
  <c r="GN28" i="9"/>
  <c r="GN26" i="9"/>
  <c r="GN25" i="9"/>
  <c r="GA32" i="9"/>
  <c r="GA31" i="9"/>
  <c r="GA30" i="9"/>
  <c r="GA28" i="9"/>
  <c r="GA26" i="9"/>
  <c r="GA25" i="9"/>
  <c r="FN32" i="9"/>
  <c r="FN31" i="9"/>
  <c r="FN30" i="9"/>
  <c r="FN28" i="9"/>
  <c r="FN26" i="9"/>
  <c r="FN25" i="9"/>
  <c r="FA32" i="9"/>
  <c r="FA31" i="9"/>
  <c r="FA30" i="9"/>
  <c r="FA28" i="9"/>
  <c r="FA26" i="9"/>
  <c r="FA25" i="9"/>
  <c r="EN32" i="9"/>
  <c r="EN31" i="9"/>
  <c r="EN30" i="9"/>
  <c r="EN28" i="9"/>
  <c r="EN26" i="9"/>
  <c r="EN25" i="9"/>
  <c r="EA32" i="9"/>
  <c r="EA31" i="9"/>
  <c r="EA30" i="9"/>
  <c r="EA28" i="9"/>
  <c r="EA25" i="9"/>
  <c r="DN32" i="9"/>
  <c r="DN31" i="9"/>
  <c r="DN30" i="9"/>
  <c r="DN28" i="9"/>
  <c r="DN25" i="9"/>
  <c r="DA32" i="9"/>
  <c r="DA31" i="9"/>
  <c r="DA30" i="9"/>
  <c r="DA28" i="9"/>
  <c r="DA25" i="9"/>
  <c r="CN32" i="9"/>
  <c r="CN31" i="9"/>
  <c r="CN30" i="9"/>
  <c r="CN28" i="9"/>
  <c r="CN25" i="9"/>
  <c r="CA32" i="9"/>
  <c r="CA31" i="9"/>
  <c r="CA30" i="9"/>
  <c r="CA28" i="9"/>
  <c r="CA25" i="9"/>
  <c r="BN32" i="9"/>
  <c r="BN31" i="9"/>
  <c r="BN30" i="9"/>
  <c r="BN28" i="9"/>
  <c r="BN25" i="9"/>
  <c r="BA32" i="9"/>
  <c r="BA31" i="9"/>
  <c r="BA30" i="9"/>
  <c r="BA28" i="9"/>
  <c r="BA25" i="9"/>
  <c r="AN32" i="9"/>
  <c r="AN31" i="9"/>
  <c r="AN30" i="9"/>
  <c r="AN28" i="9"/>
  <c r="AN25" i="9"/>
  <c r="AA32" i="9"/>
  <c r="AA31" i="9"/>
  <c r="AA30" i="9"/>
  <c r="AA28" i="9"/>
  <c r="AA25" i="9"/>
  <c r="D11" i="9"/>
  <c r="E11" i="9"/>
  <c r="F11" i="9"/>
  <c r="G11" i="9"/>
  <c r="H11" i="9"/>
  <c r="I11" i="9"/>
  <c r="J11" i="9"/>
  <c r="K11" i="9"/>
  <c r="L11" i="9"/>
  <c r="M11" i="9"/>
  <c r="C11" i="9"/>
  <c r="B11" i="9"/>
  <c r="N21" i="18"/>
  <c r="N20" i="18"/>
  <c r="N19" i="18"/>
  <c r="N18" i="18"/>
  <c r="LN17" i="18"/>
  <c r="LA17" i="18"/>
  <c r="KN17" i="18"/>
  <c r="KA17" i="18"/>
  <c r="JN17" i="18"/>
  <c r="JA17" i="18"/>
  <c r="IN17" i="18"/>
  <c r="IA17" i="18"/>
  <c r="HN17" i="18"/>
  <c r="HA17" i="18"/>
  <c r="GN17" i="18"/>
  <c r="GA17" i="18"/>
  <c r="FN17" i="18"/>
  <c r="FA17" i="18"/>
  <c r="EN17" i="18"/>
  <c r="EA17" i="18"/>
  <c r="DN17" i="18"/>
  <c r="DA17" i="18"/>
  <c r="CN17" i="18"/>
  <c r="CA17" i="18"/>
  <c r="BN17" i="18"/>
  <c r="AA17" i="18"/>
  <c r="N17" i="18"/>
  <c r="LN16" i="18"/>
  <c r="LA16" i="18"/>
  <c r="KN16" i="18"/>
  <c r="KA16" i="18"/>
  <c r="JN16" i="18"/>
  <c r="JA16" i="18"/>
  <c r="IN16" i="18"/>
  <c r="IA16" i="18"/>
  <c r="HN16" i="18"/>
  <c r="HA16" i="18"/>
  <c r="GN16" i="18"/>
  <c r="GA16" i="18"/>
  <c r="FN16" i="18"/>
  <c r="FA16" i="18"/>
  <c r="EN16" i="18"/>
  <c r="EA16" i="18"/>
  <c r="DN16" i="18"/>
  <c r="DA16" i="18"/>
  <c r="CN16" i="18"/>
  <c r="CA16" i="18"/>
  <c r="BN16" i="18"/>
  <c r="BA16" i="18"/>
  <c r="AN16" i="18"/>
  <c r="AA16" i="18"/>
  <c r="N16" i="18"/>
  <c r="M15" i="18"/>
  <c r="L15" i="18"/>
  <c r="L7" i="9" s="1"/>
  <c r="L60" i="9" s="1"/>
  <c r="L57" i="9" s="1"/>
  <c r="L63" i="9" s="1"/>
  <c r="K15" i="18"/>
  <c r="K7" i="9" s="1"/>
  <c r="K60" i="9" s="1"/>
  <c r="K57" i="9" s="1"/>
  <c r="K63" i="9" s="1"/>
  <c r="J15" i="18"/>
  <c r="J7" i="9" s="1"/>
  <c r="J60" i="9" s="1"/>
  <c r="J57" i="9" s="1"/>
  <c r="J63" i="9" s="1"/>
  <c r="I15" i="18"/>
  <c r="I7" i="9" s="1"/>
  <c r="I60" i="9" s="1"/>
  <c r="I57" i="9" s="1"/>
  <c r="I63" i="9" s="1"/>
  <c r="H15" i="18"/>
  <c r="H7" i="9" s="1"/>
  <c r="H60" i="9" s="1"/>
  <c r="H57" i="9" s="1"/>
  <c r="H63" i="9" s="1"/>
  <c r="G15" i="18"/>
  <c r="G7" i="9" s="1"/>
  <c r="G60" i="9" s="1"/>
  <c r="G57" i="9" s="1"/>
  <c r="G63" i="9" s="1"/>
  <c r="F15" i="18"/>
  <c r="F7" i="9" s="1"/>
  <c r="F60" i="9" s="1"/>
  <c r="F57" i="9" s="1"/>
  <c r="F63" i="9" s="1"/>
  <c r="E15" i="18"/>
  <c r="E7" i="9" s="1"/>
  <c r="E60" i="9" s="1"/>
  <c r="E57" i="9" s="1"/>
  <c r="E63" i="9" s="1"/>
  <c r="D15" i="18"/>
  <c r="D7" i="9" s="1"/>
  <c r="D60" i="9" s="1"/>
  <c r="D57" i="9" s="1"/>
  <c r="D63" i="9" s="1"/>
  <c r="C15" i="18"/>
  <c r="C7" i="9" s="1"/>
  <c r="C60" i="9" s="1"/>
  <c r="C57" i="9" s="1"/>
  <c r="C63" i="9" s="1"/>
  <c r="B15" i="18"/>
  <c r="B7" i="9" s="1"/>
  <c r="B60" i="9" s="1"/>
  <c r="LN9" i="18"/>
  <c r="LA9" i="18"/>
  <c r="KN9" i="18"/>
  <c r="KA9" i="18"/>
  <c r="JN9" i="18"/>
  <c r="JA9" i="18"/>
  <c r="IN9" i="18"/>
  <c r="IA9" i="18"/>
  <c r="HN9" i="18"/>
  <c r="HA9" i="18"/>
  <c r="GN9" i="18"/>
  <c r="GA9" i="18"/>
  <c r="FN9" i="18"/>
  <c r="FA9" i="18"/>
  <c r="EN9" i="18"/>
  <c r="EA9" i="18"/>
  <c r="DN9" i="18"/>
  <c r="DA9" i="18"/>
  <c r="CN9" i="18"/>
  <c r="CA9" i="18"/>
  <c r="BN9" i="18"/>
  <c r="AA9" i="18"/>
  <c r="N10" i="18"/>
  <c r="B22" i="22" s="1"/>
  <c r="B49" i="22" s="1"/>
  <c r="N11" i="18"/>
  <c r="B23" i="22" s="1"/>
  <c r="B50" i="22" s="1"/>
  <c r="N12" i="18"/>
  <c r="B24" i="22" s="1"/>
  <c r="B51" i="22" s="1"/>
  <c r="N13" i="18"/>
  <c r="B25" i="22" s="1"/>
  <c r="B52" i="22" s="1"/>
  <c r="N9" i="18"/>
  <c r="N8" i="18"/>
  <c r="C7" i="18"/>
  <c r="D7" i="18"/>
  <c r="D5" i="14" s="1"/>
  <c r="E7" i="18"/>
  <c r="F7" i="18"/>
  <c r="F5" i="14" s="1"/>
  <c r="G7" i="18"/>
  <c r="H7" i="18"/>
  <c r="H5" i="14" s="1"/>
  <c r="I7" i="18"/>
  <c r="J7" i="18"/>
  <c r="J5" i="14" s="1"/>
  <c r="K7" i="18"/>
  <c r="L7" i="18"/>
  <c r="L5" i="14" s="1"/>
  <c r="M7" i="18"/>
  <c r="B7" i="18"/>
  <c r="AA5" i="18"/>
  <c r="AN5" i="18" s="1"/>
  <c r="BA5" i="18" s="1"/>
  <c r="BN5" i="18" s="1"/>
  <c r="CA5" i="18" s="1"/>
  <c r="CN5" i="18" s="1"/>
  <c r="DA5" i="18" s="1"/>
  <c r="O5" i="18"/>
  <c r="O4" i="18"/>
  <c r="M4" i="18"/>
  <c r="N4" i="18" s="1"/>
  <c r="L4" i="18"/>
  <c r="K4" i="18"/>
  <c r="J4" i="18"/>
  <c r="I4" i="18"/>
  <c r="H4" i="18"/>
  <c r="G4" i="18"/>
  <c r="F4" i="18"/>
  <c r="E4" i="18"/>
  <c r="D4" i="18"/>
  <c r="C4" i="18"/>
  <c r="B4" i="18"/>
  <c r="Q7" i="7"/>
  <c r="Q67" i="9" s="1"/>
  <c r="R7" i="7"/>
  <c r="R67" i="9" s="1"/>
  <c r="S7" i="7"/>
  <c r="S67" i="9" s="1"/>
  <c r="T7" i="7"/>
  <c r="T67" i="9" s="1"/>
  <c r="U7" i="7"/>
  <c r="U67" i="9" s="1"/>
  <c r="V7" i="7"/>
  <c r="V67" i="9" s="1"/>
  <c r="W7" i="7"/>
  <c r="W67" i="9" s="1"/>
  <c r="X7" i="7"/>
  <c r="X67" i="9" s="1"/>
  <c r="Y7" i="7"/>
  <c r="Y67" i="9" s="1"/>
  <c r="Z7" i="7"/>
  <c r="Z67" i="9" s="1"/>
  <c r="P7" i="7"/>
  <c r="P67" i="9" s="1"/>
  <c r="O7" i="7"/>
  <c r="O67" i="9" s="1"/>
  <c r="D7" i="7"/>
  <c r="E7" i="7"/>
  <c r="F7" i="7"/>
  <c r="G7" i="7"/>
  <c r="H7" i="7"/>
  <c r="I7" i="7"/>
  <c r="J7" i="7"/>
  <c r="J67" i="9" s="1"/>
  <c r="J64" i="9" s="1"/>
  <c r="J74" i="9" s="1"/>
  <c r="K7" i="7"/>
  <c r="K67" i="9" s="1"/>
  <c r="K64" i="9" s="1"/>
  <c r="K74" i="9" s="1"/>
  <c r="L7" i="7"/>
  <c r="L67" i="9" s="1"/>
  <c r="L64" i="9" s="1"/>
  <c r="L74" i="9" s="1"/>
  <c r="M7" i="7"/>
  <c r="M67" i="9" s="1"/>
  <c r="M64" i="9" s="1"/>
  <c r="M74" i="9" s="1"/>
  <c r="C7" i="7"/>
  <c r="C67" i="9" s="1"/>
  <c r="C64" i="9" s="1"/>
  <c r="C74" i="9" s="1"/>
  <c r="B7" i="7"/>
  <c r="AA4" i="14"/>
  <c r="AN4" i="14" s="1"/>
  <c r="BA4" i="14" s="1"/>
  <c r="BN4" i="14" s="1"/>
  <c r="CA4" i="14" s="1"/>
  <c r="CN4" i="14" s="1"/>
  <c r="DA4" i="14" s="1"/>
  <c r="DN4" i="14" s="1"/>
  <c r="EA4" i="14" s="1"/>
  <c r="EN4" i="14" s="1"/>
  <c r="FA4" i="14" s="1"/>
  <c r="FN4" i="14" s="1"/>
  <c r="GA4" i="14" s="1"/>
  <c r="GN4" i="14" s="1"/>
  <c r="HA4" i="14" s="1"/>
  <c r="HN4" i="14" s="1"/>
  <c r="IA4" i="14" s="1"/>
  <c r="IN4" i="14" s="1"/>
  <c r="JA4" i="14" s="1"/>
  <c r="JN4" i="14" s="1"/>
  <c r="KA4" i="14" s="1"/>
  <c r="KN4" i="14" s="1"/>
  <c r="LA4" i="14" s="1"/>
  <c r="LN4" i="14" s="1"/>
  <c r="O4" i="14"/>
  <c r="P4" i="14" s="1"/>
  <c r="M3" i="14"/>
  <c r="N3" i="14" s="1"/>
  <c r="L3" i="14"/>
  <c r="K3" i="14"/>
  <c r="J3" i="14"/>
  <c r="I3" i="14"/>
  <c r="H3" i="14"/>
  <c r="G3" i="14"/>
  <c r="F3" i="14"/>
  <c r="E3" i="14"/>
  <c r="D3" i="14"/>
  <c r="C3" i="14"/>
  <c r="B3" i="14"/>
  <c r="AA4" i="17"/>
  <c r="AN4" i="17" s="1"/>
  <c r="BA4" i="17" s="1"/>
  <c r="BN4" i="17" s="1"/>
  <c r="CA4" i="17" s="1"/>
  <c r="CN4" i="17" s="1"/>
  <c r="DA4" i="17" s="1"/>
  <c r="DN4" i="17" s="1"/>
  <c r="EA4" i="17" s="1"/>
  <c r="EN4" i="17" s="1"/>
  <c r="FA4" i="17" s="1"/>
  <c r="FN4" i="17" s="1"/>
  <c r="GA4" i="17" s="1"/>
  <c r="GN4" i="17" s="1"/>
  <c r="HA4" i="17" s="1"/>
  <c r="HN4" i="17" s="1"/>
  <c r="IA4" i="17" s="1"/>
  <c r="IN4" i="17" s="1"/>
  <c r="JA4" i="17" s="1"/>
  <c r="JN4" i="17" s="1"/>
  <c r="KA4" i="17" s="1"/>
  <c r="KN4" i="17" s="1"/>
  <c r="LA4" i="17" s="1"/>
  <c r="LN4" i="17" s="1"/>
  <c r="O4" i="17"/>
  <c r="P4" i="17" s="1"/>
  <c r="M3" i="17"/>
  <c r="N3" i="17" s="1"/>
  <c r="L3" i="17"/>
  <c r="K3" i="17"/>
  <c r="J3" i="17"/>
  <c r="I3" i="17"/>
  <c r="H3" i="17"/>
  <c r="G3" i="17"/>
  <c r="F3" i="17"/>
  <c r="E3" i="17"/>
  <c r="D3" i="17"/>
  <c r="C3" i="17"/>
  <c r="B3" i="17"/>
  <c r="AA4" i="9"/>
  <c r="AN4" i="9" s="1"/>
  <c r="BA4" i="9" s="1"/>
  <c r="BN4" i="9" s="1"/>
  <c r="CA4" i="9" s="1"/>
  <c r="CN4" i="9" s="1"/>
  <c r="DA4" i="9" s="1"/>
  <c r="DN4" i="9" s="1"/>
  <c r="EA4" i="9" s="1"/>
  <c r="EN4" i="9" s="1"/>
  <c r="FA4" i="9" s="1"/>
  <c r="FN4" i="9" s="1"/>
  <c r="GA4" i="9" s="1"/>
  <c r="GN4" i="9" s="1"/>
  <c r="HA4" i="9" s="1"/>
  <c r="HN4" i="9" s="1"/>
  <c r="IA4" i="9" s="1"/>
  <c r="IN4" i="9" s="1"/>
  <c r="JA4" i="9" s="1"/>
  <c r="JN4" i="9" s="1"/>
  <c r="KA4" i="9" s="1"/>
  <c r="KN4" i="9" s="1"/>
  <c r="LA4" i="9" s="1"/>
  <c r="LN4" i="9" s="1"/>
  <c r="O4" i="9"/>
  <c r="P4" i="9" s="1"/>
  <c r="M3" i="9"/>
  <c r="N3" i="9" s="1"/>
  <c r="L3" i="9"/>
  <c r="K3" i="9"/>
  <c r="J3" i="9"/>
  <c r="I3" i="9"/>
  <c r="H3" i="9"/>
  <c r="G3" i="9"/>
  <c r="F3" i="9"/>
  <c r="E3" i="9"/>
  <c r="D3" i="9"/>
  <c r="C3" i="9"/>
  <c r="B3" i="9"/>
  <c r="O4" i="7"/>
  <c r="P4" i="7" s="1"/>
  <c r="Q4" i="7" s="1"/>
  <c r="R4" i="7" s="1"/>
  <c r="S4" i="7" s="1"/>
  <c r="T4" i="7" s="1"/>
  <c r="U4" i="7" s="1"/>
  <c r="V4" i="7" s="1"/>
  <c r="W4" i="7" s="1"/>
  <c r="X4" i="7" s="1"/>
  <c r="Y4" i="7" s="1"/>
  <c r="Z4" i="7" s="1"/>
  <c r="Z3" i="7" s="1"/>
  <c r="C3" i="7"/>
  <c r="D3" i="7"/>
  <c r="E3" i="7"/>
  <c r="F3" i="7"/>
  <c r="G3" i="7"/>
  <c r="H3" i="7"/>
  <c r="I3" i="7"/>
  <c r="J3" i="7"/>
  <c r="K3" i="7"/>
  <c r="L3" i="7"/>
  <c r="M3" i="7"/>
  <c r="B3" i="7"/>
  <c r="B57" i="9" l="1"/>
  <c r="B63" i="9" s="1"/>
  <c r="P3" i="7"/>
  <c r="O3" i="14"/>
  <c r="P5" i="18"/>
  <c r="O11" i="18"/>
  <c r="O10" i="18"/>
  <c r="O8" i="18"/>
  <c r="O72" i="9" s="1"/>
  <c r="O21" i="18"/>
  <c r="O20" i="18"/>
  <c r="O19" i="18"/>
  <c r="O18" i="18"/>
  <c r="O13" i="18"/>
  <c r="O12" i="18"/>
  <c r="B46" i="9"/>
  <c r="B67" i="9"/>
  <c r="B64" i="9" s="1"/>
  <c r="B74" i="9" s="1"/>
  <c r="B11" i="7"/>
  <c r="F67" i="9"/>
  <c r="F64" i="9" s="1"/>
  <c r="F74" i="9" s="1"/>
  <c r="F12" i="7"/>
  <c r="H67" i="9"/>
  <c r="H64" i="9" s="1"/>
  <c r="H74" i="9" s="1"/>
  <c r="H13" i="7"/>
  <c r="H48" i="9" s="1"/>
  <c r="D67" i="9"/>
  <c r="D11" i="7"/>
  <c r="G67" i="9"/>
  <c r="G64" i="9" s="1"/>
  <c r="G74" i="9" s="1"/>
  <c r="G12" i="7"/>
  <c r="I67" i="9"/>
  <c r="I64" i="9" s="1"/>
  <c r="I74" i="9" s="1"/>
  <c r="I13" i="7"/>
  <c r="E67" i="9"/>
  <c r="E64" i="9" s="1"/>
  <c r="E74" i="9" s="1"/>
  <c r="E12" i="7"/>
  <c r="N11" i="9"/>
  <c r="B21" i="22"/>
  <c r="B48" i="22" s="1"/>
  <c r="B53" i="22" s="1"/>
  <c r="AS20" i="18"/>
  <c r="AU12" i="18"/>
  <c r="AR12" i="18"/>
  <c r="AX20" i="18"/>
  <c r="AU20" i="18"/>
  <c r="AU7" i="9" s="1"/>
  <c r="AV20" i="18"/>
  <c r="AE10" i="18"/>
  <c r="AF10" i="18"/>
  <c r="KL20" i="18"/>
  <c r="AO13" i="18"/>
  <c r="LH20" i="18"/>
  <c r="LG20" i="18"/>
  <c r="AZ10" i="18"/>
  <c r="AT12" i="18"/>
  <c r="AY12" i="18"/>
  <c r="AX19" i="18"/>
  <c r="AQ8" i="18"/>
  <c r="AS10" i="18"/>
  <c r="AZ12" i="18"/>
  <c r="AP12" i="18"/>
  <c r="AO12" i="18"/>
  <c r="AS12" i="18"/>
  <c r="AT20" i="18"/>
  <c r="AT13" i="18"/>
  <c r="AX12" i="18"/>
  <c r="AW20" i="18"/>
  <c r="AO20" i="18"/>
  <c r="AQ12" i="18"/>
  <c r="AP20" i="18"/>
  <c r="AU8" i="18"/>
  <c r="AV8" i="18"/>
  <c r="AD18" i="18"/>
  <c r="AD11" i="9" s="1"/>
  <c r="AD61" i="9" s="1"/>
  <c r="AM18" i="18"/>
  <c r="AM11" i="9" s="1"/>
  <c r="AM61" i="9" s="1"/>
  <c r="AX21" i="18"/>
  <c r="AL18" i="18"/>
  <c r="AL11" i="9" s="1"/>
  <c r="AL61" i="9" s="1"/>
  <c r="LF20" i="18"/>
  <c r="AB12" i="18"/>
  <c r="KF20" i="18"/>
  <c r="AP21" i="18"/>
  <c r="AU18" i="18"/>
  <c r="AU11" i="9" s="1"/>
  <c r="AU61" i="9" s="1"/>
  <c r="AO11" i="18"/>
  <c r="KI20" i="18"/>
  <c r="AM10" i="18"/>
  <c r="AE18" i="18"/>
  <c r="AE11" i="9" s="1"/>
  <c r="AE61" i="9" s="1"/>
  <c r="AB10" i="18"/>
  <c r="AU13" i="18"/>
  <c r="AW21" i="18"/>
  <c r="AT11" i="18"/>
  <c r="AF20" i="18"/>
  <c r="LK12" i="18"/>
  <c r="AV10" i="18"/>
  <c r="AQ18" i="18"/>
  <c r="AQ11" i="9" s="1"/>
  <c r="AQ61" i="9" s="1"/>
  <c r="AZ18" i="18"/>
  <c r="AZ11" i="9" s="1"/>
  <c r="AZ61" i="9" s="1"/>
  <c r="AY11" i="18"/>
  <c r="AT19" i="18"/>
  <c r="AP11" i="18"/>
  <c r="LI20" i="18"/>
  <c r="AC12" i="18"/>
  <c r="LL20" i="18"/>
  <c r="AI20" i="18"/>
  <c r="AR10" i="18"/>
  <c r="AO18" i="18"/>
  <c r="AO11" i="9" s="1"/>
  <c r="AO61" i="9" s="1"/>
  <c r="AV18" i="18"/>
  <c r="AV11" i="9" s="1"/>
  <c r="AV61" i="9" s="1"/>
  <c r="AV12" i="18"/>
  <c r="AY20" i="18"/>
  <c r="AQ20" i="18"/>
  <c r="AW12" i="18"/>
  <c r="AZ20" i="18"/>
  <c r="AU11" i="18"/>
  <c r="AP19" i="18"/>
  <c r="AW19" i="18"/>
  <c r="AW8" i="18"/>
  <c r="AZ8" i="18"/>
  <c r="AK12" i="18"/>
  <c r="AF12" i="18"/>
  <c r="AY18" i="18"/>
  <c r="AW10" i="18"/>
  <c r="AR18" i="18"/>
  <c r="AR11" i="9" s="1"/>
  <c r="AR61" i="9" s="1"/>
  <c r="AQ11" i="18"/>
  <c r="AX11" i="18"/>
  <c r="AS19" i="18"/>
  <c r="AH18" i="18"/>
  <c r="AH11" i="9" s="1"/>
  <c r="AH61" i="9" s="1"/>
  <c r="AI10" i="18"/>
  <c r="AI18" i="18"/>
  <c r="AI11" i="9" s="1"/>
  <c r="AI61" i="9" s="1"/>
  <c r="AJ10" i="18"/>
  <c r="AY13" i="18"/>
  <c r="AQ13" i="18"/>
  <c r="AT21" i="18"/>
  <c r="AX13" i="18"/>
  <c r="AP13" i="18"/>
  <c r="AS21" i="18"/>
  <c r="AJ18" i="18"/>
  <c r="AJ11" i="9" s="1"/>
  <c r="AJ61" i="9" s="1"/>
  <c r="AL20" i="18"/>
  <c r="AC10" i="18"/>
  <c r="AK10" i="18"/>
  <c r="AC18" i="18"/>
  <c r="AC11" i="9" s="1"/>
  <c r="AC61" i="9" s="1"/>
  <c r="AK18" i="18"/>
  <c r="AK11" i="9" s="1"/>
  <c r="AK61" i="9" s="1"/>
  <c r="AK20" i="18"/>
  <c r="AD10" i="18"/>
  <c r="AL10" i="18"/>
  <c r="AW13" i="18"/>
  <c r="AZ21" i="18"/>
  <c r="AR21" i="18"/>
  <c r="AV13" i="18"/>
  <c r="AY21" i="18"/>
  <c r="AQ21" i="18"/>
  <c r="AT10" i="18"/>
  <c r="AW18" i="18"/>
  <c r="AW11" i="9" s="1"/>
  <c r="AW61" i="9" s="1"/>
  <c r="AO10" i="18"/>
  <c r="AU10" i="18"/>
  <c r="AX18" i="18"/>
  <c r="AX11" i="9" s="1"/>
  <c r="AX61" i="9" s="1"/>
  <c r="AP18" i="18"/>
  <c r="AP11" i="9" s="1"/>
  <c r="AP61" i="9" s="1"/>
  <c r="AW11" i="18"/>
  <c r="AZ19" i="18"/>
  <c r="AR19" i="18"/>
  <c r="AR7" i="9" s="1"/>
  <c r="AV11" i="18"/>
  <c r="AY19" i="18"/>
  <c r="AY7" i="9" s="1"/>
  <c r="AY60" i="9" s="1"/>
  <c r="AQ19" i="18"/>
  <c r="AQ7" i="9" s="1"/>
  <c r="AQ60" i="9" s="1"/>
  <c r="AB18" i="18"/>
  <c r="AB11" i="9" s="1"/>
  <c r="AF18" i="18"/>
  <c r="AF11" i="9" s="1"/>
  <c r="AF61" i="9" s="1"/>
  <c r="AD20" i="18"/>
  <c r="AI12" i="18"/>
  <c r="AG10" i="18"/>
  <c r="AG18" i="18"/>
  <c r="AG11" i="9" s="1"/>
  <c r="AG61" i="9" s="1"/>
  <c r="AC20" i="18"/>
  <c r="AH12" i="18"/>
  <c r="AO21" i="18"/>
  <c r="AS13" i="18"/>
  <c r="AV21" i="18"/>
  <c r="AZ13" i="18"/>
  <c r="AR13" i="18"/>
  <c r="AX10" i="18"/>
  <c r="AP10" i="18"/>
  <c r="AS18" i="18"/>
  <c r="AS11" i="9" s="1"/>
  <c r="AS61" i="9" s="1"/>
  <c r="AY10" i="18"/>
  <c r="AQ10" i="18"/>
  <c r="AO19" i="18"/>
  <c r="AS11" i="18"/>
  <c r="AV19" i="18"/>
  <c r="AZ11" i="18"/>
  <c r="AR11" i="18"/>
  <c r="KD20" i="18"/>
  <c r="KB12" i="18"/>
  <c r="KM20" i="18"/>
  <c r="AJ20" i="18"/>
  <c r="AG12" i="18"/>
  <c r="AG20" i="18"/>
  <c r="AD12" i="18"/>
  <c r="AL12" i="18"/>
  <c r="KJ12" i="18"/>
  <c r="KI12" i="18"/>
  <c r="KE20" i="18"/>
  <c r="AH20" i="18"/>
  <c r="AE12" i="18"/>
  <c r="AM12" i="18"/>
  <c r="AE20" i="18"/>
  <c r="AM20" i="18"/>
  <c r="AJ12" i="18"/>
  <c r="KH20" i="18"/>
  <c r="KK12" i="18"/>
  <c r="KG20" i="18"/>
  <c r="AA67" i="9"/>
  <c r="LJ12" i="18"/>
  <c r="LI12" i="18"/>
  <c r="LE20" i="18"/>
  <c r="AR7" i="20"/>
  <c r="AR64" i="9"/>
  <c r="AR74" i="9" s="1"/>
  <c r="LL12" i="18"/>
  <c r="LF12" i="18"/>
  <c r="LB20" i="18"/>
  <c r="LG12" i="18"/>
  <c r="LK20" i="18"/>
  <c r="LC20" i="18"/>
  <c r="KL12" i="18"/>
  <c r="KF12" i="18"/>
  <c r="KB20" i="18"/>
  <c r="KG12" i="18"/>
  <c r="KK20" i="18"/>
  <c r="KC20" i="18"/>
  <c r="AX7" i="20"/>
  <c r="AX64" i="9"/>
  <c r="AX74" i="9" s="1"/>
  <c r="AP7" i="20"/>
  <c r="AP64" i="9"/>
  <c r="AP74" i="9" s="1"/>
  <c r="AY7" i="20"/>
  <c r="AY64" i="9"/>
  <c r="AY74" i="9" s="1"/>
  <c r="AT7" i="20"/>
  <c r="AT64" i="9"/>
  <c r="AT74" i="9" s="1"/>
  <c r="LD20" i="18"/>
  <c r="LB12" i="18"/>
  <c r="LM20" i="18"/>
  <c r="LH12" i="18"/>
  <c r="LD12" i="18"/>
  <c r="LJ20" i="18"/>
  <c r="LM12" i="18"/>
  <c r="LE12" i="18"/>
  <c r="KH12" i="18"/>
  <c r="KD12" i="18"/>
  <c r="KJ20" i="18"/>
  <c r="KM12" i="18"/>
  <c r="KE12" i="18"/>
  <c r="AO7" i="20"/>
  <c r="AS7" i="20"/>
  <c r="AS64" i="9"/>
  <c r="AS74" i="9" s="1"/>
  <c r="AV7" i="20"/>
  <c r="B5" i="14"/>
  <c r="C47" i="9"/>
  <c r="C46" i="9" s="1"/>
  <c r="N15" i="18"/>
  <c r="B5" i="23" s="1"/>
  <c r="B8" i="9"/>
  <c r="F8" i="9"/>
  <c r="J8" i="9"/>
  <c r="D64" i="9"/>
  <c r="D74" i="9" s="1"/>
  <c r="K5" i="14"/>
  <c r="K8" i="9"/>
  <c r="I5" i="14"/>
  <c r="I8" i="9"/>
  <c r="G5" i="14"/>
  <c r="G8" i="9"/>
  <c r="E5" i="14"/>
  <c r="E8" i="9"/>
  <c r="C5" i="14"/>
  <c r="C8" i="9"/>
  <c r="C6" i="7"/>
  <c r="C6" i="17"/>
  <c r="L6" i="7"/>
  <c r="L6" i="17"/>
  <c r="L13" i="7"/>
  <c r="L10" i="7" s="1"/>
  <c r="J6" i="7"/>
  <c r="J6" i="17"/>
  <c r="J13" i="7"/>
  <c r="H6" i="7"/>
  <c r="H6" i="17"/>
  <c r="F6" i="7"/>
  <c r="F6" i="17"/>
  <c r="D6" i="7"/>
  <c r="D6" i="17"/>
  <c r="P6" i="7"/>
  <c r="P6" i="17"/>
  <c r="P13" i="7"/>
  <c r="Y6" i="7"/>
  <c r="Y6" i="17"/>
  <c r="Y13" i="7"/>
  <c r="W6" i="7"/>
  <c r="W6" i="17"/>
  <c r="W13" i="7"/>
  <c r="U6" i="7"/>
  <c r="U6" i="17"/>
  <c r="U13" i="7"/>
  <c r="S6" i="7"/>
  <c r="S6" i="17"/>
  <c r="S13" i="7"/>
  <c r="Q6" i="7"/>
  <c r="Q6" i="17"/>
  <c r="Q13" i="7"/>
  <c r="C11" i="7"/>
  <c r="O3" i="9"/>
  <c r="B8" i="7"/>
  <c r="B30" i="9" s="1"/>
  <c r="B6" i="17"/>
  <c r="B10" i="17" s="1"/>
  <c r="M6" i="7"/>
  <c r="M6" i="17"/>
  <c r="M13" i="7"/>
  <c r="K6" i="7"/>
  <c r="K13" i="7"/>
  <c r="K6" i="17"/>
  <c r="I6" i="7"/>
  <c r="I6" i="17"/>
  <c r="G6" i="7"/>
  <c r="G6" i="17"/>
  <c r="E6" i="7"/>
  <c r="E6" i="17"/>
  <c r="O6" i="7"/>
  <c r="O6" i="17"/>
  <c r="O13" i="7"/>
  <c r="Z6" i="7"/>
  <c r="Z6" i="17"/>
  <c r="Z13" i="7"/>
  <c r="X6" i="7"/>
  <c r="X6" i="17"/>
  <c r="X13" i="7"/>
  <c r="V6" i="7"/>
  <c r="V6" i="17"/>
  <c r="V13" i="7"/>
  <c r="T6" i="7"/>
  <c r="T6" i="17"/>
  <c r="T13" i="7"/>
  <c r="R6" i="7"/>
  <c r="R6" i="17"/>
  <c r="R13" i="7"/>
  <c r="N7" i="20"/>
  <c r="D8" i="9"/>
  <c r="H8" i="9"/>
  <c r="L8" i="9"/>
  <c r="BN4" i="20"/>
  <c r="R4" i="20"/>
  <c r="Q3" i="20"/>
  <c r="C26" i="20"/>
  <c r="D23" i="20" s="1"/>
  <c r="CQ8" i="18"/>
  <c r="CQ72" i="9" s="1"/>
  <c r="CS8" i="18"/>
  <c r="CS72" i="9" s="1"/>
  <c r="CU8" i="18"/>
  <c r="CU72" i="9" s="1"/>
  <c r="CW8" i="18"/>
  <c r="CW72" i="9" s="1"/>
  <c r="CY8" i="18"/>
  <c r="CY72" i="9" s="1"/>
  <c r="CO8" i="18"/>
  <c r="CO72" i="9" s="1"/>
  <c r="CR8" i="18"/>
  <c r="CR72" i="9" s="1"/>
  <c r="CV8" i="18"/>
  <c r="CV72" i="9" s="1"/>
  <c r="CZ8" i="18"/>
  <c r="CZ72" i="9" s="1"/>
  <c r="CP8" i="18"/>
  <c r="CP72" i="9" s="1"/>
  <c r="CT8" i="18"/>
  <c r="CT72" i="9" s="1"/>
  <c r="CX8" i="18"/>
  <c r="CX72" i="9" s="1"/>
  <c r="EQ8" i="18"/>
  <c r="EQ72" i="9" s="1"/>
  <c r="ES8" i="18"/>
  <c r="ES72" i="9" s="1"/>
  <c r="EU8" i="18"/>
  <c r="EU72" i="9" s="1"/>
  <c r="EW8" i="18"/>
  <c r="EW72" i="9" s="1"/>
  <c r="EY8" i="18"/>
  <c r="EY72" i="9" s="1"/>
  <c r="EO8" i="18"/>
  <c r="EO72" i="9" s="1"/>
  <c r="ER8" i="18"/>
  <c r="ER72" i="9" s="1"/>
  <c r="EV8" i="18"/>
  <c r="EV72" i="9" s="1"/>
  <c r="EZ8" i="18"/>
  <c r="EZ72" i="9" s="1"/>
  <c r="EP8" i="18"/>
  <c r="EP72" i="9" s="1"/>
  <c r="ET8" i="18"/>
  <c r="ET72" i="9" s="1"/>
  <c r="EX8" i="18"/>
  <c r="EX72" i="9" s="1"/>
  <c r="GQ8" i="18"/>
  <c r="GQ72" i="9" s="1"/>
  <c r="GS8" i="18"/>
  <c r="GS72" i="9" s="1"/>
  <c r="GU8" i="18"/>
  <c r="GU72" i="9" s="1"/>
  <c r="GW8" i="18"/>
  <c r="GW72" i="9" s="1"/>
  <c r="GY8" i="18"/>
  <c r="GY72" i="9" s="1"/>
  <c r="GO8" i="18"/>
  <c r="GO72" i="9" s="1"/>
  <c r="GR8" i="18"/>
  <c r="GR72" i="9" s="1"/>
  <c r="GV8" i="18"/>
  <c r="GV72" i="9" s="1"/>
  <c r="GZ8" i="18"/>
  <c r="GZ72" i="9" s="1"/>
  <c r="GP8" i="18"/>
  <c r="GP72" i="9" s="1"/>
  <c r="GT8" i="18"/>
  <c r="GT72" i="9" s="1"/>
  <c r="GX8" i="18"/>
  <c r="GX72" i="9" s="1"/>
  <c r="IP8" i="18"/>
  <c r="IP72" i="9" s="1"/>
  <c r="IR8" i="18"/>
  <c r="IR72" i="9" s="1"/>
  <c r="IT8" i="18"/>
  <c r="IT72" i="9" s="1"/>
  <c r="IV8" i="18"/>
  <c r="IV72" i="9" s="1"/>
  <c r="IX8" i="18"/>
  <c r="IX72" i="9" s="1"/>
  <c r="IZ8" i="18"/>
  <c r="IZ72" i="9" s="1"/>
  <c r="IQ8" i="18"/>
  <c r="IQ72" i="9" s="1"/>
  <c r="IU8" i="18"/>
  <c r="IU72" i="9" s="1"/>
  <c r="IY8" i="18"/>
  <c r="IY72" i="9" s="1"/>
  <c r="IS8" i="18"/>
  <c r="IS72" i="9" s="1"/>
  <c r="IW8" i="18"/>
  <c r="IW72" i="9" s="1"/>
  <c r="IO8" i="18"/>
  <c r="IO72" i="9" s="1"/>
  <c r="KP8" i="18"/>
  <c r="KP72" i="9" s="1"/>
  <c r="KR8" i="18"/>
  <c r="KR72" i="9" s="1"/>
  <c r="KT8" i="18"/>
  <c r="KT72" i="9" s="1"/>
  <c r="KV8" i="18"/>
  <c r="KV72" i="9" s="1"/>
  <c r="KX8" i="18"/>
  <c r="KX72" i="9" s="1"/>
  <c r="KZ8" i="18"/>
  <c r="KZ72" i="9" s="1"/>
  <c r="KQ8" i="18"/>
  <c r="KQ72" i="9" s="1"/>
  <c r="KU8" i="18"/>
  <c r="KU72" i="9" s="1"/>
  <c r="KY8" i="18"/>
  <c r="KY72" i="9" s="1"/>
  <c r="KW8" i="18"/>
  <c r="KW72" i="9" s="1"/>
  <c r="KS8" i="18"/>
  <c r="KS72" i="9" s="1"/>
  <c r="KO8" i="18"/>
  <c r="KO72" i="9" s="1"/>
  <c r="CQ18" i="18"/>
  <c r="CR18" i="18"/>
  <c r="CT18" i="18"/>
  <c r="CV18" i="18"/>
  <c r="CX18" i="18"/>
  <c r="CZ18" i="18"/>
  <c r="CP10" i="18"/>
  <c r="CR10" i="18"/>
  <c r="CT10" i="18"/>
  <c r="CV10" i="18"/>
  <c r="CX10" i="18"/>
  <c r="CZ10" i="18"/>
  <c r="CP18" i="18"/>
  <c r="CS18" i="18"/>
  <c r="CU18" i="18"/>
  <c r="CW18" i="18"/>
  <c r="CY18" i="18"/>
  <c r="CQ10" i="18"/>
  <c r="CS10" i="18"/>
  <c r="CU10" i="18"/>
  <c r="CW10" i="18"/>
  <c r="CY10" i="18"/>
  <c r="CO18" i="18"/>
  <c r="CO10" i="18"/>
  <c r="EQ18" i="18"/>
  <c r="ES18" i="18"/>
  <c r="EU18" i="18"/>
  <c r="EW18" i="18"/>
  <c r="EY18" i="18"/>
  <c r="EQ10" i="18"/>
  <c r="ES10" i="18"/>
  <c r="EU10" i="18"/>
  <c r="EW10" i="18"/>
  <c r="EY10" i="18"/>
  <c r="ER18" i="18"/>
  <c r="EV18" i="18"/>
  <c r="EZ18" i="18"/>
  <c r="ER10" i="18"/>
  <c r="EV10" i="18"/>
  <c r="EZ10" i="18"/>
  <c r="EO18" i="18"/>
  <c r="EO10" i="18"/>
  <c r="EP18" i="18"/>
  <c r="ET18" i="18"/>
  <c r="EX18" i="18"/>
  <c r="EP10" i="18"/>
  <c r="ET10" i="18"/>
  <c r="EX10" i="18"/>
  <c r="GQ18" i="18"/>
  <c r="GS18" i="18"/>
  <c r="GU18" i="18"/>
  <c r="GW18" i="18"/>
  <c r="GY18" i="18"/>
  <c r="GQ10" i="18"/>
  <c r="GS10" i="18"/>
  <c r="GU10" i="18"/>
  <c r="GW10" i="18"/>
  <c r="GY10" i="18"/>
  <c r="GR18" i="18"/>
  <c r="GV18" i="18"/>
  <c r="GZ18" i="18"/>
  <c r="GR10" i="18"/>
  <c r="GV10" i="18"/>
  <c r="GZ10" i="18"/>
  <c r="GO18" i="18"/>
  <c r="GO10" i="18"/>
  <c r="GP18" i="18"/>
  <c r="GT18" i="18"/>
  <c r="GX18" i="18"/>
  <c r="GP10" i="18"/>
  <c r="GT10" i="18"/>
  <c r="GX10" i="18"/>
  <c r="IP18" i="18"/>
  <c r="IR18" i="18"/>
  <c r="IT18" i="18"/>
  <c r="IV18" i="18"/>
  <c r="IX18" i="18"/>
  <c r="IZ18" i="18"/>
  <c r="IP10" i="18"/>
  <c r="IR10" i="18"/>
  <c r="IT10" i="18"/>
  <c r="IV10" i="18"/>
  <c r="IX10" i="18"/>
  <c r="IZ10" i="18"/>
  <c r="IO18" i="18"/>
  <c r="IO10" i="18"/>
  <c r="IQ18" i="18"/>
  <c r="IU18" i="18"/>
  <c r="IY18" i="18"/>
  <c r="IQ10" i="18"/>
  <c r="IU10" i="18"/>
  <c r="IY10" i="18"/>
  <c r="IS18" i="18"/>
  <c r="IW18" i="18"/>
  <c r="IS10" i="18"/>
  <c r="IW10" i="18"/>
  <c r="KP18" i="18"/>
  <c r="KR18" i="18"/>
  <c r="KT18" i="18"/>
  <c r="KV18" i="18"/>
  <c r="KX18" i="18"/>
  <c r="KZ18" i="18"/>
  <c r="KP10" i="18"/>
  <c r="KR10" i="18"/>
  <c r="KT10" i="18"/>
  <c r="KV10" i="18"/>
  <c r="KX10" i="18"/>
  <c r="KZ10" i="18"/>
  <c r="KO18" i="18"/>
  <c r="KO10" i="18"/>
  <c r="KQ18" i="18"/>
  <c r="KU18" i="18"/>
  <c r="KY18" i="18"/>
  <c r="KQ10" i="18"/>
  <c r="KU10" i="18"/>
  <c r="KY10" i="18"/>
  <c r="KW18" i="18"/>
  <c r="KS10" i="18"/>
  <c r="KS18" i="18"/>
  <c r="KW10" i="18"/>
  <c r="CQ19" i="18"/>
  <c r="CS19" i="18"/>
  <c r="CU19" i="18"/>
  <c r="CW19" i="18"/>
  <c r="CY19" i="18"/>
  <c r="CQ11" i="18"/>
  <c r="CS11" i="18"/>
  <c r="CU11" i="18"/>
  <c r="CW11" i="18"/>
  <c r="CY11" i="18"/>
  <c r="CP19" i="18"/>
  <c r="CR19" i="18"/>
  <c r="CT19" i="18"/>
  <c r="CV19" i="18"/>
  <c r="CX19" i="18"/>
  <c r="CZ19" i="18"/>
  <c r="CP11" i="18"/>
  <c r="CR11" i="18"/>
  <c r="CT11" i="18"/>
  <c r="CV11" i="18"/>
  <c r="CX11" i="18"/>
  <c r="CZ11" i="18"/>
  <c r="CO19" i="18"/>
  <c r="CO11" i="18"/>
  <c r="EP19" i="18"/>
  <c r="ER19" i="18"/>
  <c r="ET19" i="18"/>
  <c r="EV19" i="18"/>
  <c r="EX19" i="18"/>
  <c r="EZ19" i="18"/>
  <c r="EP11" i="18"/>
  <c r="ER11" i="18"/>
  <c r="ET11" i="18"/>
  <c r="EV11" i="18"/>
  <c r="EX11" i="18"/>
  <c r="EZ11" i="18"/>
  <c r="EO19" i="18"/>
  <c r="EO11" i="18"/>
  <c r="ES19" i="18"/>
  <c r="EW19" i="18"/>
  <c r="ES11" i="18"/>
  <c r="EW11" i="18"/>
  <c r="EQ19" i="18"/>
  <c r="EU19" i="18"/>
  <c r="EY19" i="18"/>
  <c r="EQ11" i="18"/>
  <c r="EU11" i="18"/>
  <c r="EY11" i="18"/>
  <c r="GP19" i="18"/>
  <c r="GR19" i="18"/>
  <c r="GT19" i="18"/>
  <c r="GV19" i="18"/>
  <c r="GX19" i="18"/>
  <c r="GZ19" i="18"/>
  <c r="GP11" i="18"/>
  <c r="GR11" i="18"/>
  <c r="GT11" i="18"/>
  <c r="GV11" i="18"/>
  <c r="GX11" i="18"/>
  <c r="GZ11" i="18"/>
  <c r="GO19" i="18"/>
  <c r="GO11" i="18"/>
  <c r="GS19" i="18"/>
  <c r="GW19" i="18"/>
  <c r="GS11" i="18"/>
  <c r="GW11" i="18"/>
  <c r="GQ19" i="18"/>
  <c r="GU19" i="18"/>
  <c r="GY19" i="18"/>
  <c r="GQ11" i="18"/>
  <c r="GU11" i="18"/>
  <c r="GY11" i="18"/>
  <c r="IQ19" i="18"/>
  <c r="IS19" i="18"/>
  <c r="IU19" i="18"/>
  <c r="IW19" i="18"/>
  <c r="IY19" i="18"/>
  <c r="IQ11" i="18"/>
  <c r="IS11" i="18"/>
  <c r="IU11" i="18"/>
  <c r="IW11" i="18"/>
  <c r="IY11" i="18"/>
  <c r="IR19" i="18"/>
  <c r="IV19" i="18"/>
  <c r="IZ19" i="18"/>
  <c r="IR11" i="18"/>
  <c r="IV11" i="18"/>
  <c r="IZ11" i="18"/>
  <c r="IO19" i="18"/>
  <c r="IO11" i="18"/>
  <c r="IP19" i="18"/>
  <c r="IT19" i="18"/>
  <c r="IX19" i="18"/>
  <c r="IP11" i="18"/>
  <c r="IT11" i="18"/>
  <c r="IX11" i="18"/>
  <c r="KQ19" i="18"/>
  <c r="KS19" i="18"/>
  <c r="KU19" i="18"/>
  <c r="KW19" i="18"/>
  <c r="KY19" i="18"/>
  <c r="KQ11" i="18"/>
  <c r="KS11" i="18"/>
  <c r="KU11" i="18"/>
  <c r="KW11" i="18"/>
  <c r="KY11" i="18"/>
  <c r="KR19" i="18"/>
  <c r="KV19" i="18"/>
  <c r="KZ19" i="18"/>
  <c r="KR11" i="18"/>
  <c r="KV11" i="18"/>
  <c r="KZ11" i="18"/>
  <c r="KO19" i="18"/>
  <c r="KO11" i="18"/>
  <c r="KT19" i="18"/>
  <c r="KP11" i="18"/>
  <c r="KX11" i="18"/>
  <c r="KP19" i="18"/>
  <c r="KX19" i="18"/>
  <c r="KT11" i="18"/>
  <c r="CP20" i="18"/>
  <c r="CR20" i="18"/>
  <c r="CT20" i="18"/>
  <c r="CV20" i="18"/>
  <c r="CX20" i="18"/>
  <c r="CZ20" i="18"/>
  <c r="CP12" i="18"/>
  <c r="CR12" i="18"/>
  <c r="CQ20" i="18"/>
  <c r="CS20" i="18"/>
  <c r="CU20" i="18"/>
  <c r="CW20" i="18"/>
  <c r="CY20" i="18"/>
  <c r="CQ12" i="18"/>
  <c r="CS12" i="18"/>
  <c r="CU12" i="18"/>
  <c r="CW12" i="18"/>
  <c r="CY12" i="18"/>
  <c r="CT12" i="18"/>
  <c r="CX12" i="18"/>
  <c r="CV12" i="18"/>
  <c r="CZ12" i="18"/>
  <c r="CO20" i="18"/>
  <c r="CO12" i="18"/>
  <c r="EQ20" i="18"/>
  <c r="ES20" i="18"/>
  <c r="EU20" i="18"/>
  <c r="EW20" i="18"/>
  <c r="EY20" i="18"/>
  <c r="EQ12" i="18"/>
  <c r="ES12" i="18"/>
  <c r="EU12" i="18"/>
  <c r="EW12" i="18"/>
  <c r="EY12" i="18"/>
  <c r="EP20" i="18"/>
  <c r="ET20" i="18"/>
  <c r="EX20" i="18"/>
  <c r="EP12" i="18"/>
  <c r="ET12" i="18"/>
  <c r="EX12" i="18"/>
  <c r="ER20" i="18"/>
  <c r="EV20" i="18"/>
  <c r="EZ20" i="18"/>
  <c r="ER12" i="18"/>
  <c r="EV12" i="18"/>
  <c r="EZ12" i="18"/>
  <c r="EO20" i="18"/>
  <c r="EO12" i="18"/>
  <c r="GQ20" i="18"/>
  <c r="GS20" i="18"/>
  <c r="GU20" i="18"/>
  <c r="GW20" i="18"/>
  <c r="GY20" i="18"/>
  <c r="GQ12" i="18"/>
  <c r="GS12" i="18"/>
  <c r="GU12" i="18"/>
  <c r="GW12" i="18"/>
  <c r="GY12" i="18"/>
  <c r="GP20" i="18"/>
  <c r="GT20" i="18"/>
  <c r="GX20" i="18"/>
  <c r="GP12" i="18"/>
  <c r="GT12" i="18"/>
  <c r="GX12" i="18"/>
  <c r="GR20" i="18"/>
  <c r="GV20" i="18"/>
  <c r="GZ20" i="18"/>
  <c r="GR12" i="18"/>
  <c r="GV12" i="18"/>
  <c r="GZ12" i="18"/>
  <c r="GO20" i="18"/>
  <c r="GO12" i="18"/>
  <c r="IP20" i="18"/>
  <c r="IR20" i="18"/>
  <c r="IT20" i="18"/>
  <c r="IV20" i="18"/>
  <c r="IX20" i="18"/>
  <c r="IZ20" i="18"/>
  <c r="IP12" i="18"/>
  <c r="IR12" i="18"/>
  <c r="IT12" i="18"/>
  <c r="IV12" i="18"/>
  <c r="IX12" i="18"/>
  <c r="IZ12" i="18"/>
  <c r="IO20" i="18"/>
  <c r="IO12" i="18"/>
  <c r="IS20" i="18"/>
  <c r="IW20" i="18"/>
  <c r="IS12" i="18"/>
  <c r="IW12" i="18"/>
  <c r="IQ20" i="18"/>
  <c r="IU20" i="18"/>
  <c r="IY20" i="18"/>
  <c r="IQ12" i="18"/>
  <c r="IU12" i="18"/>
  <c r="IY12" i="18"/>
  <c r="KP20" i="18"/>
  <c r="KR20" i="18"/>
  <c r="KT20" i="18"/>
  <c r="KV20" i="18"/>
  <c r="KX20" i="18"/>
  <c r="KZ20" i="18"/>
  <c r="KP12" i="18"/>
  <c r="KR12" i="18"/>
  <c r="KT12" i="18"/>
  <c r="KV12" i="18"/>
  <c r="KX12" i="18"/>
  <c r="KZ12" i="18"/>
  <c r="KO20" i="18"/>
  <c r="KO12" i="18"/>
  <c r="KS20" i="18"/>
  <c r="KW20" i="18"/>
  <c r="KS12" i="18"/>
  <c r="KW12" i="18"/>
  <c r="KQ20" i="18"/>
  <c r="KY20" i="18"/>
  <c r="KU12" i="18"/>
  <c r="KU20" i="18"/>
  <c r="KQ12" i="18"/>
  <c r="KY12" i="18"/>
  <c r="CQ21" i="18"/>
  <c r="CS21" i="18"/>
  <c r="CU21" i="18"/>
  <c r="CW21" i="18"/>
  <c r="CY21" i="18"/>
  <c r="CP21" i="18"/>
  <c r="CR21" i="18"/>
  <c r="CT21" i="18"/>
  <c r="CV21" i="18"/>
  <c r="CX21" i="18"/>
  <c r="CZ21" i="18"/>
  <c r="CP13" i="18"/>
  <c r="CR13" i="18"/>
  <c r="CT13" i="18"/>
  <c r="CV13" i="18"/>
  <c r="CX13" i="18"/>
  <c r="CZ13" i="18"/>
  <c r="CO21" i="18"/>
  <c r="CO13" i="18"/>
  <c r="CQ13" i="18"/>
  <c r="CU13" i="18"/>
  <c r="CY13" i="18"/>
  <c r="CS13" i="18"/>
  <c r="CW13" i="18"/>
  <c r="EP21" i="18"/>
  <c r="ER21" i="18"/>
  <c r="ET21" i="18"/>
  <c r="EV21" i="18"/>
  <c r="EX21" i="18"/>
  <c r="EZ21" i="18"/>
  <c r="EP13" i="18"/>
  <c r="ER13" i="18"/>
  <c r="ET13" i="18"/>
  <c r="EV13" i="18"/>
  <c r="EX13" i="18"/>
  <c r="EZ13" i="18"/>
  <c r="EO21" i="18"/>
  <c r="EO13" i="18"/>
  <c r="EQ21" i="18"/>
  <c r="EU21" i="18"/>
  <c r="EY21" i="18"/>
  <c r="EQ13" i="18"/>
  <c r="EU13" i="18"/>
  <c r="EY13" i="18"/>
  <c r="ES21" i="18"/>
  <c r="EW21" i="18"/>
  <c r="ES13" i="18"/>
  <c r="EW13" i="18"/>
  <c r="GP21" i="18"/>
  <c r="GR21" i="18"/>
  <c r="GT21" i="18"/>
  <c r="GV21" i="18"/>
  <c r="GX21" i="18"/>
  <c r="GZ21" i="18"/>
  <c r="GP13" i="18"/>
  <c r="GR13" i="18"/>
  <c r="GT13" i="18"/>
  <c r="GV13" i="18"/>
  <c r="GX13" i="18"/>
  <c r="GZ13" i="18"/>
  <c r="GO21" i="18"/>
  <c r="GO13" i="18"/>
  <c r="GQ21" i="18"/>
  <c r="GU21" i="18"/>
  <c r="GY21" i="18"/>
  <c r="GQ13" i="18"/>
  <c r="GU13" i="18"/>
  <c r="GY13" i="18"/>
  <c r="GS21" i="18"/>
  <c r="GW21" i="18"/>
  <c r="GS13" i="18"/>
  <c r="GW13" i="18"/>
  <c r="IQ21" i="18"/>
  <c r="IS21" i="18"/>
  <c r="IU21" i="18"/>
  <c r="IW21" i="18"/>
  <c r="IY21" i="18"/>
  <c r="IQ13" i="18"/>
  <c r="IS13" i="18"/>
  <c r="IU13" i="18"/>
  <c r="IW13" i="18"/>
  <c r="IY13" i="18"/>
  <c r="IP21" i="18"/>
  <c r="IT21" i="18"/>
  <c r="IX21" i="18"/>
  <c r="IP13" i="18"/>
  <c r="IT13" i="18"/>
  <c r="IX13" i="18"/>
  <c r="IR21" i="18"/>
  <c r="IV21" i="18"/>
  <c r="IZ21" i="18"/>
  <c r="IR13" i="18"/>
  <c r="IV13" i="18"/>
  <c r="IZ13" i="18"/>
  <c r="IO21" i="18"/>
  <c r="IO13" i="18"/>
  <c r="KQ21" i="18"/>
  <c r="KS21" i="18"/>
  <c r="KU21" i="18"/>
  <c r="KW21" i="18"/>
  <c r="KY21" i="18"/>
  <c r="KQ13" i="18"/>
  <c r="KS13" i="18"/>
  <c r="KU13" i="18"/>
  <c r="KW13" i="18"/>
  <c r="KY13" i="18"/>
  <c r="KP21" i="18"/>
  <c r="KT21" i="18"/>
  <c r="KX21" i="18"/>
  <c r="KP13" i="18"/>
  <c r="KT13" i="18"/>
  <c r="KX13" i="18"/>
  <c r="KV21" i="18"/>
  <c r="KR13" i="18"/>
  <c r="KZ13" i="18"/>
  <c r="KO13" i="18"/>
  <c r="KR21" i="18"/>
  <c r="KZ21" i="18"/>
  <c r="KV13" i="18"/>
  <c r="KO21" i="18"/>
  <c r="AB19" i="18"/>
  <c r="AD19" i="18"/>
  <c r="AF19" i="18"/>
  <c r="AH19" i="18"/>
  <c r="AJ19" i="18"/>
  <c r="AL19" i="18"/>
  <c r="AC11" i="18"/>
  <c r="AE11" i="18"/>
  <c r="AG11" i="18"/>
  <c r="AI11" i="18"/>
  <c r="AK11" i="18"/>
  <c r="AM11" i="18"/>
  <c r="AC19" i="18"/>
  <c r="AE19" i="18"/>
  <c r="AG19" i="18"/>
  <c r="AI19" i="18"/>
  <c r="AK19" i="18"/>
  <c r="AM19" i="18"/>
  <c r="AD11" i="18"/>
  <c r="AF11" i="18"/>
  <c r="AH11" i="18"/>
  <c r="AJ11" i="18"/>
  <c r="AL11" i="18"/>
  <c r="AB11" i="18"/>
  <c r="CD8" i="18"/>
  <c r="CD72" i="9" s="1"/>
  <c r="CF8" i="18"/>
  <c r="CF72" i="9" s="1"/>
  <c r="CH8" i="18"/>
  <c r="CH72" i="9" s="1"/>
  <c r="CE8" i="18"/>
  <c r="CE72" i="9" s="1"/>
  <c r="CI8" i="18"/>
  <c r="CI72" i="9" s="1"/>
  <c r="CK8" i="18"/>
  <c r="CK72" i="9" s="1"/>
  <c r="CM8" i="18"/>
  <c r="CM72" i="9" s="1"/>
  <c r="CC8" i="18"/>
  <c r="CC72" i="9" s="1"/>
  <c r="CG8" i="18"/>
  <c r="CG72" i="9" s="1"/>
  <c r="CJ8" i="18"/>
  <c r="CJ72" i="9" s="1"/>
  <c r="CL8" i="18"/>
  <c r="CL72" i="9" s="1"/>
  <c r="CB8" i="18"/>
  <c r="CB72" i="9" s="1"/>
  <c r="ED8" i="18"/>
  <c r="ED72" i="9" s="1"/>
  <c r="EF8" i="18"/>
  <c r="EF72" i="9" s="1"/>
  <c r="EH8" i="18"/>
  <c r="EH72" i="9" s="1"/>
  <c r="EJ8" i="18"/>
  <c r="EJ72" i="9" s="1"/>
  <c r="EL8" i="18"/>
  <c r="EL72" i="9" s="1"/>
  <c r="EB8" i="18"/>
  <c r="EB72" i="9" s="1"/>
  <c r="EE8" i="18"/>
  <c r="EE72" i="9" s="1"/>
  <c r="EI8" i="18"/>
  <c r="EI72" i="9" s="1"/>
  <c r="EM8" i="18"/>
  <c r="EM72" i="9" s="1"/>
  <c r="EC8" i="18"/>
  <c r="EC72" i="9" s="1"/>
  <c r="EG8" i="18"/>
  <c r="EG72" i="9" s="1"/>
  <c r="EK8" i="18"/>
  <c r="EK72" i="9" s="1"/>
  <c r="GD8" i="18"/>
  <c r="GD72" i="9" s="1"/>
  <c r="GF8" i="18"/>
  <c r="GF72" i="9" s="1"/>
  <c r="GH8" i="18"/>
  <c r="GH72" i="9" s="1"/>
  <c r="GJ8" i="18"/>
  <c r="GJ72" i="9" s="1"/>
  <c r="GL8" i="18"/>
  <c r="GL72" i="9" s="1"/>
  <c r="GB8" i="18"/>
  <c r="GB72" i="9" s="1"/>
  <c r="GE8" i="18"/>
  <c r="GE72" i="9" s="1"/>
  <c r="GI8" i="18"/>
  <c r="GI72" i="9" s="1"/>
  <c r="GM8" i="18"/>
  <c r="GM72" i="9" s="1"/>
  <c r="GC8" i="18"/>
  <c r="GC72" i="9" s="1"/>
  <c r="GG8" i="18"/>
  <c r="GG72" i="9" s="1"/>
  <c r="GK8" i="18"/>
  <c r="GK72" i="9" s="1"/>
  <c r="IC8" i="18"/>
  <c r="IC72" i="9" s="1"/>
  <c r="IE8" i="18"/>
  <c r="IE72" i="9" s="1"/>
  <c r="IG8" i="18"/>
  <c r="IG72" i="9" s="1"/>
  <c r="II8" i="18"/>
  <c r="II72" i="9" s="1"/>
  <c r="IK8" i="18"/>
  <c r="IK72" i="9" s="1"/>
  <c r="IM8" i="18"/>
  <c r="IM72" i="9" s="1"/>
  <c r="ID8" i="18"/>
  <c r="ID72" i="9" s="1"/>
  <c r="IH8" i="18"/>
  <c r="IH72" i="9" s="1"/>
  <c r="IL8" i="18"/>
  <c r="IL72" i="9" s="1"/>
  <c r="IF8" i="18"/>
  <c r="IF72" i="9" s="1"/>
  <c r="IJ8" i="18"/>
  <c r="IJ72" i="9" s="1"/>
  <c r="IB8" i="18"/>
  <c r="IB72" i="9" s="1"/>
  <c r="KC8" i="18"/>
  <c r="KC72" i="9" s="1"/>
  <c r="KE8" i="18"/>
  <c r="KE72" i="9" s="1"/>
  <c r="KG8" i="18"/>
  <c r="KG72" i="9" s="1"/>
  <c r="KI8" i="18"/>
  <c r="KI72" i="9" s="1"/>
  <c r="KK8" i="18"/>
  <c r="KK72" i="9" s="1"/>
  <c r="KM8" i="18"/>
  <c r="KM72" i="9" s="1"/>
  <c r="KD8" i="18"/>
  <c r="KD72" i="9" s="1"/>
  <c r="KH8" i="18"/>
  <c r="KH72" i="9" s="1"/>
  <c r="KL8" i="18"/>
  <c r="KL72" i="9" s="1"/>
  <c r="KF8" i="18"/>
  <c r="KF72" i="9" s="1"/>
  <c r="KB8" i="18"/>
  <c r="KB72" i="9" s="1"/>
  <c r="KJ8" i="18"/>
  <c r="KJ72" i="9" s="1"/>
  <c r="CD18" i="18"/>
  <c r="CF18" i="18"/>
  <c r="CH18" i="18"/>
  <c r="CJ18" i="18"/>
  <c r="CL18" i="18"/>
  <c r="CD10" i="18"/>
  <c r="CF10" i="18"/>
  <c r="CH10" i="18"/>
  <c r="CJ10" i="18"/>
  <c r="CL10" i="18"/>
  <c r="CE18" i="18"/>
  <c r="CI18" i="18"/>
  <c r="CM18" i="18"/>
  <c r="CE10" i="18"/>
  <c r="CI10" i="18"/>
  <c r="CM10" i="18"/>
  <c r="CB18" i="18"/>
  <c r="CB10" i="18"/>
  <c r="CC18" i="18"/>
  <c r="CG18" i="18"/>
  <c r="CK18" i="18"/>
  <c r="CC10" i="18"/>
  <c r="CG10" i="18"/>
  <c r="CK10" i="18"/>
  <c r="ED18" i="18"/>
  <c r="EF18" i="18"/>
  <c r="EH18" i="18"/>
  <c r="EJ18" i="18"/>
  <c r="EL18" i="18"/>
  <c r="ED10" i="18"/>
  <c r="EF10" i="18"/>
  <c r="EH10" i="18"/>
  <c r="EJ10" i="18"/>
  <c r="EL10" i="18"/>
  <c r="EE18" i="18"/>
  <c r="EI18" i="18"/>
  <c r="EM18" i="18"/>
  <c r="EE10" i="18"/>
  <c r="EI10" i="18"/>
  <c r="EM10" i="18"/>
  <c r="EB18" i="18"/>
  <c r="EB10" i="18"/>
  <c r="EC18" i="18"/>
  <c r="EG18" i="18"/>
  <c r="EK18" i="18"/>
  <c r="EC10" i="18"/>
  <c r="EG10" i="18"/>
  <c r="EK10" i="18"/>
  <c r="GD18" i="18"/>
  <c r="GF18" i="18"/>
  <c r="GH18" i="18"/>
  <c r="GJ18" i="18"/>
  <c r="GL18" i="18"/>
  <c r="GD10" i="18"/>
  <c r="GF10" i="18"/>
  <c r="GH10" i="18"/>
  <c r="GJ10" i="18"/>
  <c r="GL10" i="18"/>
  <c r="GE18" i="18"/>
  <c r="GI18" i="18"/>
  <c r="GM18" i="18"/>
  <c r="GE10" i="18"/>
  <c r="GI10" i="18"/>
  <c r="GM10" i="18"/>
  <c r="GB18" i="18"/>
  <c r="GB10" i="18"/>
  <c r="GC18" i="18"/>
  <c r="GG18" i="18"/>
  <c r="GK18" i="18"/>
  <c r="GC10" i="18"/>
  <c r="GG10" i="18"/>
  <c r="GK10" i="18"/>
  <c r="IC18" i="18"/>
  <c r="IE18" i="18"/>
  <c r="IG18" i="18"/>
  <c r="II18" i="18"/>
  <c r="IK18" i="18"/>
  <c r="IM18" i="18"/>
  <c r="IC10" i="18"/>
  <c r="IE10" i="18"/>
  <c r="IG10" i="18"/>
  <c r="II10" i="18"/>
  <c r="IK10" i="18"/>
  <c r="IM10" i="18"/>
  <c r="IB18" i="18"/>
  <c r="IB10" i="18"/>
  <c r="ID18" i="18"/>
  <c r="IH18" i="18"/>
  <c r="IL18" i="18"/>
  <c r="ID10" i="18"/>
  <c r="IH10" i="18"/>
  <c r="IL10" i="18"/>
  <c r="IF18" i="18"/>
  <c r="IJ18" i="18"/>
  <c r="IF10" i="18"/>
  <c r="IJ10" i="18"/>
  <c r="KC18" i="18"/>
  <c r="KE18" i="18"/>
  <c r="KG18" i="18"/>
  <c r="KI18" i="18"/>
  <c r="KK18" i="18"/>
  <c r="KM18" i="18"/>
  <c r="KC10" i="18"/>
  <c r="KE10" i="18"/>
  <c r="KG10" i="18"/>
  <c r="KI10" i="18"/>
  <c r="KK10" i="18"/>
  <c r="KM10" i="18"/>
  <c r="KB18" i="18"/>
  <c r="KB10" i="18"/>
  <c r="KD18" i="18"/>
  <c r="KH18" i="18"/>
  <c r="KL18" i="18"/>
  <c r="KD10" i="18"/>
  <c r="KH10" i="18"/>
  <c r="KL10" i="18"/>
  <c r="KF18" i="18"/>
  <c r="KJ10" i="18"/>
  <c r="KJ18" i="18"/>
  <c r="KF10" i="18"/>
  <c r="BC19" i="18"/>
  <c r="BE19" i="18"/>
  <c r="BG19" i="18"/>
  <c r="BI19" i="18"/>
  <c r="BK19" i="18"/>
  <c r="BM19" i="18"/>
  <c r="BD11" i="18"/>
  <c r="BF11" i="18"/>
  <c r="BH11" i="18"/>
  <c r="BJ11" i="18"/>
  <c r="BL11" i="18"/>
  <c r="BD19" i="18"/>
  <c r="BF19" i="18"/>
  <c r="BH19" i="18"/>
  <c r="BJ19" i="18"/>
  <c r="BL19" i="18"/>
  <c r="BC11" i="18"/>
  <c r="BE11" i="18"/>
  <c r="BG11" i="18"/>
  <c r="BI11" i="18"/>
  <c r="BK11" i="18"/>
  <c r="BM11" i="18"/>
  <c r="BB19" i="18"/>
  <c r="BB11" i="18"/>
  <c r="DC19" i="18"/>
  <c r="DE19" i="18"/>
  <c r="DG19" i="18"/>
  <c r="DI19" i="18"/>
  <c r="DK19" i="18"/>
  <c r="DM19" i="18"/>
  <c r="DC11" i="18"/>
  <c r="DE11" i="18"/>
  <c r="DG11" i="18"/>
  <c r="DI11" i="18"/>
  <c r="DK11" i="18"/>
  <c r="DM11" i="18"/>
  <c r="DB19" i="18"/>
  <c r="DB11" i="18"/>
  <c r="DF19" i="18"/>
  <c r="DJ19" i="18"/>
  <c r="DF11" i="18"/>
  <c r="DJ11" i="18"/>
  <c r="DD19" i="18"/>
  <c r="DH19" i="18"/>
  <c r="DL19" i="18"/>
  <c r="DD11" i="18"/>
  <c r="DH11" i="18"/>
  <c r="DL11" i="18"/>
  <c r="FC19" i="18"/>
  <c r="FE19" i="18"/>
  <c r="FG19" i="18"/>
  <c r="FI19" i="18"/>
  <c r="FK19" i="18"/>
  <c r="FM19" i="18"/>
  <c r="FD11" i="18"/>
  <c r="FF11" i="18"/>
  <c r="FH11" i="18"/>
  <c r="FJ11" i="18"/>
  <c r="FL11" i="18"/>
  <c r="FB11" i="18"/>
  <c r="FF19" i="18"/>
  <c r="FJ19" i="18"/>
  <c r="FC11" i="18"/>
  <c r="FG11" i="18"/>
  <c r="FK11" i="18"/>
  <c r="FD19" i="18"/>
  <c r="FH19" i="18"/>
  <c r="FL19" i="18"/>
  <c r="FB19" i="18"/>
  <c r="FE11" i="18"/>
  <c r="FI11" i="18"/>
  <c r="FM11" i="18"/>
  <c r="HD19" i="18"/>
  <c r="HF19" i="18"/>
  <c r="HH19" i="18"/>
  <c r="HJ19" i="18"/>
  <c r="HL19" i="18"/>
  <c r="HD11" i="18"/>
  <c r="HF11" i="18"/>
  <c r="HH11" i="18"/>
  <c r="HJ11" i="18"/>
  <c r="HL11" i="18"/>
  <c r="HE19" i="18"/>
  <c r="HI19" i="18"/>
  <c r="HM19" i="18"/>
  <c r="HE11" i="18"/>
  <c r="HI11" i="18"/>
  <c r="HM11" i="18"/>
  <c r="HB19" i="18"/>
  <c r="HB11" i="18"/>
  <c r="HG19" i="18"/>
  <c r="HC11" i="18"/>
  <c r="HK11" i="18"/>
  <c r="HC19" i="18"/>
  <c r="HK19" i="18"/>
  <c r="HG11" i="18"/>
  <c r="JD19" i="18"/>
  <c r="JF19" i="18"/>
  <c r="JH19" i="18"/>
  <c r="JJ19" i="18"/>
  <c r="JL19" i="18"/>
  <c r="JD11" i="18"/>
  <c r="JF11" i="18"/>
  <c r="JH11" i="18"/>
  <c r="JJ11" i="18"/>
  <c r="JL11" i="18"/>
  <c r="JE19" i="18"/>
  <c r="JI19" i="18"/>
  <c r="JM19" i="18"/>
  <c r="JE11" i="18"/>
  <c r="JI11" i="18"/>
  <c r="JM11" i="18"/>
  <c r="JB19" i="18"/>
  <c r="JB11" i="18"/>
  <c r="JC19" i="18"/>
  <c r="JG19" i="18"/>
  <c r="JK19" i="18"/>
  <c r="JC11" i="18"/>
  <c r="JG11" i="18"/>
  <c r="JK11" i="18"/>
  <c r="LD19" i="18"/>
  <c r="LF19" i="18"/>
  <c r="LH19" i="18"/>
  <c r="LJ19" i="18"/>
  <c r="LL19" i="18"/>
  <c r="LD11" i="18"/>
  <c r="LF11" i="18"/>
  <c r="LH11" i="18"/>
  <c r="LJ11" i="18"/>
  <c r="LL11" i="18"/>
  <c r="LE19" i="18"/>
  <c r="LI19" i="18"/>
  <c r="LM19" i="18"/>
  <c r="LE11" i="18"/>
  <c r="LI11" i="18"/>
  <c r="LM11" i="18"/>
  <c r="LB19" i="18"/>
  <c r="LB11" i="18"/>
  <c r="LC19" i="18"/>
  <c r="LK19" i="18"/>
  <c r="LG11" i="18"/>
  <c r="LG19" i="18"/>
  <c r="LC11" i="18"/>
  <c r="LK11" i="18"/>
  <c r="CD20" i="18"/>
  <c r="CF20" i="18"/>
  <c r="CH20" i="18"/>
  <c r="CJ20" i="18"/>
  <c r="CL20" i="18"/>
  <c r="CD12" i="18"/>
  <c r="CF12" i="18"/>
  <c r="CH12" i="18"/>
  <c r="CJ12" i="18"/>
  <c r="CL12" i="18"/>
  <c r="CC20" i="18"/>
  <c r="CG20" i="18"/>
  <c r="CK20" i="18"/>
  <c r="CC12" i="18"/>
  <c r="CG12" i="18"/>
  <c r="CK12" i="18"/>
  <c r="CB20" i="18"/>
  <c r="CB12" i="18"/>
  <c r="CE20" i="18"/>
  <c r="CI20" i="18"/>
  <c r="CM20" i="18"/>
  <c r="CE12" i="18"/>
  <c r="CI12" i="18"/>
  <c r="CM12" i="18"/>
  <c r="ED20" i="18"/>
  <c r="EF20" i="18"/>
  <c r="EH20" i="18"/>
  <c r="EJ20" i="18"/>
  <c r="EL20" i="18"/>
  <c r="ED12" i="18"/>
  <c r="EF12" i="18"/>
  <c r="EH12" i="18"/>
  <c r="EJ12" i="18"/>
  <c r="EL12" i="18"/>
  <c r="EC20" i="18"/>
  <c r="EG20" i="18"/>
  <c r="EK20" i="18"/>
  <c r="EC12" i="18"/>
  <c r="EG12" i="18"/>
  <c r="EK12" i="18"/>
  <c r="EE20" i="18"/>
  <c r="EI20" i="18"/>
  <c r="EM20" i="18"/>
  <c r="EE12" i="18"/>
  <c r="EI12" i="18"/>
  <c r="EM12" i="18"/>
  <c r="EB20" i="18"/>
  <c r="EB12" i="18"/>
  <c r="GD20" i="18"/>
  <c r="GF20" i="18"/>
  <c r="GH20" i="18"/>
  <c r="GJ20" i="18"/>
  <c r="GL20" i="18"/>
  <c r="GD12" i="18"/>
  <c r="GF12" i="18"/>
  <c r="GH12" i="18"/>
  <c r="GJ12" i="18"/>
  <c r="GL12" i="18"/>
  <c r="GC20" i="18"/>
  <c r="GG20" i="18"/>
  <c r="GK20" i="18"/>
  <c r="GC12" i="18"/>
  <c r="GG12" i="18"/>
  <c r="GK12" i="18"/>
  <c r="GE20" i="18"/>
  <c r="GI20" i="18"/>
  <c r="GM20" i="18"/>
  <c r="GE12" i="18"/>
  <c r="GI12" i="18"/>
  <c r="GM12" i="18"/>
  <c r="GB20" i="18"/>
  <c r="GB12" i="18"/>
  <c r="IC20" i="18"/>
  <c r="IE20" i="18"/>
  <c r="IG20" i="18"/>
  <c r="II20" i="18"/>
  <c r="IK20" i="18"/>
  <c r="IM20" i="18"/>
  <c r="IC12" i="18"/>
  <c r="IE12" i="18"/>
  <c r="IG12" i="18"/>
  <c r="II12" i="18"/>
  <c r="IK12" i="18"/>
  <c r="IM12" i="18"/>
  <c r="IB20" i="18"/>
  <c r="IB12" i="18"/>
  <c r="IF20" i="18"/>
  <c r="IJ20" i="18"/>
  <c r="IF12" i="18"/>
  <c r="IJ12" i="18"/>
  <c r="ID20" i="18"/>
  <c r="IH20" i="18"/>
  <c r="IL20" i="18"/>
  <c r="ID12" i="18"/>
  <c r="IH12" i="18"/>
  <c r="IL12" i="18"/>
  <c r="BD21" i="18"/>
  <c r="BF21" i="18"/>
  <c r="BH21" i="18"/>
  <c r="BJ21" i="18"/>
  <c r="BL21" i="18"/>
  <c r="BD13" i="18"/>
  <c r="BF13" i="18"/>
  <c r="BH13" i="18"/>
  <c r="BJ13" i="18"/>
  <c r="BL13" i="18"/>
  <c r="BC21" i="18"/>
  <c r="BE21" i="18"/>
  <c r="BG21" i="18"/>
  <c r="BI21" i="18"/>
  <c r="BK21" i="18"/>
  <c r="BM21" i="18"/>
  <c r="BC13" i="18"/>
  <c r="BE13" i="18"/>
  <c r="BG13" i="18"/>
  <c r="BI13" i="18"/>
  <c r="BK13" i="18"/>
  <c r="BM13" i="18"/>
  <c r="BB21" i="18"/>
  <c r="BB13" i="18"/>
  <c r="DC21" i="18"/>
  <c r="DE21" i="18"/>
  <c r="DG21" i="18"/>
  <c r="DI21" i="18"/>
  <c r="DK21" i="18"/>
  <c r="DM21" i="18"/>
  <c r="DC13" i="18"/>
  <c r="DE13" i="18"/>
  <c r="DG13" i="18"/>
  <c r="DI13" i="18"/>
  <c r="DK13" i="18"/>
  <c r="DM13" i="18"/>
  <c r="DB21" i="18"/>
  <c r="DB13" i="18"/>
  <c r="DD21" i="18"/>
  <c r="DH21" i="18"/>
  <c r="DL21" i="18"/>
  <c r="DD13" i="18"/>
  <c r="DH13" i="18"/>
  <c r="DL13" i="18"/>
  <c r="DF21" i="18"/>
  <c r="DJ21" i="18"/>
  <c r="DF13" i="18"/>
  <c r="DJ13" i="18"/>
  <c r="FC21" i="18"/>
  <c r="FE21" i="18"/>
  <c r="FG21" i="18"/>
  <c r="FI21" i="18"/>
  <c r="FK21" i="18"/>
  <c r="FM21" i="18"/>
  <c r="FD13" i="18"/>
  <c r="FF13" i="18"/>
  <c r="FH13" i="18"/>
  <c r="FJ13" i="18"/>
  <c r="FL13" i="18"/>
  <c r="FB13" i="18"/>
  <c r="FD21" i="18"/>
  <c r="FH21" i="18"/>
  <c r="FL21" i="18"/>
  <c r="FB21" i="18"/>
  <c r="FE13" i="18"/>
  <c r="FI13" i="18"/>
  <c r="FM13" i="18"/>
  <c r="FF21" i="18"/>
  <c r="FJ21" i="18"/>
  <c r="FC13" i="18"/>
  <c r="FG13" i="18"/>
  <c r="FK13" i="18"/>
  <c r="HD21" i="18"/>
  <c r="HF21" i="18"/>
  <c r="HH21" i="18"/>
  <c r="HJ21" i="18"/>
  <c r="HL21" i="18"/>
  <c r="HC21" i="18"/>
  <c r="HG21" i="18"/>
  <c r="HK21" i="18"/>
  <c r="HC13" i="18"/>
  <c r="HE13" i="18"/>
  <c r="HG13" i="18"/>
  <c r="HI13" i="18"/>
  <c r="HK13" i="18"/>
  <c r="HM13" i="18"/>
  <c r="HB21" i="18"/>
  <c r="HB13" i="18"/>
  <c r="HI21" i="18"/>
  <c r="HD13" i="18"/>
  <c r="HH13" i="18"/>
  <c r="HL13" i="18"/>
  <c r="HE21" i="18"/>
  <c r="HM21" i="18"/>
  <c r="HF13" i="18"/>
  <c r="HJ13" i="18"/>
  <c r="JD21" i="18"/>
  <c r="JF21" i="18"/>
  <c r="JH21" i="18"/>
  <c r="JJ21" i="18"/>
  <c r="JL21" i="18"/>
  <c r="JD13" i="18"/>
  <c r="JF13" i="18"/>
  <c r="JH13" i="18"/>
  <c r="JJ13" i="18"/>
  <c r="JL13" i="18"/>
  <c r="JC21" i="18"/>
  <c r="JG21" i="18"/>
  <c r="JK21" i="18"/>
  <c r="JC13" i="18"/>
  <c r="JG13" i="18"/>
  <c r="JK13" i="18"/>
  <c r="JE21" i="18"/>
  <c r="JI21" i="18"/>
  <c r="JM21" i="18"/>
  <c r="JE13" i="18"/>
  <c r="JI13" i="18"/>
  <c r="JM13" i="18"/>
  <c r="JB21" i="18"/>
  <c r="JB13" i="18"/>
  <c r="LD21" i="18"/>
  <c r="LF21" i="18"/>
  <c r="LH21" i="18"/>
  <c r="LJ21" i="18"/>
  <c r="LL21" i="18"/>
  <c r="LD13" i="18"/>
  <c r="LF13" i="18"/>
  <c r="LH13" i="18"/>
  <c r="LJ13" i="18"/>
  <c r="LL13" i="18"/>
  <c r="LC21" i="18"/>
  <c r="LG21" i="18"/>
  <c r="LK21" i="18"/>
  <c r="LC13" i="18"/>
  <c r="LG13" i="18"/>
  <c r="LK13" i="18"/>
  <c r="LE21" i="18"/>
  <c r="LM21" i="18"/>
  <c r="LI13" i="18"/>
  <c r="LB21" i="18"/>
  <c r="LI21" i="18"/>
  <c r="LE13" i="18"/>
  <c r="LM13" i="18"/>
  <c r="LB13" i="18"/>
  <c r="BP8" i="18"/>
  <c r="BP72" i="9" s="1"/>
  <c r="BR8" i="18"/>
  <c r="BR72" i="9" s="1"/>
  <c r="BT8" i="18"/>
  <c r="BT72" i="9" s="1"/>
  <c r="BV8" i="18"/>
  <c r="BV72" i="9" s="1"/>
  <c r="BX8" i="18"/>
  <c r="BX72" i="9" s="1"/>
  <c r="BZ8" i="18"/>
  <c r="BZ72" i="9" s="1"/>
  <c r="BQ8" i="18"/>
  <c r="BQ72" i="9" s="1"/>
  <c r="BS8" i="18"/>
  <c r="BS72" i="9" s="1"/>
  <c r="BU8" i="18"/>
  <c r="BU72" i="9" s="1"/>
  <c r="BW8" i="18"/>
  <c r="BW72" i="9" s="1"/>
  <c r="BY8" i="18"/>
  <c r="BY72" i="9" s="1"/>
  <c r="BO8" i="18"/>
  <c r="BO72" i="9" s="1"/>
  <c r="DQ8" i="18"/>
  <c r="DQ72" i="9" s="1"/>
  <c r="DS8" i="18"/>
  <c r="DS72" i="9" s="1"/>
  <c r="DU8" i="18"/>
  <c r="DU72" i="9" s="1"/>
  <c r="DW8" i="18"/>
  <c r="DW72" i="9" s="1"/>
  <c r="DY8" i="18"/>
  <c r="DY72" i="9" s="1"/>
  <c r="DO8" i="18"/>
  <c r="DO72" i="9" s="1"/>
  <c r="DR8" i="18"/>
  <c r="DR72" i="9" s="1"/>
  <c r="DV8" i="18"/>
  <c r="DV72" i="9" s="1"/>
  <c r="DZ8" i="18"/>
  <c r="DZ72" i="9" s="1"/>
  <c r="DP8" i="18"/>
  <c r="DP72" i="9" s="1"/>
  <c r="DT8" i="18"/>
  <c r="DT72" i="9" s="1"/>
  <c r="DX8" i="18"/>
  <c r="DX72" i="9" s="1"/>
  <c r="FQ8" i="18"/>
  <c r="FQ72" i="9" s="1"/>
  <c r="FS8" i="18"/>
  <c r="FS72" i="9" s="1"/>
  <c r="FU8" i="18"/>
  <c r="FU72" i="9" s="1"/>
  <c r="FW8" i="18"/>
  <c r="FW72" i="9" s="1"/>
  <c r="FY8" i="18"/>
  <c r="FY72" i="9" s="1"/>
  <c r="FO8" i="18"/>
  <c r="FO72" i="9" s="1"/>
  <c r="FR8" i="18"/>
  <c r="FR72" i="9" s="1"/>
  <c r="FV8" i="18"/>
  <c r="FV72" i="9" s="1"/>
  <c r="FZ8" i="18"/>
  <c r="FZ72" i="9" s="1"/>
  <c r="FP8" i="18"/>
  <c r="FP72" i="9" s="1"/>
  <c r="FT8" i="18"/>
  <c r="FT72" i="9" s="1"/>
  <c r="FX8" i="18"/>
  <c r="FX72" i="9" s="1"/>
  <c r="HP8" i="18"/>
  <c r="HP72" i="9" s="1"/>
  <c r="HR8" i="18"/>
  <c r="HR72" i="9" s="1"/>
  <c r="HT8" i="18"/>
  <c r="HT72" i="9" s="1"/>
  <c r="HV8" i="18"/>
  <c r="HV72" i="9" s="1"/>
  <c r="HX8" i="18"/>
  <c r="HX72" i="9" s="1"/>
  <c r="HZ8" i="18"/>
  <c r="HZ72" i="9" s="1"/>
  <c r="HQ8" i="18"/>
  <c r="HQ72" i="9" s="1"/>
  <c r="HU8" i="18"/>
  <c r="HU72" i="9" s="1"/>
  <c r="HY8" i="18"/>
  <c r="HY72" i="9" s="1"/>
  <c r="HS8" i="18"/>
  <c r="HS72" i="9" s="1"/>
  <c r="HO8" i="18"/>
  <c r="HO72" i="9" s="1"/>
  <c r="HW8" i="18"/>
  <c r="HW72" i="9" s="1"/>
  <c r="JP8" i="18"/>
  <c r="JP72" i="9" s="1"/>
  <c r="JR8" i="18"/>
  <c r="JR72" i="9" s="1"/>
  <c r="JT8" i="18"/>
  <c r="JT72" i="9" s="1"/>
  <c r="JV8" i="18"/>
  <c r="JV72" i="9" s="1"/>
  <c r="JX8" i="18"/>
  <c r="JX72" i="9" s="1"/>
  <c r="JZ8" i="18"/>
  <c r="JZ72" i="9" s="1"/>
  <c r="JQ8" i="18"/>
  <c r="JQ72" i="9" s="1"/>
  <c r="JU8" i="18"/>
  <c r="JU72" i="9" s="1"/>
  <c r="JY8" i="18"/>
  <c r="JY72" i="9" s="1"/>
  <c r="JS8" i="18"/>
  <c r="JS72" i="9" s="1"/>
  <c r="JW8" i="18"/>
  <c r="JW72" i="9" s="1"/>
  <c r="JO8" i="18"/>
  <c r="JO72" i="9" s="1"/>
  <c r="BP18" i="18"/>
  <c r="BR18" i="18"/>
  <c r="BT18" i="18"/>
  <c r="BV18" i="18"/>
  <c r="BX18" i="18"/>
  <c r="BZ18" i="18"/>
  <c r="BP10" i="18"/>
  <c r="BR10" i="18"/>
  <c r="BT10" i="18"/>
  <c r="BV10" i="18"/>
  <c r="BX10" i="18"/>
  <c r="BZ10" i="18"/>
  <c r="BO18" i="18"/>
  <c r="BO10" i="18"/>
  <c r="BQ18" i="18"/>
  <c r="BS18" i="18"/>
  <c r="BU18" i="18"/>
  <c r="BW18" i="18"/>
  <c r="BY18" i="18"/>
  <c r="BQ10" i="18"/>
  <c r="BS10" i="18"/>
  <c r="BU10" i="18"/>
  <c r="BW10" i="18"/>
  <c r="BY10" i="18"/>
  <c r="DQ18" i="18"/>
  <c r="DS18" i="18"/>
  <c r="DU18" i="18"/>
  <c r="DW18" i="18"/>
  <c r="DY18" i="18"/>
  <c r="DQ10" i="18"/>
  <c r="DS10" i="18"/>
  <c r="DU10" i="18"/>
  <c r="DW10" i="18"/>
  <c r="DY10" i="18"/>
  <c r="DR18" i="18"/>
  <c r="DV18" i="18"/>
  <c r="DZ18" i="18"/>
  <c r="DR10" i="18"/>
  <c r="DV10" i="18"/>
  <c r="DZ10" i="18"/>
  <c r="DO18" i="18"/>
  <c r="DO10" i="18"/>
  <c r="DP18" i="18"/>
  <c r="DT18" i="18"/>
  <c r="DX18" i="18"/>
  <c r="DP10" i="18"/>
  <c r="DT10" i="18"/>
  <c r="DX10" i="18"/>
  <c r="FQ18" i="18"/>
  <c r="FS18" i="18"/>
  <c r="FU18" i="18"/>
  <c r="FW18" i="18"/>
  <c r="FY18" i="18"/>
  <c r="FQ10" i="18"/>
  <c r="FS10" i="18"/>
  <c r="FU10" i="18"/>
  <c r="FW10" i="18"/>
  <c r="FY10" i="18"/>
  <c r="FR18" i="18"/>
  <c r="FV18" i="18"/>
  <c r="FZ18" i="18"/>
  <c r="FR10" i="18"/>
  <c r="FV10" i="18"/>
  <c r="FZ10" i="18"/>
  <c r="FO18" i="18"/>
  <c r="FO10" i="18"/>
  <c r="FP18" i="18"/>
  <c r="FT18" i="18"/>
  <c r="FX18" i="18"/>
  <c r="FP10" i="18"/>
  <c r="FT10" i="18"/>
  <c r="FX10" i="18"/>
  <c r="HP18" i="18"/>
  <c r="HR18" i="18"/>
  <c r="HT18" i="18"/>
  <c r="HV18" i="18"/>
  <c r="HX18" i="18"/>
  <c r="HZ18" i="18"/>
  <c r="HP10" i="18"/>
  <c r="HR10" i="18"/>
  <c r="HT10" i="18"/>
  <c r="HV10" i="18"/>
  <c r="HX10" i="18"/>
  <c r="HZ10" i="18"/>
  <c r="HO18" i="18"/>
  <c r="HO10" i="18"/>
  <c r="HQ18" i="18"/>
  <c r="HU18" i="18"/>
  <c r="HY18" i="18"/>
  <c r="HQ10" i="18"/>
  <c r="HU10" i="18"/>
  <c r="HY10" i="18"/>
  <c r="HS18" i="18"/>
  <c r="HW18" i="18"/>
  <c r="HS10" i="18"/>
  <c r="HW10" i="18"/>
  <c r="JP18" i="18"/>
  <c r="JR18" i="18"/>
  <c r="JT18" i="18"/>
  <c r="JV18" i="18"/>
  <c r="JX18" i="18"/>
  <c r="JZ18" i="18"/>
  <c r="JP10" i="18"/>
  <c r="JR10" i="18"/>
  <c r="JT10" i="18"/>
  <c r="JV10" i="18"/>
  <c r="JX10" i="18"/>
  <c r="JZ10" i="18"/>
  <c r="JO18" i="18"/>
  <c r="JO10" i="18"/>
  <c r="JQ18" i="18"/>
  <c r="JU18" i="18"/>
  <c r="JY18" i="18"/>
  <c r="JQ10" i="18"/>
  <c r="JU10" i="18"/>
  <c r="JY10" i="18"/>
  <c r="JW18" i="18"/>
  <c r="JS10" i="18"/>
  <c r="JS18" i="18"/>
  <c r="JW10" i="18"/>
  <c r="BQ19" i="18"/>
  <c r="BS19" i="18"/>
  <c r="BU19" i="18"/>
  <c r="BW19" i="18"/>
  <c r="BY19" i="18"/>
  <c r="BQ11" i="18"/>
  <c r="BS11" i="18"/>
  <c r="BU11" i="18"/>
  <c r="BW11" i="18"/>
  <c r="BY11" i="18"/>
  <c r="BP19" i="18"/>
  <c r="BR19" i="18"/>
  <c r="BT19" i="18"/>
  <c r="BV19" i="18"/>
  <c r="BX19" i="18"/>
  <c r="BZ19" i="18"/>
  <c r="BP11" i="18"/>
  <c r="BR11" i="18"/>
  <c r="BT11" i="18"/>
  <c r="BV11" i="18"/>
  <c r="BX11" i="18"/>
  <c r="BZ11" i="18"/>
  <c r="BO19" i="18"/>
  <c r="BO11" i="18"/>
  <c r="DP19" i="18"/>
  <c r="DR19" i="18"/>
  <c r="DT19" i="18"/>
  <c r="DV19" i="18"/>
  <c r="DX19" i="18"/>
  <c r="DZ19" i="18"/>
  <c r="DP11" i="18"/>
  <c r="DR11" i="18"/>
  <c r="DT11" i="18"/>
  <c r="DV11" i="18"/>
  <c r="DX11" i="18"/>
  <c r="DZ11" i="18"/>
  <c r="DO19" i="18"/>
  <c r="DO11" i="18"/>
  <c r="DS19" i="18"/>
  <c r="DW19" i="18"/>
  <c r="DS11" i="18"/>
  <c r="DW11" i="18"/>
  <c r="DQ19" i="18"/>
  <c r="DU19" i="18"/>
  <c r="DY19" i="18"/>
  <c r="DQ11" i="18"/>
  <c r="DU11" i="18"/>
  <c r="DY11" i="18"/>
  <c r="FP19" i="18"/>
  <c r="FR19" i="18"/>
  <c r="FT19" i="18"/>
  <c r="FV19" i="18"/>
  <c r="FX19" i="18"/>
  <c r="FZ19" i="18"/>
  <c r="FP11" i="18"/>
  <c r="FR11" i="18"/>
  <c r="FT11" i="18"/>
  <c r="FV11" i="18"/>
  <c r="FX11" i="18"/>
  <c r="FZ11" i="18"/>
  <c r="FO19" i="18"/>
  <c r="FO11" i="18"/>
  <c r="FS19" i="18"/>
  <c r="FW19" i="18"/>
  <c r="FS11" i="18"/>
  <c r="FW11" i="18"/>
  <c r="FQ19" i="18"/>
  <c r="FU19" i="18"/>
  <c r="FY19" i="18"/>
  <c r="FQ11" i="18"/>
  <c r="FU11" i="18"/>
  <c r="FY11" i="18"/>
  <c r="HQ19" i="18"/>
  <c r="HS19" i="18"/>
  <c r="HU19" i="18"/>
  <c r="HW19" i="18"/>
  <c r="HY19" i="18"/>
  <c r="HQ11" i="18"/>
  <c r="HS11" i="18"/>
  <c r="HU11" i="18"/>
  <c r="HW11" i="18"/>
  <c r="HY11" i="18"/>
  <c r="HR19" i="18"/>
  <c r="HV19" i="18"/>
  <c r="HZ19" i="18"/>
  <c r="HR11" i="18"/>
  <c r="HV11" i="18"/>
  <c r="HZ11" i="18"/>
  <c r="HO19" i="18"/>
  <c r="HO11" i="18"/>
  <c r="HP19" i="18"/>
  <c r="HT19" i="18"/>
  <c r="HX19" i="18"/>
  <c r="HP11" i="18"/>
  <c r="HT11" i="18"/>
  <c r="HX11" i="18"/>
  <c r="JQ19" i="18"/>
  <c r="JS19" i="18"/>
  <c r="JU19" i="18"/>
  <c r="JW19" i="18"/>
  <c r="JY19" i="18"/>
  <c r="JQ11" i="18"/>
  <c r="JS11" i="18"/>
  <c r="JU11" i="18"/>
  <c r="JW11" i="18"/>
  <c r="JY11" i="18"/>
  <c r="JR19" i="18"/>
  <c r="JV19" i="18"/>
  <c r="JZ19" i="18"/>
  <c r="JR11" i="18"/>
  <c r="JT19" i="18"/>
  <c r="JP11" i="18"/>
  <c r="JV11" i="18"/>
  <c r="JZ11" i="18"/>
  <c r="JO19" i="18"/>
  <c r="JO11" i="18"/>
  <c r="JP19" i="18"/>
  <c r="JX19" i="18"/>
  <c r="JT11" i="18"/>
  <c r="JX11" i="18"/>
  <c r="BP20" i="18"/>
  <c r="BR20" i="18"/>
  <c r="BT20" i="18"/>
  <c r="BV20" i="18"/>
  <c r="BX20" i="18"/>
  <c r="BZ20" i="18"/>
  <c r="BP12" i="18"/>
  <c r="BR12" i="18"/>
  <c r="BT12" i="18"/>
  <c r="BV12" i="18"/>
  <c r="BX12" i="18"/>
  <c r="BZ12" i="18"/>
  <c r="BO20" i="18"/>
  <c r="BO12" i="18"/>
  <c r="BQ20" i="18"/>
  <c r="BS20" i="18"/>
  <c r="BU20" i="18"/>
  <c r="BW20" i="18"/>
  <c r="BY20" i="18"/>
  <c r="BQ12" i="18"/>
  <c r="BS12" i="18"/>
  <c r="BU12" i="18"/>
  <c r="BW12" i="18"/>
  <c r="BY12" i="18"/>
  <c r="DQ20" i="18"/>
  <c r="DS20" i="18"/>
  <c r="DU20" i="18"/>
  <c r="DW20" i="18"/>
  <c r="DY20" i="18"/>
  <c r="DQ12" i="18"/>
  <c r="DS12" i="18"/>
  <c r="DU12" i="18"/>
  <c r="DW12" i="18"/>
  <c r="DY12" i="18"/>
  <c r="DP20" i="18"/>
  <c r="DT20" i="18"/>
  <c r="DX20" i="18"/>
  <c r="DP12" i="18"/>
  <c r="DT12" i="18"/>
  <c r="DX12" i="18"/>
  <c r="DR20" i="18"/>
  <c r="DV20" i="18"/>
  <c r="DZ20" i="18"/>
  <c r="DR12" i="18"/>
  <c r="DV12" i="18"/>
  <c r="DZ12" i="18"/>
  <c r="DO20" i="18"/>
  <c r="DO12" i="18"/>
  <c r="FQ20" i="18"/>
  <c r="FS20" i="18"/>
  <c r="FU20" i="18"/>
  <c r="FW20" i="18"/>
  <c r="FY20" i="18"/>
  <c r="FQ12" i="18"/>
  <c r="FS12" i="18"/>
  <c r="FU12" i="18"/>
  <c r="FW12" i="18"/>
  <c r="FY12" i="18"/>
  <c r="FP20" i="18"/>
  <c r="FT20" i="18"/>
  <c r="FX20" i="18"/>
  <c r="FP12" i="18"/>
  <c r="FT12" i="18"/>
  <c r="FX12" i="18"/>
  <c r="FR20" i="18"/>
  <c r="FV20" i="18"/>
  <c r="FZ20" i="18"/>
  <c r="FR12" i="18"/>
  <c r="FV12" i="18"/>
  <c r="FZ12" i="18"/>
  <c r="FO20" i="18"/>
  <c r="FO12" i="18"/>
  <c r="HP20" i="18"/>
  <c r="HR20" i="18"/>
  <c r="HT20" i="18"/>
  <c r="HV20" i="18"/>
  <c r="HX20" i="18"/>
  <c r="HZ20" i="18"/>
  <c r="HP12" i="18"/>
  <c r="HR12" i="18"/>
  <c r="HT12" i="18"/>
  <c r="HV12" i="18"/>
  <c r="HX12" i="18"/>
  <c r="HZ12" i="18"/>
  <c r="HO20" i="18"/>
  <c r="HO12" i="18"/>
  <c r="HS20" i="18"/>
  <c r="HW20" i="18"/>
  <c r="HS12" i="18"/>
  <c r="HW12" i="18"/>
  <c r="HQ20" i="18"/>
  <c r="HU20" i="18"/>
  <c r="HY20" i="18"/>
  <c r="HQ12" i="18"/>
  <c r="HY12" i="18"/>
  <c r="HU12" i="18"/>
  <c r="JP20" i="18"/>
  <c r="JR20" i="18"/>
  <c r="JT20" i="18"/>
  <c r="JV20" i="18"/>
  <c r="JX20" i="18"/>
  <c r="JZ20" i="18"/>
  <c r="JP12" i="18"/>
  <c r="JR12" i="18"/>
  <c r="JT12" i="18"/>
  <c r="JV12" i="18"/>
  <c r="JX12" i="18"/>
  <c r="JZ12" i="18"/>
  <c r="JO20" i="18"/>
  <c r="JO12" i="18"/>
  <c r="JS20" i="18"/>
  <c r="JW20" i="18"/>
  <c r="JQ20" i="18"/>
  <c r="JY20" i="18"/>
  <c r="JS12" i="18"/>
  <c r="JW12" i="18"/>
  <c r="JU20" i="18"/>
  <c r="JQ12" i="18"/>
  <c r="JU12" i="18"/>
  <c r="JY12" i="18"/>
  <c r="BQ21" i="18"/>
  <c r="BS21" i="18"/>
  <c r="BU21" i="18"/>
  <c r="BW21" i="18"/>
  <c r="BY21" i="18"/>
  <c r="BQ13" i="18"/>
  <c r="BS13" i="18"/>
  <c r="BU13" i="18"/>
  <c r="BW13" i="18"/>
  <c r="BY13" i="18"/>
  <c r="BP21" i="18"/>
  <c r="BR21" i="18"/>
  <c r="BT21" i="18"/>
  <c r="BV21" i="18"/>
  <c r="BX21" i="18"/>
  <c r="BZ21" i="18"/>
  <c r="BP13" i="18"/>
  <c r="BR13" i="18"/>
  <c r="BT13" i="18"/>
  <c r="BV13" i="18"/>
  <c r="BX13" i="18"/>
  <c r="BZ13" i="18"/>
  <c r="BO21" i="18"/>
  <c r="BO13" i="18"/>
  <c r="DP21" i="18"/>
  <c r="DR21" i="18"/>
  <c r="DT21" i="18"/>
  <c r="DV21" i="18"/>
  <c r="DX21" i="18"/>
  <c r="DZ21" i="18"/>
  <c r="DP13" i="18"/>
  <c r="DR13" i="18"/>
  <c r="DT13" i="18"/>
  <c r="DV13" i="18"/>
  <c r="DX13" i="18"/>
  <c r="DZ13" i="18"/>
  <c r="DO21" i="18"/>
  <c r="DO13" i="18"/>
  <c r="DQ21" i="18"/>
  <c r="DU21" i="18"/>
  <c r="DY21" i="18"/>
  <c r="DQ13" i="18"/>
  <c r="DU13" i="18"/>
  <c r="DY13" i="18"/>
  <c r="DS21" i="18"/>
  <c r="DW21" i="18"/>
  <c r="DS13" i="18"/>
  <c r="DW13" i="18"/>
  <c r="FP21" i="18"/>
  <c r="FR21" i="18"/>
  <c r="FT21" i="18"/>
  <c r="FV21" i="18"/>
  <c r="FX21" i="18"/>
  <c r="FZ21" i="18"/>
  <c r="FP13" i="18"/>
  <c r="FR13" i="18"/>
  <c r="FT13" i="18"/>
  <c r="FV13" i="18"/>
  <c r="FX13" i="18"/>
  <c r="FZ13" i="18"/>
  <c r="FO21" i="18"/>
  <c r="FO13" i="18"/>
  <c r="FQ21" i="18"/>
  <c r="FU21" i="18"/>
  <c r="FY21" i="18"/>
  <c r="FQ13" i="18"/>
  <c r="FU13" i="18"/>
  <c r="FY13" i="18"/>
  <c r="FS21" i="18"/>
  <c r="FW21" i="18"/>
  <c r="FS13" i="18"/>
  <c r="FW13" i="18"/>
  <c r="HQ21" i="18"/>
  <c r="HS21" i="18"/>
  <c r="HU21" i="18"/>
  <c r="HW21" i="18"/>
  <c r="HY21" i="18"/>
  <c r="HQ13" i="18"/>
  <c r="HS13" i="18"/>
  <c r="HU13" i="18"/>
  <c r="HW13" i="18"/>
  <c r="HY13" i="18"/>
  <c r="HP21" i="18"/>
  <c r="HT21" i="18"/>
  <c r="HX21" i="18"/>
  <c r="HP13" i="18"/>
  <c r="HT13" i="18"/>
  <c r="HX13" i="18"/>
  <c r="HR21" i="18"/>
  <c r="HV21" i="18"/>
  <c r="HZ21" i="18"/>
  <c r="HV13" i="18"/>
  <c r="HO21" i="18"/>
  <c r="HR13" i="18"/>
  <c r="HZ13" i="18"/>
  <c r="HO13" i="18"/>
  <c r="JQ21" i="18"/>
  <c r="JS21" i="18"/>
  <c r="JU21" i="18"/>
  <c r="JW21" i="18"/>
  <c r="JY21" i="18"/>
  <c r="JQ13" i="18"/>
  <c r="JS13" i="18"/>
  <c r="JU13" i="18"/>
  <c r="JW13" i="18"/>
  <c r="JY13" i="18"/>
  <c r="JP21" i="18"/>
  <c r="JT21" i="18"/>
  <c r="JX21" i="18"/>
  <c r="JV21" i="18"/>
  <c r="JP13" i="18"/>
  <c r="JT13" i="18"/>
  <c r="JX13" i="18"/>
  <c r="JR21" i="18"/>
  <c r="JZ21" i="18"/>
  <c r="JR13" i="18"/>
  <c r="JV13" i="18"/>
  <c r="JZ13" i="18"/>
  <c r="JO21" i="18"/>
  <c r="JO13" i="18"/>
  <c r="AB21" i="18"/>
  <c r="AD21" i="18"/>
  <c r="AF21" i="18"/>
  <c r="AH21" i="18"/>
  <c r="AJ21" i="18"/>
  <c r="AL21" i="18"/>
  <c r="AD13" i="18"/>
  <c r="AF13" i="18"/>
  <c r="AH13" i="18"/>
  <c r="AJ13" i="18"/>
  <c r="AL13" i="18"/>
  <c r="AB13" i="18"/>
  <c r="AC21" i="18"/>
  <c r="AE21" i="18"/>
  <c r="AG21" i="18"/>
  <c r="AI21" i="18"/>
  <c r="AK21" i="18"/>
  <c r="AM21" i="18"/>
  <c r="AC13" i="18"/>
  <c r="AE13" i="18"/>
  <c r="AG13" i="18"/>
  <c r="AI13" i="18"/>
  <c r="AK13" i="18"/>
  <c r="AM13" i="18"/>
  <c r="BC8" i="18"/>
  <c r="BC72" i="9" s="1"/>
  <c r="BE8" i="18"/>
  <c r="BE72" i="9" s="1"/>
  <c r="BG8" i="18"/>
  <c r="BG72" i="9" s="1"/>
  <c r="BI8" i="18"/>
  <c r="BI72" i="9" s="1"/>
  <c r="BK8" i="18"/>
  <c r="BK72" i="9" s="1"/>
  <c r="BM8" i="18"/>
  <c r="BM72" i="9" s="1"/>
  <c r="BD8" i="18"/>
  <c r="BD72" i="9" s="1"/>
  <c r="BF8" i="18"/>
  <c r="BF72" i="9" s="1"/>
  <c r="BH8" i="18"/>
  <c r="BH72" i="9" s="1"/>
  <c r="BJ8" i="18"/>
  <c r="BJ72" i="9" s="1"/>
  <c r="BL8" i="18"/>
  <c r="BL72" i="9" s="1"/>
  <c r="BB8" i="18"/>
  <c r="BB72" i="9" s="1"/>
  <c r="DD8" i="18"/>
  <c r="DD72" i="9" s="1"/>
  <c r="DF8" i="18"/>
  <c r="DF72" i="9" s="1"/>
  <c r="DH8" i="18"/>
  <c r="DH72" i="9" s="1"/>
  <c r="DJ8" i="18"/>
  <c r="DJ72" i="9" s="1"/>
  <c r="DL8" i="18"/>
  <c r="DL72" i="9" s="1"/>
  <c r="DB8" i="18"/>
  <c r="DB72" i="9" s="1"/>
  <c r="DE8" i="18"/>
  <c r="DE72" i="9" s="1"/>
  <c r="DI8" i="18"/>
  <c r="DI72" i="9" s="1"/>
  <c r="DM8" i="18"/>
  <c r="DM72" i="9" s="1"/>
  <c r="DC8" i="18"/>
  <c r="DC72" i="9" s="1"/>
  <c r="DG8" i="18"/>
  <c r="DG72" i="9" s="1"/>
  <c r="DK8" i="18"/>
  <c r="DK72" i="9" s="1"/>
  <c r="FC8" i="18"/>
  <c r="FC72" i="9" s="1"/>
  <c r="FE8" i="18"/>
  <c r="FE72" i="9" s="1"/>
  <c r="FG8" i="18"/>
  <c r="FG72" i="9" s="1"/>
  <c r="FI8" i="18"/>
  <c r="FI72" i="9" s="1"/>
  <c r="FK8" i="18"/>
  <c r="FK72" i="9" s="1"/>
  <c r="FM8" i="18"/>
  <c r="FM72" i="9" s="1"/>
  <c r="FB8" i="18"/>
  <c r="FB72" i="9" s="1"/>
  <c r="FF8" i="18"/>
  <c r="FF72" i="9" s="1"/>
  <c r="FJ8" i="18"/>
  <c r="FJ72" i="9" s="1"/>
  <c r="FD8" i="18"/>
  <c r="FD72" i="9" s="1"/>
  <c r="FH8" i="18"/>
  <c r="FH72" i="9" s="1"/>
  <c r="FL8" i="18"/>
  <c r="FL72" i="9" s="1"/>
  <c r="HD8" i="18"/>
  <c r="HD72" i="9" s="1"/>
  <c r="HF8" i="18"/>
  <c r="HF72" i="9" s="1"/>
  <c r="HH8" i="18"/>
  <c r="HH72" i="9" s="1"/>
  <c r="HJ8" i="18"/>
  <c r="HJ72" i="9" s="1"/>
  <c r="HL8" i="18"/>
  <c r="HL72" i="9" s="1"/>
  <c r="HB8" i="18"/>
  <c r="HB72" i="9" s="1"/>
  <c r="HE8" i="18"/>
  <c r="HE72" i="9" s="1"/>
  <c r="HI8" i="18"/>
  <c r="HI72" i="9" s="1"/>
  <c r="HM8" i="18"/>
  <c r="HM72" i="9" s="1"/>
  <c r="HC8" i="18"/>
  <c r="HC72" i="9" s="1"/>
  <c r="HG8" i="18"/>
  <c r="HG72" i="9" s="1"/>
  <c r="HK8" i="18"/>
  <c r="HK72" i="9" s="1"/>
  <c r="JC8" i="18"/>
  <c r="JC72" i="9" s="1"/>
  <c r="JE8" i="18"/>
  <c r="JE72" i="9" s="1"/>
  <c r="JG8" i="18"/>
  <c r="JG72" i="9" s="1"/>
  <c r="JI8" i="18"/>
  <c r="JI72" i="9" s="1"/>
  <c r="JK8" i="18"/>
  <c r="JK72" i="9" s="1"/>
  <c r="JM8" i="18"/>
  <c r="JM72" i="9" s="1"/>
  <c r="JD8" i="18"/>
  <c r="JD72" i="9" s="1"/>
  <c r="JH8" i="18"/>
  <c r="JH72" i="9" s="1"/>
  <c r="JL8" i="18"/>
  <c r="JL72" i="9" s="1"/>
  <c r="JF8" i="18"/>
  <c r="JF72" i="9" s="1"/>
  <c r="JJ8" i="18"/>
  <c r="JJ72" i="9" s="1"/>
  <c r="JB8" i="18"/>
  <c r="JB72" i="9" s="1"/>
  <c r="LC8" i="18"/>
  <c r="LC72" i="9" s="1"/>
  <c r="LE8" i="18"/>
  <c r="LE72" i="9" s="1"/>
  <c r="LG8" i="18"/>
  <c r="LG72" i="9" s="1"/>
  <c r="LI8" i="18"/>
  <c r="LI72" i="9" s="1"/>
  <c r="LK8" i="18"/>
  <c r="LK72" i="9" s="1"/>
  <c r="LM8" i="18"/>
  <c r="LM72" i="9" s="1"/>
  <c r="LD8" i="18"/>
  <c r="LD72" i="9" s="1"/>
  <c r="LH8" i="18"/>
  <c r="LH72" i="9" s="1"/>
  <c r="LL8" i="18"/>
  <c r="LL72" i="9" s="1"/>
  <c r="LF8" i="18"/>
  <c r="LF72" i="9" s="1"/>
  <c r="LB8" i="18"/>
  <c r="LB72" i="9" s="1"/>
  <c r="LJ8" i="18"/>
  <c r="LJ72" i="9" s="1"/>
  <c r="BD18" i="18"/>
  <c r="BF18" i="18"/>
  <c r="BH18" i="18"/>
  <c r="BJ18" i="18"/>
  <c r="BL18" i="18"/>
  <c r="BC10" i="18"/>
  <c r="BE10" i="18"/>
  <c r="BG10" i="18"/>
  <c r="BI10" i="18"/>
  <c r="BK10" i="18"/>
  <c r="BM10" i="18"/>
  <c r="BB18" i="18"/>
  <c r="BB10" i="18"/>
  <c r="BC18" i="18"/>
  <c r="BE18" i="18"/>
  <c r="BG18" i="18"/>
  <c r="BI18" i="18"/>
  <c r="BK18" i="18"/>
  <c r="BM18" i="18"/>
  <c r="BD10" i="18"/>
  <c r="BF10" i="18"/>
  <c r="BH10" i="18"/>
  <c r="BJ10" i="18"/>
  <c r="BL10" i="18"/>
  <c r="DD18" i="18"/>
  <c r="DF18" i="18"/>
  <c r="DH18" i="18"/>
  <c r="DJ18" i="18"/>
  <c r="DL18" i="18"/>
  <c r="DD10" i="18"/>
  <c r="DF10" i="18"/>
  <c r="DH10" i="18"/>
  <c r="DJ10" i="18"/>
  <c r="DL10" i="18"/>
  <c r="DE18" i="18"/>
  <c r="DI18" i="18"/>
  <c r="DM18" i="18"/>
  <c r="DE10" i="18"/>
  <c r="DI10" i="18"/>
  <c r="DM10" i="18"/>
  <c r="DB18" i="18"/>
  <c r="DB10" i="18"/>
  <c r="DC18" i="18"/>
  <c r="DG18" i="18"/>
  <c r="DK18" i="18"/>
  <c r="DC10" i="18"/>
  <c r="DG10" i="18"/>
  <c r="DK10" i="18"/>
  <c r="FD18" i="18"/>
  <c r="FF18" i="18"/>
  <c r="FH18" i="18"/>
  <c r="FJ18" i="18"/>
  <c r="FL18" i="18"/>
  <c r="FC10" i="18"/>
  <c r="FE10" i="18"/>
  <c r="FG10" i="18"/>
  <c r="FI10" i="18"/>
  <c r="FK10" i="18"/>
  <c r="FM10" i="18"/>
  <c r="FE18" i="18"/>
  <c r="FI18" i="18"/>
  <c r="FM18" i="18"/>
  <c r="FF10" i="18"/>
  <c r="FJ10" i="18"/>
  <c r="FB18" i="18"/>
  <c r="FB10" i="18"/>
  <c r="FC18" i="18"/>
  <c r="FG18" i="18"/>
  <c r="FK18" i="18"/>
  <c r="FD10" i="18"/>
  <c r="FH10" i="18"/>
  <c r="FL10" i="18"/>
  <c r="HC18" i="18"/>
  <c r="HE18" i="18"/>
  <c r="HG18" i="18"/>
  <c r="HI18" i="18"/>
  <c r="HK18" i="18"/>
  <c r="HM18" i="18"/>
  <c r="HC10" i="18"/>
  <c r="HE10" i="18"/>
  <c r="HG10" i="18"/>
  <c r="HI10" i="18"/>
  <c r="HK10" i="18"/>
  <c r="HM10" i="18"/>
  <c r="HD18" i="18"/>
  <c r="HH18" i="18"/>
  <c r="HL18" i="18"/>
  <c r="HD10" i="18"/>
  <c r="HH10" i="18"/>
  <c r="HL10" i="18"/>
  <c r="HJ18" i="18"/>
  <c r="HF10" i="18"/>
  <c r="HB18" i="18"/>
  <c r="HB10" i="18"/>
  <c r="HF18" i="18"/>
  <c r="HJ10" i="18"/>
  <c r="JC18" i="18"/>
  <c r="JE18" i="18"/>
  <c r="JG18" i="18"/>
  <c r="JI18" i="18"/>
  <c r="JK18" i="18"/>
  <c r="JM18" i="18"/>
  <c r="JC10" i="18"/>
  <c r="JE10" i="18"/>
  <c r="JG10" i="18"/>
  <c r="JI10" i="18"/>
  <c r="JK10" i="18"/>
  <c r="JM10" i="18"/>
  <c r="JB18" i="18"/>
  <c r="JB10" i="18"/>
  <c r="JD18" i="18"/>
  <c r="JH18" i="18"/>
  <c r="JL18" i="18"/>
  <c r="JD10" i="18"/>
  <c r="JH10" i="18"/>
  <c r="JL10" i="18"/>
  <c r="JF18" i="18"/>
  <c r="JJ18" i="18"/>
  <c r="JF10" i="18"/>
  <c r="JJ10" i="18"/>
  <c r="LC18" i="18"/>
  <c r="LE18" i="18"/>
  <c r="LG18" i="18"/>
  <c r="LI18" i="18"/>
  <c r="LK18" i="18"/>
  <c r="LM18" i="18"/>
  <c r="LC10" i="18"/>
  <c r="LE10" i="18"/>
  <c r="LG10" i="18"/>
  <c r="LI10" i="18"/>
  <c r="LK10" i="18"/>
  <c r="LM10" i="18"/>
  <c r="LB18" i="18"/>
  <c r="LB10" i="18"/>
  <c r="LD18" i="18"/>
  <c r="LH18" i="18"/>
  <c r="LL18" i="18"/>
  <c r="LD10" i="18"/>
  <c r="LH10" i="18"/>
  <c r="LL10" i="18"/>
  <c r="LF18" i="18"/>
  <c r="LJ10" i="18"/>
  <c r="LJ18" i="18"/>
  <c r="LF10" i="18"/>
  <c r="CC19" i="18"/>
  <c r="CE19" i="18"/>
  <c r="CG19" i="18"/>
  <c r="CI19" i="18"/>
  <c r="CK19" i="18"/>
  <c r="CM19" i="18"/>
  <c r="CC11" i="18"/>
  <c r="CE11" i="18"/>
  <c r="CG11" i="18"/>
  <c r="CI11" i="18"/>
  <c r="CK11" i="18"/>
  <c r="CM11" i="18"/>
  <c r="CF19" i="18"/>
  <c r="CJ19" i="18"/>
  <c r="CF11" i="18"/>
  <c r="CJ11" i="18"/>
  <c r="CD19" i="18"/>
  <c r="CH19" i="18"/>
  <c r="CL19" i="18"/>
  <c r="CD11" i="18"/>
  <c r="CH11" i="18"/>
  <c r="CL11" i="18"/>
  <c r="CB19" i="18"/>
  <c r="CB11" i="18"/>
  <c r="EC19" i="18"/>
  <c r="EE19" i="18"/>
  <c r="EG19" i="18"/>
  <c r="EI19" i="18"/>
  <c r="EK19" i="18"/>
  <c r="EM19" i="18"/>
  <c r="EC11" i="18"/>
  <c r="EE11" i="18"/>
  <c r="EG11" i="18"/>
  <c r="EI11" i="18"/>
  <c r="EK11" i="18"/>
  <c r="EM11" i="18"/>
  <c r="EB19" i="18"/>
  <c r="EB11" i="18"/>
  <c r="EF19" i="18"/>
  <c r="EJ19" i="18"/>
  <c r="EF11" i="18"/>
  <c r="EJ11" i="18"/>
  <c r="ED19" i="18"/>
  <c r="EH19" i="18"/>
  <c r="EL19" i="18"/>
  <c r="ED11" i="18"/>
  <c r="EH11" i="18"/>
  <c r="EL11" i="18"/>
  <c r="GC19" i="18"/>
  <c r="GE19" i="18"/>
  <c r="GG19" i="18"/>
  <c r="GI19" i="18"/>
  <c r="GK19" i="18"/>
  <c r="GM19" i="18"/>
  <c r="GC11" i="18"/>
  <c r="GE11" i="18"/>
  <c r="GG11" i="18"/>
  <c r="GI11" i="18"/>
  <c r="GK11" i="18"/>
  <c r="GM11" i="18"/>
  <c r="GB19" i="18"/>
  <c r="GB11" i="18"/>
  <c r="GF19" i="18"/>
  <c r="GJ19" i="18"/>
  <c r="GF11" i="18"/>
  <c r="GJ11" i="18"/>
  <c r="GD19" i="18"/>
  <c r="GH19" i="18"/>
  <c r="GL19" i="18"/>
  <c r="GD11" i="18"/>
  <c r="GH11" i="18"/>
  <c r="GL11" i="18"/>
  <c r="ID19" i="18"/>
  <c r="IF19" i="18"/>
  <c r="IH19" i="18"/>
  <c r="IJ19" i="18"/>
  <c r="IL19" i="18"/>
  <c r="ID11" i="18"/>
  <c r="IF11" i="18"/>
  <c r="IH11" i="18"/>
  <c r="IJ11" i="18"/>
  <c r="IL11" i="18"/>
  <c r="IE19" i="18"/>
  <c r="II19" i="18"/>
  <c r="IM19" i="18"/>
  <c r="IE11" i="18"/>
  <c r="II11" i="18"/>
  <c r="IM11" i="18"/>
  <c r="IB19" i="18"/>
  <c r="IB11" i="18"/>
  <c r="IC19" i="18"/>
  <c r="IG19" i="18"/>
  <c r="IK19" i="18"/>
  <c r="IC11" i="18"/>
  <c r="IG11" i="18"/>
  <c r="IK11" i="18"/>
  <c r="KD19" i="18"/>
  <c r="KF19" i="18"/>
  <c r="KH19" i="18"/>
  <c r="KJ19" i="18"/>
  <c r="KL19" i="18"/>
  <c r="KD11" i="18"/>
  <c r="KF11" i="18"/>
  <c r="KH11" i="18"/>
  <c r="KJ11" i="18"/>
  <c r="KL11" i="18"/>
  <c r="KE19" i="18"/>
  <c r="KI19" i="18"/>
  <c r="KM19" i="18"/>
  <c r="KE11" i="18"/>
  <c r="KI11" i="18"/>
  <c r="KM11" i="18"/>
  <c r="KB19" i="18"/>
  <c r="KB11" i="18"/>
  <c r="KC19" i="18"/>
  <c r="KK19" i="18"/>
  <c r="KG11" i="18"/>
  <c r="KG19" i="18"/>
  <c r="KC11" i="18"/>
  <c r="KK11" i="18"/>
  <c r="BC20" i="18"/>
  <c r="BE20" i="18"/>
  <c r="BG20" i="18"/>
  <c r="BI20" i="18"/>
  <c r="BK20" i="18"/>
  <c r="BM20" i="18"/>
  <c r="BC12" i="18"/>
  <c r="BE12" i="18"/>
  <c r="BG12" i="18"/>
  <c r="BI12" i="18"/>
  <c r="BK12" i="18"/>
  <c r="BM12" i="18"/>
  <c r="BB20" i="18"/>
  <c r="BB12" i="18"/>
  <c r="BD20" i="18"/>
  <c r="BF20" i="18"/>
  <c r="BH20" i="18"/>
  <c r="BJ20" i="18"/>
  <c r="BL20" i="18"/>
  <c r="BD12" i="18"/>
  <c r="BF12" i="18"/>
  <c r="BH12" i="18"/>
  <c r="BJ12" i="18"/>
  <c r="BL12" i="18"/>
  <c r="DD20" i="18"/>
  <c r="DF20" i="18"/>
  <c r="DH20" i="18"/>
  <c r="DJ20" i="18"/>
  <c r="DL20" i="18"/>
  <c r="DD12" i="18"/>
  <c r="DF12" i="18"/>
  <c r="DH12" i="18"/>
  <c r="DJ12" i="18"/>
  <c r="DL12" i="18"/>
  <c r="DC20" i="18"/>
  <c r="DG20" i="18"/>
  <c r="DK20" i="18"/>
  <c r="DC12" i="18"/>
  <c r="DG12" i="18"/>
  <c r="DK12" i="18"/>
  <c r="DE20" i="18"/>
  <c r="DI20" i="18"/>
  <c r="DM20" i="18"/>
  <c r="DE12" i="18"/>
  <c r="DI12" i="18"/>
  <c r="DM12" i="18"/>
  <c r="DB20" i="18"/>
  <c r="DB12" i="18"/>
  <c r="FD20" i="18"/>
  <c r="FF20" i="18"/>
  <c r="FH20" i="18"/>
  <c r="FJ20" i="18"/>
  <c r="FL20" i="18"/>
  <c r="FB20" i="18"/>
  <c r="FC12" i="18"/>
  <c r="FE12" i="18"/>
  <c r="FG12" i="18"/>
  <c r="FI12" i="18"/>
  <c r="FK12" i="18"/>
  <c r="FM12" i="18"/>
  <c r="FC20" i="18"/>
  <c r="FG20" i="18"/>
  <c r="FK20" i="18"/>
  <c r="FD12" i="18"/>
  <c r="FH12" i="18"/>
  <c r="FL12" i="18"/>
  <c r="FE20" i="18"/>
  <c r="FI20" i="18"/>
  <c r="FM20" i="18"/>
  <c r="FF12" i="18"/>
  <c r="FJ12" i="18"/>
  <c r="FB12" i="18"/>
  <c r="HC20" i="18"/>
  <c r="HE20" i="18"/>
  <c r="HG20" i="18"/>
  <c r="HI20" i="18"/>
  <c r="HK20" i="18"/>
  <c r="HM20" i="18"/>
  <c r="HC12" i="18"/>
  <c r="HE12" i="18"/>
  <c r="HF20" i="18"/>
  <c r="HJ20" i="18"/>
  <c r="HF12" i="18"/>
  <c r="HH12" i="18"/>
  <c r="HJ12" i="18"/>
  <c r="HL12" i="18"/>
  <c r="HD20" i="18"/>
  <c r="HL20" i="18"/>
  <c r="HG12" i="18"/>
  <c r="HK12" i="18"/>
  <c r="HH20" i="18"/>
  <c r="HD12" i="18"/>
  <c r="HI12" i="18"/>
  <c r="HM12" i="18"/>
  <c r="HB20" i="18"/>
  <c r="HB12" i="18"/>
  <c r="JC20" i="18"/>
  <c r="JE20" i="18"/>
  <c r="JG20" i="18"/>
  <c r="JI20" i="18"/>
  <c r="JK20" i="18"/>
  <c r="JM20" i="18"/>
  <c r="JC12" i="18"/>
  <c r="JE12" i="18"/>
  <c r="JG12" i="18"/>
  <c r="JI12" i="18"/>
  <c r="JK12" i="18"/>
  <c r="JM12" i="18"/>
  <c r="JB20" i="18"/>
  <c r="JB12" i="18"/>
  <c r="JF20" i="18"/>
  <c r="JJ20" i="18"/>
  <c r="JF12" i="18"/>
  <c r="JJ12" i="18"/>
  <c r="JD20" i="18"/>
  <c r="JH20" i="18"/>
  <c r="JL20" i="18"/>
  <c r="JD12" i="18"/>
  <c r="JH12" i="18"/>
  <c r="JL12" i="18"/>
  <c r="CC21" i="18"/>
  <c r="CE21" i="18"/>
  <c r="CG21" i="18"/>
  <c r="CI21" i="18"/>
  <c r="CK21" i="18"/>
  <c r="CM21" i="18"/>
  <c r="CC13" i="18"/>
  <c r="CE13" i="18"/>
  <c r="CG13" i="18"/>
  <c r="CI13" i="18"/>
  <c r="CK13" i="18"/>
  <c r="CM13" i="18"/>
  <c r="CD21" i="18"/>
  <c r="CH21" i="18"/>
  <c r="CL21" i="18"/>
  <c r="CD13" i="18"/>
  <c r="CH13" i="18"/>
  <c r="CL13" i="18"/>
  <c r="CF21" i="18"/>
  <c r="CJ21" i="18"/>
  <c r="CF13" i="18"/>
  <c r="CJ13" i="18"/>
  <c r="CB21" i="18"/>
  <c r="CB13" i="18"/>
  <c r="EC21" i="18"/>
  <c r="EE21" i="18"/>
  <c r="EG21" i="18"/>
  <c r="EI21" i="18"/>
  <c r="EK21" i="18"/>
  <c r="EM21" i="18"/>
  <c r="EC13" i="18"/>
  <c r="EE13" i="18"/>
  <c r="EG13" i="18"/>
  <c r="EI13" i="18"/>
  <c r="EK13" i="18"/>
  <c r="EM13" i="18"/>
  <c r="EB21" i="18"/>
  <c r="EB13" i="18"/>
  <c r="ED21" i="18"/>
  <c r="EH21" i="18"/>
  <c r="EL21" i="18"/>
  <c r="ED13" i="18"/>
  <c r="EH13" i="18"/>
  <c r="EL13" i="18"/>
  <c r="EF21" i="18"/>
  <c r="EJ21" i="18"/>
  <c r="EF13" i="18"/>
  <c r="EJ13" i="18"/>
  <c r="GC21" i="18"/>
  <c r="GE21" i="18"/>
  <c r="GG21" i="18"/>
  <c r="GI21" i="18"/>
  <c r="GK21" i="18"/>
  <c r="GM21" i="18"/>
  <c r="GC13" i="18"/>
  <c r="GE13" i="18"/>
  <c r="GG13" i="18"/>
  <c r="GI13" i="18"/>
  <c r="GK13" i="18"/>
  <c r="GM13" i="18"/>
  <c r="GB21" i="18"/>
  <c r="GB13" i="18"/>
  <c r="GD21" i="18"/>
  <c r="GH21" i="18"/>
  <c r="GL21" i="18"/>
  <c r="GD13" i="18"/>
  <c r="GH13" i="18"/>
  <c r="GL13" i="18"/>
  <c r="GF21" i="18"/>
  <c r="GJ21" i="18"/>
  <c r="GF13" i="18"/>
  <c r="GJ13" i="18"/>
  <c r="ID21" i="18"/>
  <c r="IF21" i="18"/>
  <c r="IH21" i="18"/>
  <c r="IJ21" i="18"/>
  <c r="IL21" i="18"/>
  <c r="ID13" i="18"/>
  <c r="IF13" i="18"/>
  <c r="IH13" i="18"/>
  <c r="IJ13" i="18"/>
  <c r="IL13" i="18"/>
  <c r="IC21" i="18"/>
  <c r="IG21" i="18"/>
  <c r="IK21" i="18"/>
  <c r="IC13" i="18"/>
  <c r="IG13" i="18"/>
  <c r="IK13" i="18"/>
  <c r="IE21" i="18"/>
  <c r="II21" i="18"/>
  <c r="IM21" i="18"/>
  <c r="IE13" i="18"/>
  <c r="II13" i="18"/>
  <c r="IM13" i="18"/>
  <c r="IB21" i="18"/>
  <c r="IB13" i="18"/>
  <c r="KD21" i="18"/>
  <c r="KF21" i="18"/>
  <c r="KH21" i="18"/>
  <c r="KJ21" i="18"/>
  <c r="KL21" i="18"/>
  <c r="KD13" i="18"/>
  <c r="KF13" i="18"/>
  <c r="KH13" i="18"/>
  <c r="KJ13" i="18"/>
  <c r="KL13" i="18"/>
  <c r="KC21" i="18"/>
  <c r="KG21" i="18"/>
  <c r="KK21" i="18"/>
  <c r="KC13" i="18"/>
  <c r="KG13" i="18"/>
  <c r="KK13" i="18"/>
  <c r="KE21" i="18"/>
  <c r="KM21" i="18"/>
  <c r="KI13" i="18"/>
  <c r="KB21" i="18"/>
  <c r="KI21" i="18"/>
  <c r="KE13" i="18"/>
  <c r="KM13" i="18"/>
  <c r="KB13" i="18"/>
  <c r="AC8" i="18"/>
  <c r="AC72" i="9" s="1"/>
  <c r="AE8" i="18"/>
  <c r="AE72" i="9" s="1"/>
  <c r="AG8" i="18"/>
  <c r="AG72" i="9" s="1"/>
  <c r="AI8" i="18"/>
  <c r="AI72" i="9" s="1"/>
  <c r="AK8" i="18"/>
  <c r="AK72" i="9" s="1"/>
  <c r="AM8" i="18"/>
  <c r="AM72" i="9" s="1"/>
  <c r="AD8" i="18"/>
  <c r="AD72" i="9" s="1"/>
  <c r="AF8" i="18"/>
  <c r="AF72" i="9" s="1"/>
  <c r="AH8" i="18"/>
  <c r="AH72" i="9" s="1"/>
  <c r="AJ8" i="18"/>
  <c r="AJ72" i="9" s="1"/>
  <c r="AL8" i="18"/>
  <c r="AL72" i="9" s="1"/>
  <c r="AB8" i="18"/>
  <c r="AB72" i="9" s="1"/>
  <c r="C9" i="20"/>
  <c r="B12" i="20"/>
  <c r="DN5" i="18"/>
  <c r="N7" i="18"/>
  <c r="B6" i="23" s="1"/>
  <c r="B16" i="23" s="1"/>
  <c r="B29" i="23" s="1"/>
  <c r="B6" i="7"/>
  <c r="O3" i="17"/>
  <c r="X3" i="7"/>
  <c r="T3" i="7"/>
  <c r="O3" i="7"/>
  <c r="S3" i="7"/>
  <c r="W3" i="7"/>
  <c r="R3" i="7"/>
  <c r="V3" i="7"/>
  <c r="Q3" i="7"/>
  <c r="U3" i="7"/>
  <c r="Y3" i="7"/>
  <c r="AA7" i="7"/>
  <c r="AA6" i="7" s="1"/>
  <c r="C4" i="23" s="1"/>
  <c r="C14" i="23" s="1"/>
  <c r="N7" i="7"/>
  <c r="N6" i="7" s="1"/>
  <c r="P3" i="14"/>
  <c r="Q4" i="14"/>
  <c r="P3" i="17"/>
  <c r="Q4" i="17"/>
  <c r="P3" i="9"/>
  <c r="Q4" i="9"/>
  <c r="LF6" i="9" l="1"/>
  <c r="LF5" i="14" s="1"/>
  <c r="LD6" i="9"/>
  <c r="LD5" i="14" s="1"/>
  <c r="LI6" i="9"/>
  <c r="LI5" i="14" s="1"/>
  <c r="AU6" i="9"/>
  <c r="AU5" i="14" s="1"/>
  <c r="AX6" i="9"/>
  <c r="AX5" i="14" s="1"/>
  <c r="LH6" i="9"/>
  <c r="LH5" i="14" s="1"/>
  <c r="C27" i="20"/>
  <c r="AN72" i="9"/>
  <c r="JN72" i="9"/>
  <c r="BN72" i="9"/>
  <c r="KA72" i="9"/>
  <c r="CA72" i="9"/>
  <c r="IN72" i="9"/>
  <c r="CN72" i="9"/>
  <c r="LA72" i="9"/>
  <c r="JA72" i="9"/>
  <c r="LK6" i="9"/>
  <c r="LK5" i="14" s="1"/>
  <c r="LB6" i="9"/>
  <c r="LB5" i="14" s="1"/>
  <c r="HB6" i="9"/>
  <c r="HB5" i="14" s="1"/>
  <c r="HI6" i="9"/>
  <c r="HI5" i="14" s="1"/>
  <c r="DB6" i="9"/>
  <c r="DB5" i="14" s="1"/>
  <c r="DE6" i="9"/>
  <c r="DE5" i="14" s="1"/>
  <c r="AT6" i="9"/>
  <c r="AT5" i="14" s="1"/>
  <c r="AH6" i="9"/>
  <c r="AH5" i="14" s="1"/>
  <c r="AC6" i="9"/>
  <c r="AC5" i="14" s="1"/>
  <c r="LL6" i="9"/>
  <c r="LL5" i="14" s="1"/>
  <c r="LE6" i="9"/>
  <c r="LE5" i="14" s="1"/>
  <c r="AP6" i="9"/>
  <c r="AP5" i="14" s="1"/>
  <c r="AO6" i="9"/>
  <c r="AO5" i="14" s="1"/>
  <c r="LC6" i="9"/>
  <c r="LC5" i="14" s="1"/>
  <c r="AQ6" i="9"/>
  <c r="AQ5" i="14" s="1"/>
  <c r="JD6" i="9"/>
  <c r="JD5" i="14" s="1"/>
  <c r="LG6" i="9"/>
  <c r="LG5" i="14" s="1"/>
  <c r="JG6" i="9"/>
  <c r="JG5" i="14" s="1"/>
  <c r="HH6" i="9"/>
  <c r="HH5" i="14" s="1"/>
  <c r="HG6" i="9"/>
  <c r="HG5" i="14" s="1"/>
  <c r="DJ6" i="9"/>
  <c r="DJ5" i="14" s="1"/>
  <c r="BF6" i="9"/>
  <c r="BF5" i="14" s="1"/>
  <c r="BB6" i="9"/>
  <c r="BB5" i="14" s="1"/>
  <c r="BI6" i="9"/>
  <c r="BI5" i="14" s="1"/>
  <c r="JT6" i="9"/>
  <c r="JT5" i="14" s="1"/>
  <c r="HT6" i="9"/>
  <c r="HT5" i="14" s="1"/>
  <c r="FW6" i="9"/>
  <c r="FW5" i="14" s="1"/>
  <c r="DW6" i="9"/>
  <c r="DW5" i="14" s="1"/>
  <c r="BS6" i="9"/>
  <c r="BS5" i="14" s="1"/>
  <c r="BT6" i="9"/>
  <c r="BT5" i="14" s="1"/>
  <c r="IG6" i="9"/>
  <c r="IG5" i="14" s="1"/>
  <c r="GJ6" i="9"/>
  <c r="GJ5" i="14" s="1"/>
  <c r="EJ6" i="9"/>
  <c r="EJ5" i="14" s="1"/>
  <c r="CJ6" i="9"/>
  <c r="CJ5" i="14" s="1"/>
  <c r="KT6" i="9"/>
  <c r="KT5" i="14" s="1"/>
  <c r="IT6" i="9"/>
  <c r="IT5" i="14" s="1"/>
  <c r="GW6" i="9"/>
  <c r="GW5" i="14" s="1"/>
  <c r="EW6" i="9"/>
  <c r="EW5" i="14" s="1"/>
  <c r="CT6" i="9"/>
  <c r="CT5" i="14" s="1"/>
  <c r="JB6" i="9"/>
  <c r="JB5" i="14" s="1"/>
  <c r="HL6" i="9"/>
  <c r="HL5" i="14" s="1"/>
  <c r="DL6" i="9"/>
  <c r="DL5" i="14" s="1"/>
  <c r="LM6" i="9"/>
  <c r="LM5" i="14" s="1"/>
  <c r="JL6" i="9"/>
  <c r="JL5" i="14" s="1"/>
  <c r="JM6" i="9"/>
  <c r="JM5" i="14" s="1"/>
  <c r="JE6" i="9"/>
  <c r="JE5" i="14" s="1"/>
  <c r="HF6" i="9"/>
  <c r="HF5" i="14" s="1"/>
  <c r="HD6" i="9"/>
  <c r="HD5" i="14" s="1"/>
  <c r="HM6" i="9"/>
  <c r="HM5" i="14" s="1"/>
  <c r="HE6" i="9"/>
  <c r="HE5" i="14" s="1"/>
  <c r="DK6" i="9"/>
  <c r="DK5" i="14" s="1"/>
  <c r="DM6" i="9"/>
  <c r="DM5" i="14" s="1"/>
  <c r="DH6" i="9"/>
  <c r="DH5" i="14" s="1"/>
  <c r="BL6" i="9"/>
  <c r="BL5" i="14" s="1"/>
  <c r="BD6" i="9"/>
  <c r="BD5" i="14" s="1"/>
  <c r="BG6" i="9"/>
  <c r="BG5" i="14" s="1"/>
  <c r="JI6" i="9"/>
  <c r="JI5" i="14" s="1"/>
  <c r="DC6" i="9"/>
  <c r="DC5" i="14" s="1"/>
  <c r="DD6" i="9"/>
  <c r="DD5" i="14" s="1"/>
  <c r="JF6" i="9"/>
  <c r="JF5" i="14" s="1"/>
  <c r="JH6" i="9"/>
  <c r="JH5" i="14" s="1"/>
  <c r="JK6" i="9"/>
  <c r="JK5" i="14" s="1"/>
  <c r="JC6" i="9"/>
  <c r="JC5" i="14" s="1"/>
  <c r="HC6" i="9"/>
  <c r="HC5" i="14" s="1"/>
  <c r="DI6" i="9"/>
  <c r="DI5" i="14" s="1"/>
  <c r="BJ6" i="9"/>
  <c r="BJ5" i="14" s="1"/>
  <c r="BM6" i="9"/>
  <c r="BM5" i="14" s="1"/>
  <c r="BE6" i="9"/>
  <c r="BE5" i="14" s="1"/>
  <c r="JJ6" i="9"/>
  <c r="JJ5" i="14" s="1"/>
  <c r="HJ6" i="9"/>
  <c r="HJ5" i="14" s="1"/>
  <c r="JW6" i="9"/>
  <c r="JW5" i="14" s="1"/>
  <c r="JY6" i="9"/>
  <c r="JY5" i="14" s="1"/>
  <c r="JZ6" i="9"/>
  <c r="JZ5" i="14" s="1"/>
  <c r="JR6" i="9"/>
  <c r="JR5" i="14" s="1"/>
  <c r="HW6" i="9"/>
  <c r="HW5" i="14" s="1"/>
  <c r="HY6" i="9"/>
  <c r="HY5" i="14" s="1"/>
  <c r="HZ6" i="9"/>
  <c r="HZ5" i="14" s="1"/>
  <c r="HR6" i="9"/>
  <c r="HR5" i="14" s="1"/>
  <c r="FX6" i="9"/>
  <c r="FX5" i="14" s="1"/>
  <c r="FZ6" i="9"/>
  <c r="FZ5" i="14" s="1"/>
  <c r="FU6" i="9"/>
  <c r="FU5" i="14" s="1"/>
  <c r="DX6" i="9"/>
  <c r="DX5" i="14" s="1"/>
  <c r="DZ6" i="9"/>
  <c r="DZ5" i="14" s="1"/>
  <c r="DU6" i="9"/>
  <c r="DU5" i="14" s="1"/>
  <c r="BY6" i="9"/>
  <c r="BY5" i="14" s="1"/>
  <c r="BQ6" i="9"/>
  <c r="BQ5" i="14" s="1"/>
  <c r="BZ6" i="9"/>
  <c r="BZ5" i="14" s="1"/>
  <c r="BR6" i="9"/>
  <c r="BR5" i="14" s="1"/>
  <c r="KF6" i="9"/>
  <c r="KF5" i="14" s="1"/>
  <c r="KL6" i="9"/>
  <c r="KL5" i="14" s="1"/>
  <c r="KM6" i="9"/>
  <c r="KM5" i="14" s="1"/>
  <c r="KE6" i="9"/>
  <c r="KE5" i="14" s="1"/>
  <c r="IJ6" i="9"/>
  <c r="IJ5" i="14" s="1"/>
  <c r="IL6" i="9"/>
  <c r="IL5" i="14" s="1"/>
  <c r="IM6" i="9"/>
  <c r="IM5" i="14" s="1"/>
  <c r="IE6" i="9"/>
  <c r="IE5" i="14" s="1"/>
  <c r="GK6" i="9"/>
  <c r="GK5" i="14" s="1"/>
  <c r="GM6" i="9"/>
  <c r="GM5" i="14" s="1"/>
  <c r="GH6" i="9"/>
  <c r="GH5" i="14" s="1"/>
  <c r="EK6" i="9"/>
  <c r="EK5" i="14" s="1"/>
  <c r="EM6" i="9"/>
  <c r="EM5" i="14" s="1"/>
  <c r="EH6" i="9"/>
  <c r="EH5" i="14" s="1"/>
  <c r="CK6" i="9"/>
  <c r="CK5" i="14" s="1"/>
  <c r="CM6" i="9"/>
  <c r="CM5" i="14" s="1"/>
  <c r="CH6" i="9"/>
  <c r="CH5" i="14" s="1"/>
  <c r="KW6" i="9"/>
  <c r="KW5" i="14" s="1"/>
  <c r="KY6" i="9"/>
  <c r="KY5" i="14" s="1"/>
  <c r="KZ6" i="9"/>
  <c r="KZ5" i="14" s="1"/>
  <c r="KR6" i="9"/>
  <c r="KR5" i="14" s="1"/>
  <c r="IW6" i="9"/>
  <c r="IW5" i="14" s="1"/>
  <c r="IY6" i="9"/>
  <c r="IY5" i="14" s="1"/>
  <c r="IZ6" i="9"/>
  <c r="IZ5" i="14" s="1"/>
  <c r="IR6" i="9"/>
  <c r="IR5" i="14" s="1"/>
  <c r="GX6" i="9"/>
  <c r="GX5" i="14" s="1"/>
  <c r="GZ6" i="9"/>
  <c r="GZ5" i="14" s="1"/>
  <c r="GU6" i="9"/>
  <c r="GU5" i="14" s="1"/>
  <c r="EX6" i="9"/>
  <c r="EX5" i="14" s="1"/>
  <c r="EZ6" i="9"/>
  <c r="EZ5" i="14" s="1"/>
  <c r="EU6" i="9"/>
  <c r="EU5" i="14" s="1"/>
  <c r="CO6" i="9"/>
  <c r="CO5" i="14" s="1"/>
  <c r="CU6" i="9"/>
  <c r="CU5" i="14" s="1"/>
  <c r="CZ6" i="9"/>
  <c r="CZ5" i="14" s="1"/>
  <c r="CR6" i="9"/>
  <c r="CR5" i="14" s="1"/>
  <c r="AJ6" i="9"/>
  <c r="AJ5" i="14" s="1"/>
  <c r="AW6" i="9"/>
  <c r="AW5" i="14" s="1"/>
  <c r="AR6" i="9"/>
  <c r="AR5" i="14" s="1"/>
  <c r="AB6" i="9"/>
  <c r="AB5" i="14" s="1"/>
  <c r="AZ6" i="9"/>
  <c r="AZ5" i="14" s="1"/>
  <c r="CW6" i="9"/>
  <c r="CW5" i="14" s="1"/>
  <c r="HK6" i="9"/>
  <c r="HK5" i="14" s="1"/>
  <c r="DG6" i="9"/>
  <c r="DG5" i="14" s="1"/>
  <c r="DF6" i="9"/>
  <c r="DF5" i="14" s="1"/>
  <c r="JU6" i="9"/>
  <c r="JU5" i="14" s="1"/>
  <c r="JX6" i="9"/>
  <c r="JX5" i="14" s="1"/>
  <c r="JP6" i="9"/>
  <c r="JP5" i="14" s="1"/>
  <c r="HS6" i="9"/>
  <c r="HS5" i="14" s="1"/>
  <c r="HU6" i="9"/>
  <c r="HU5" i="14" s="1"/>
  <c r="HX6" i="9"/>
  <c r="HX5" i="14" s="1"/>
  <c r="HP6" i="9"/>
  <c r="HP5" i="14" s="1"/>
  <c r="FT6" i="9"/>
  <c r="FT5" i="14" s="1"/>
  <c r="FV6" i="9"/>
  <c r="FV5" i="14" s="1"/>
  <c r="FS6" i="9"/>
  <c r="FS5" i="14" s="1"/>
  <c r="DT6" i="9"/>
  <c r="DT5" i="14" s="1"/>
  <c r="DV6" i="9"/>
  <c r="DV5" i="14" s="1"/>
  <c r="DS6" i="9"/>
  <c r="DS5" i="14" s="1"/>
  <c r="BW6" i="9"/>
  <c r="BW5" i="14" s="1"/>
  <c r="BX6" i="9"/>
  <c r="BX5" i="14" s="1"/>
  <c r="BP6" i="9"/>
  <c r="BP5" i="14" s="1"/>
  <c r="KH6" i="9"/>
  <c r="KH5" i="14" s="1"/>
  <c r="KK6" i="9"/>
  <c r="KK5" i="14" s="1"/>
  <c r="KC6" i="9"/>
  <c r="KC5" i="14" s="1"/>
  <c r="IF6" i="9"/>
  <c r="IF5" i="14" s="1"/>
  <c r="IH6" i="9"/>
  <c r="IH5" i="14" s="1"/>
  <c r="IK6" i="9"/>
  <c r="IK5" i="14" s="1"/>
  <c r="IC6" i="9"/>
  <c r="IC5" i="14" s="1"/>
  <c r="GG6" i="9"/>
  <c r="GG5" i="14" s="1"/>
  <c r="GI6" i="9"/>
  <c r="GI5" i="14" s="1"/>
  <c r="GF6" i="9"/>
  <c r="GF5" i="14" s="1"/>
  <c r="EG6" i="9"/>
  <c r="EG5" i="14" s="1"/>
  <c r="EI6" i="9"/>
  <c r="EI5" i="14" s="1"/>
  <c r="EF6" i="9"/>
  <c r="EF5" i="14" s="1"/>
  <c r="CG6" i="9"/>
  <c r="CG5" i="14" s="1"/>
  <c r="CI6" i="9"/>
  <c r="CI5" i="14" s="1"/>
  <c r="CF6" i="9"/>
  <c r="CF5" i="14" s="1"/>
  <c r="KU6" i="9"/>
  <c r="KU5" i="14" s="1"/>
  <c r="KX6" i="9"/>
  <c r="KX5" i="14" s="1"/>
  <c r="KP6" i="9"/>
  <c r="KP5" i="14" s="1"/>
  <c r="IS6" i="9"/>
  <c r="IS5" i="14" s="1"/>
  <c r="IU6" i="9"/>
  <c r="IU5" i="14" s="1"/>
  <c r="IX6" i="9"/>
  <c r="IX5" i="14" s="1"/>
  <c r="IP6" i="9"/>
  <c r="IP5" i="14" s="1"/>
  <c r="GT6" i="9"/>
  <c r="GT5" i="14" s="1"/>
  <c r="GV6" i="9"/>
  <c r="GV5" i="14" s="1"/>
  <c r="GS6" i="9"/>
  <c r="GS5" i="14" s="1"/>
  <c r="ET6" i="9"/>
  <c r="ET5" i="14" s="1"/>
  <c r="EV6" i="9"/>
  <c r="EV5" i="14" s="1"/>
  <c r="ES6" i="9"/>
  <c r="ES5" i="14" s="1"/>
  <c r="CS6" i="9"/>
  <c r="CS5" i="14" s="1"/>
  <c r="CX6" i="9"/>
  <c r="CX5" i="14" s="1"/>
  <c r="CP6" i="9"/>
  <c r="CP5" i="14" s="1"/>
  <c r="AL6" i="9"/>
  <c r="AL5" i="14" s="1"/>
  <c r="AF6" i="9"/>
  <c r="AF5" i="14" s="1"/>
  <c r="KG6" i="9"/>
  <c r="KG5" i="14" s="1"/>
  <c r="AS6" i="9"/>
  <c r="AS5" i="14" s="1"/>
  <c r="LJ6" i="9"/>
  <c r="LJ5" i="14" s="1"/>
  <c r="BH6" i="9"/>
  <c r="BH5" i="14" s="1"/>
  <c r="BK6" i="9"/>
  <c r="BK5" i="14" s="1"/>
  <c r="BC6" i="9"/>
  <c r="BC5" i="14" s="1"/>
  <c r="JS6" i="9"/>
  <c r="JS5" i="14" s="1"/>
  <c r="JQ6" i="9"/>
  <c r="JQ5" i="14" s="1"/>
  <c r="JO6" i="9"/>
  <c r="JO5" i="14" s="1"/>
  <c r="JV6" i="9"/>
  <c r="JV5" i="14" s="1"/>
  <c r="HQ6" i="9"/>
  <c r="HQ5" i="14" s="1"/>
  <c r="HO6" i="9"/>
  <c r="HO5" i="14" s="1"/>
  <c r="HV6" i="9"/>
  <c r="HV5" i="14" s="1"/>
  <c r="FP6" i="9"/>
  <c r="FP5" i="14" s="1"/>
  <c r="FO6" i="9"/>
  <c r="FO5" i="14" s="1"/>
  <c r="FR6" i="9"/>
  <c r="FR5" i="14" s="1"/>
  <c r="FY6" i="9"/>
  <c r="FY5" i="14" s="1"/>
  <c r="FQ6" i="9"/>
  <c r="FQ5" i="14" s="1"/>
  <c r="DP6" i="9"/>
  <c r="DP5" i="14" s="1"/>
  <c r="DO6" i="9"/>
  <c r="DO5" i="14" s="1"/>
  <c r="DR6" i="9"/>
  <c r="DR5" i="14" s="1"/>
  <c r="DY6" i="9"/>
  <c r="DY5" i="14" s="1"/>
  <c r="DQ6" i="9"/>
  <c r="DQ5" i="14" s="1"/>
  <c r="BU6" i="9"/>
  <c r="BU5" i="14" s="1"/>
  <c r="BO6" i="9"/>
  <c r="BO5" i="14" s="1"/>
  <c r="BV6" i="9"/>
  <c r="BV5" i="14" s="1"/>
  <c r="KJ6" i="9"/>
  <c r="KJ5" i="14" s="1"/>
  <c r="KD6" i="9"/>
  <c r="KD5" i="14" s="1"/>
  <c r="KB6" i="9"/>
  <c r="KB5" i="14" s="1"/>
  <c r="KI6" i="9"/>
  <c r="KI5" i="14" s="1"/>
  <c r="ID6" i="9"/>
  <c r="ID5" i="14" s="1"/>
  <c r="IB6" i="9"/>
  <c r="IB5" i="14" s="1"/>
  <c r="II6" i="9"/>
  <c r="II5" i="14" s="1"/>
  <c r="GC6" i="9"/>
  <c r="GC5" i="14" s="1"/>
  <c r="GB6" i="9"/>
  <c r="GB5" i="14" s="1"/>
  <c r="GE6" i="9"/>
  <c r="GE5" i="14" s="1"/>
  <c r="GL6" i="9"/>
  <c r="GL5" i="14" s="1"/>
  <c r="GD6" i="9"/>
  <c r="GD5" i="14" s="1"/>
  <c r="EC6" i="9"/>
  <c r="EC5" i="14" s="1"/>
  <c r="EB6" i="9"/>
  <c r="EB5" i="14" s="1"/>
  <c r="EE6" i="9"/>
  <c r="EE5" i="14" s="1"/>
  <c r="EL6" i="9"/>
  <c r="EL5" i="14" s="1"/>
  <c r="ED6" i="9"/>
  <c r="ED5" i="14" s="1"/>
  <c r="CC6" i="9"/>
  <c r="CC5" i="14" s="1"/>
  <c r="CB6" i="9"/>
  <c r="CB5" i="14" s="1"/>
  <c r="CE6" i="9"/>
  <c r="CE5" i="14" s="1"/>
  <c r="CL6" i="9"/>
  <c r="CL5" i="14" s="1"/>
  <c r="CD6" i="9"/>
  <c r="CD5" i="14" s="1"/>
  <c r="KS6" i="9"/>
  <c r="KS5" i="14" s="1"/>
  <c r="KQ6" i="9"/>
  <c r="KQ5" i="14" s="1"/>
  <c r="KO6" i="9"/>
  <c r="KO5" i="14" s="1"/>
  <c r="KV6" i="9"/>
  <c r="KV5" i="14" s="1"/>
  <c r="IQ6" i="9"/>
  <c r="IQ5" i="14" s="1"/>
  <c r="IO6" i="9"/>
  <c r="IO5" i="14" s="1"/>
  <c r="IV6" i="9"/>
  <c r="IV5" i="14" s="1"/>
  <c r="GP6" i="9"/>
  <c r="GP5" i="14" s="1"/>
  <c r="GO6" i="9"/>
  <c r="GO5" i="14" s="1"/>
  <c r="GR6" i="9"/>
  <c r="GR5" i="14" s="1"/>
  <c r="GY6" i="9"/>
  <c r="GY5" i="14" s="1"/>
  <c r="GQ6" i="9"/>
  <c r="GQ5" i="14" s="1"/>
  <c r="EP6" i="9"/>
  <c r="EP5" i="14" s="1"/>
  <c r="EO6" i="9"/>
  <c r="EO5" i="14" s="1"/>
  <c r="ER6" i="9"/>
  <c r="ER5" i="14" s="1"/>
  <c r="EY6" i="9"/>
  <c r="EY5" i="14" s="1"/>
  <c r="EQ6" i="9"/>
  <c r="EQ5" i="14" s="1"/>
  <c r="CY6" i="9"/>
  <c r="CY5" i="14" s="1"/>
  <c r="CQ6" i="9"/>
  <c r="CQ5" i="14" s="1"/>
  <c r="CV6" i="9"/>
  <c r="CV5" i="14" s="1"/>
  <c r="AY6" i="9"/>
  <c r="AY5" i="14" s="1"/>
  <c r="AG6" i="9"/>
  <c r="AG5" i="14" s="1"/>
  <c r="AD6" i="9"/>
  <c r="AD5" i="14" s="1"/>
  <c r="AK6" i="9"/>
  <c r="AK5" i="14" s="1"/>
  <c r="AI6" i="9"/>
  <c r="AI5" i="14" s="1"/>
  <c r="AV6" i="9"/>
  <c r="AV5" i="14" s="1"/>
  <c r="AM6" i="9"/>
  <c r="AM5" i="14" s="1"/>
  <c r="AE6" i="9"/>
  <c r="AE5" i="14" s="1"/>
  <c r="FC6" i="9"/>
  <c r="FC5" i="14" s="1"/>
  <c r="FC5" i="9"/>
  <c r="FI6" i="9"/>
  <c r="FI5" i="14" s="1"/>
  <c r="FI5" i="9"/>
  <c r="FB6" i="9"/>
  <c r="FB5" i="14" s="1"/>
  <c r="FB5" i="9"/>
  <c r="FL6" i="9"/>
  <c r="FL5" i="14" s="1"/>
  <c r="FL5" i="9"/>
  <c r="FJ5" i="9"/>
  <c r="FJ6" i="9"/>
  <c r="FJ5" i="14" s="1"/>
  <c r="FG6" i="9"/>
  <c r="FG5" i="14" s="1"/>
  <c r="FG5" i="9"/>
  <c r="FD6" i="9"/>
  <c r="FD5" i="14" s="1"/>
  <c r="FD5" i="9"/>
  <c r="FK6" i="9"/>
  <c r="FK5" i="14" s="1"/>
  <c r="FK5" i="9"/>
  <c r="FH6" i="9"/>
  <c r="FH5" i="14" s="1"/>
  <c r="FH5" i="9"/>
  <c r="FF5" i="9"/>
  <c r="FF6" i="9"/>
  <c r="FF5" i="14" s="1"/>
  <c r="FM6" i="9"/>
  <c r="FM5" i="14" s="1"/>
  <c r="FM5" i="9"/>
  <c r="FE6" i="9"/>
  <c r="FE5" i="14" s="1"/>
  <c r="FE5" i="9"/>
  <c r="B15" i="23"/>
  <c r="O6" i="9"/>
  <c r="AZ7" i="20"/>
  <c r="AZ72" i="9"/>
  <c r="AQ7" i="20"/>
  <c r="AQ72" i="9"/>
  <c r="AQ64" i="9" s="1"/>
  <c r="AQ74" i="9" s="1"/>
  <c r="LN72" i="9"/>
  <c r="FN72" i="9"/>
  <c r="IA72" i="9"/>
  <c r="KN72" i="9"/>
  <c r="AW72" i="9"/>
  <c r="AW64" i="9" s="1"/>
  <c r="AW74" i="9" s="1"/>
  <c r="HN72" i="9"/>
  <c r="DN72" i="9"/>
  <c r="GA72" i="9"/>
  <c r="EA72" i="9"/>
  <c r="GN72" i="9"/>
  <c r="EN72" i="9"/>
  <c r="HA72" i="9"/>
  <c r="FA72" i="9"/>
  <c r="DA72" i="9"/>
  <c r="AV72" i="9"/>
  <c r="AV64" i="9" s="1"/>
  <c r="AV74" i="9" s="1"/>
  <c r="AU7" i="20"/>
  <c r="AU72" i="9"/>
  <c r="AU64" i="9" s="1"/>
  <c r="AU74" i="9" s="1"/>
  <c r="Q5" i="18"/>
  <c r="P21" i="18"/>
  <c r="P20" i="18"/>
  <c r="P19" i="18"/>
  <c r="P18" i="18"/>
  <c r="P13" i="18"/>
  <c r="P12" i="18"/>
  <c r="P11" i="18"/>
  <c r="P10" i="18"/>
  <c r="P8" i="18"/>
  <c r="P72" i="9" s="1"/>
  <c r="P4" i="18"/>
  <c r="O11" i="9"/>
  <c r="O15" i="18"/>
  <c r="O7" i="9" s="1"/>
  <c r="O60" i="9" s="1"/>
  <c r="O7" i="20"/>
  <c r="O7" i="18"/>
  <c r="N67" i="9"/>
  <c r="B26" i="22"/>
  <c r="AX7" i="9"/>
  <c r="AX60" i="9" s="1"/>
  <c r="AZ64" i="9"/>
  <c r="AZ74" i="9" s="1"/>
  <c r="AY15" i="18"/>
  <c r="AY11" i="9"/>
  <c r="AY61" i="9" s="1"/>
  <c r="BA61" i="9" s="1"/>
  <c r="AW7" i="9"/>
  <c r="AW60" i="9" s="1"/>
  <c r="AZ15" i="18"/>
  <c r="AU15" i="18"/>
  <c r="AW7" i="20"/>
  <c r="AV7" i="9"/>
  <c r="AV60" i="9" s="1"/>
  <c r="BA21" i="18"/>
  <c r="AN11" i="9"/>
  <c r="AS7" i="9"/>
  <c r="AS60" i="9" s="1"/>
  <c r="AT7" i="9"/>
  <c r="AT60" i="9" s="1"/>
  <c r="AQ15" i="18"/>
  <c r="AZ7" i="9"/>
  <c r="AZ60" i="9" s="1"/>
  <c r="AP7" i="9"/>
  <c r="AP60" i="9" s="1"/>
  <c r="BA20" i="18"/>
  <c r="AS15" i="18"/>
  <c r="AX15" i="18"/>
  <c r="AW15" i="18"/>
  <c r="AT15" i="18"/>
  <c r="AR15" i="18"/>
  <c r="AV15" i="18"/>
  <c r="AP15" i="18"/>
  <c r="AO7" i="9"/>
  <c r="AO60" i="9" s="1"/>
  <c r="AB61" i="9"/>
  <c r="AN61" i="9" s="1"/>
  <c r="BA19" i="18"/>
  <c r="AN18" i="18"/>
  <c r="BA18" i="18"/>
  <c r="AO15" i="18"/>
  <c r="LA21" i="18"/>
  <c r="AN20" i="18"/>
  <c r="D47" i="9"/>
  <c r="E47" i="9" s="1"/>
  <c r="IB7" i="9"/>
  <c r="LB7" i="9"/>
  <c r="HB7" i="9"/>
  <c r="CT7" i="9"/>
  <c r="KG7" i="9"/>
  <c r="CJ7" i="9"/>
  <c r="GA21" i="18"/>
  <c r="JX7" i="9"/>
  <c r="LG7" i="9"/>
  <c r="FD7" i="9"/>
  <c r="FJ7" i="9"/>
  <c r="BH7" i="9"/>
  <c r="KP7" i="9"/>
  <c r="CV7" i="9"/>
  <c r="KN20" i="18"/>
  <c r="N12" i="7"/>
  <c r="B18" i="9"/>
  <c r="B9" i="14"/>
  <c r="B24" i="23"/>
  <c r="B4" i="23"/>
  <c r="C24" i="23"/>
  <c r="L14" i="7"/>
  <c r="B80" i="9"/>
  <c r="AJ7" i="20"/>
  <c r="AJ64" i="9"/>
  <c r="AJ74" i="9" s="1"/>
  <c r="AE7" i="20"/>
  <c r="AE64" i="9"/>
  <c r="AE74" i="9" s="1"/>
  <c r="GM7" i="9"/>
  <c r="EM7" i="9"/>
  <c r="CM7" i="9"/>
  <c r="LF7" i="20"/>
  <c r="LF64" i="9"/>
  <c r="LF74" i="9" s="1"/>
  <c r="LE7" i="20"/>
  <c r="LE64" i="9"/>
  <c r="LE74" i="9" s="1"/>
  <c r="JM7" i="20"/>
  <c r="JM64" i="9"/>
  <c r="JM74" i="9" s="1"/>
  <c r="JE7" i="20"/>
  <c r="JE64" i="9"/>
  <c r="JE74" i="9" s="1"/>
  <c r="HB7" i="20"/>
  <c r="FD7" i="20"/>
  <c r="FD64" i="9"/>
  <c r="FD74" i="9" s="1"/>
  <c r="FE7" i="20"/>
  <c r="FE64" i="9"/>
  <c r="FE74" i="9" s="1"/>
  <c r="DB7" i="20"/>
  <c r="BJ7" i="20"/>
  <c r="BJ64" i="9"/>
  <c r="BJ74" i="9" s="1"/>
  <c r="BE7" i="20"/>
  <c r="BE64" i="9"/>
  <c r="BE74" i="9" s="1"/>
  <c r="FZ7" i="9"/>
  <c r="DZ7" i="9"/>
  <c r="BV7" i="9"/>
  <c r="BS7" i="9"/>
  <c r="JZ7" i="20"/>
  <c r="JZ64" i="9"/>
  <c r="JZ74" i="9" s="1"/>
  <c r="HS7" i="20"/>
  <c r="HS64" i="9"/>
  <c r="HS74" i="9" s="1"/>
  <c r="HR7" i="20"/>
  <c r="HR64" i="9"/>
  <c r="HR74" i="9" s="1"/>
  <c r="FS7" i="20"/>
  <c r="FS64" i="9"/>
  <c r="FS74" i="9" s="1"/>
  <c r="DO7" i="20"/>
  <c r="BW7" i="20"/>
  <c r="BW64" i="9"/>
  <c r="BW74" i="9" s="1"/>
  <c r="BR7" i="20"/>
  <c r="BR64" i="9"/>
  <c r="BR74" i="9" s="1"/>
  <c r="LF7" i="9"/>
  <c r="JF7" i="9"/>
  <c r="HF7" i="9"/>
  <c r="FM7" i="9"/>
  <c r="DM7" i="9"/>
  <c r="BM7" i="9"/>
  <c r="KM7" i="20"/>
  <c r="KM64" i="9"/>
  <c r="KM74" i="9" s="1"/>
  <c r="IF7" i="20"/>
  <c r="IF64" i="9"/>
  <c r="IF74" i="9" s="1"/>
  <c r="IE7" i="20"/>
  <c r="IE64" i="9"/>
  <c r="IE74" i="9" s="1"/>
  <c r="GB7" i="20"/>
  <c r="EC7" i="20"/>
  <c r="EC64" i="9"/>
  <c r="EC74" i="9" s="1"/>
  <c r="CJ7" i="20"/>
  <c r="CJ64" i="9"/>
  <c r="CJ74" i="9" s="1"/>
  <c r="AE7" i="9"/>
  <c r="AD7" i="9"/>
  <c r="AD15" i="18"/>
  <c r="KS7" i="9"/>
  <c r="GZ7" i="9"/>
  <c r="EZ7" i="9"/>
  <c r="CS7" i="9"/>
  <c r="KW7" i="20"/>
  <c r="KW64" i="9"/>
  <c r="KW74" i="9" s="1"/>
  <c r="KR7" i="20"/>
  <c r="KR64" i="9"/>
  <c r="KR74" i="9" s="1"/>
  <c r="IZ7" i="20"/>
  <c r="IZ64" i="9"/>
  <c r="IZ74" i="9" s="1"/>
  <c r="GP7" i="20"/>
  <c r="GP64" i="9"/>
  <c r="GP74" i="9" s="1"/>
  <c r="GS7" i="20"/>
  <c r="GS64" i="9"/>
  <c r="GS74" i="9" s="1"/>
  <c r="EO7" i="20"/>
  <c r="CP7" i="20"/>
  <c r="CP64" i="9"/>
  <c r="CP74" i="9" s="1"/>
  <c r="CO7" i="20"/>
  <c r="AH7" i="20"/>
  <c r="AH64" i="9"/>
  <c r="AH74" i="9" s="1"/>
  <c r="AC7" i="20"/>
  <c r="AC64" i="9"/>
  <c r="AC74" i="9" s="1"/>
  <c r="KB7" i="9"/>
  <c r="KD7" i="9"/>
  <c r="IK7" i="9"/>
  <c r="IM7" i="9"/>
  <c r="ID7" i="9"/>
  <c r="GB7" i="9"/>
  <c r="GC7" i="9"/>
  <c r="EB7" i="9"/>
  <c r="EC7" i="9"/>
  <c r="CF7" i="9"/>
  <c r="CC7" i="9"/>
  <c r="LK7" i="20"/>
  <c r="LK64" i="9"/>
  <c r="LK74" i="9" s="1"/>
  <c r="JL7" i="20"/>
  <c r="JL64" i="9"/>
  <c r="JL74" i="9" s="1"/>
  <c r="JC7" i="20"/>
  <c r="JC64" i="9"/>
  <c r="JC74" i="9" s="1"/>
  <c r="HL7" i="20"/>
  <c r="HL64" i="9"/>
  <c r="HL74" i="9" s="1"/>
  <c r="FJ7" i="20"/>
  <c r="FJ64" i="9"/>
  <c r="FJ74" i="9" s="1"/>
  <c r="FC7" i="20"/>
  <c r="FC64" i="9"/>
  <c r="FC74" i="9" s="1"/>
  <c r="DL7" i="20"/>
  <c r="DL64" i="9"/>
  <c r="DL74" i="9" s="1"/>
  <c r="DD7" i="20"/>
  <c r="DD64" i="9"/>
  <c r="DD74" i="9" s="1"/>
  <c r="BK7" i="20"/>
  <c r="BK64" i="9"/>
  <c r="BK74" i="9" s="1"/>
  <c r="AN21" i="18"/>
  <c r="JP7" i="9"/>
  <c r="JZ7" i="9"/>
  <c r="JQ7" i="9"/>
  <c r="HO7" i="9"/>
  <c r="HQ7" i="9"/>
  <c r="FO7" i="9"/>
  <c r="FP7" i="9"/>
  <c r="DO7" i="9"/>
  <c r="DP7" i="9"/>
  <c r="BT7" i="9"/>
  <c r="BQ7" i="9"/>
  <c r="JX7" i="20"/>
  <c r="JX64" i="9"/>
  <c r="JX74" i="9" s="1"/>
  <c r="HY7" i="20"/>
  <c r="HY64" i="9"/>
  <c r="HY74" i="9" s="1"/>
  <c r="HP7" i="20"/>
  <c r="HP64" i="9"/>
  <c r="HP74" i="9" s="1"/>
  <c r="FY7" i="20"/>
  <c r="FY64" i="9"/>
  <c r="FY74" i="9" s="1"/>
  <c r="DZ7" i="20"/>
  <c r="DZ64" i="9"/>
  <c r="DZ74" i="9" s="1"/>
  <c r="DY7" i="20"/>
  <c r="DY64" i="9"/>
  <c r="DY74" i="9" s="1"/>
  <c r="BU7" i="20"/>
  <c r="BU64" i="9"/>
  <c r="BU74" i="9" s="1"/>
  <c r="BP7" i="20"/>
  <c r="BP64" i="9"/>
  <c r="BP74" i="9" s="1"/>
  <c r="LL7" i="9"/>
  <c r="LD7" i="9"/>
  <c r="JB7" i="9"/>
  <c r="JL7" i="9"/>
  <c r="HL7" i="9"/>
  <c r="FB7" i="9"/>
  <c r="FF7" i="9"/>
  <c r="FC7" i="9"/>
  <c r="DB7" i="9"/>
  <c r="DC7" i="9"/>
  <c r="BF7" i="9"/>
  <c r="BK7" i="9"/>
  <c r="KL7" i="20"/>
  <c r="KL64" i="9"/>
  <c r="KL74" i="9" s="1"/>
  <c r="KC7" i="20"/>
  <c r="KC64" i="9"/>
  <c r="KC74" i="9" s="1"/>
  <c r="IK7" i="20"/>
  <c r="IK64" i="9"/>
  <c r="IK74" i="9" s="1"/>
  <c r="GM7" i="20"/>
  <c r="GM64" i="9"/>
  <c r="GM74" i="9" s="1"/>
  <c r="GD7" i="20"/>
  <c r="GD64" i="9"/>
  <c r="GD74" i="9" s="1"/>
  <c r="EM7" i="20"/>
  <c r="EM64" i="9"/>
  <c r="EM74" i="9" s="1"/>
  <c r="ED7" i="20"/>
  <c r="ED64" i="9"/>
  <c r="ED74" i="9" s="1"/>
  <c r="CI7" i="20"/>
  <c r="CI64" i="9"/>
  <c r="CI74" i="9" s="1"/>
  <c r="CD7" i="20"/>
  <c r="CD64" i="9"/>
  <c r="CD74" i="9" s="1"/>
  <c r="AK7" i="9"/>
  <c r="AB7" i="9"/>
  <c r="KO7" i="9"/>
  <c r="KZ7" i="9"/>
  <c r="KQ7" i="9"/>
  <c r="IX7" i="9"/>
  <c r="IO7" i="9"/>
  <c r="IZ7" i="9"/>
  <c r="IY7" i="9"/>
  <c r="IQ7" i="9"/>
  <c r="GY7" i="9"/>
  <c r="GO7" i="9"/>
  <c r="GX7" i="9"/>
  <c r="GP7" i="9"/>
  <c r="EY7" i="9"/>
  <c r="EO7" i="9"/>
  <c r="EX7" i="9"/>
  <c r="EP7" i="9"/>
  <c r="CY7" i="9"/>
  <c r="CQ7" i="9"/>
  <c r="KY7" i="20"/>
  <c r="KY64" i="9"/>
  <c r="KY74" i="9" s="1"/>
  <c r="KX7" i="20"/>
  <c r="KX64" i="9"/>
  <c r="KX74" i="9" s="1"/>
  <c r="KP7" i="20"/>
  <c r="KP64" i="9"/>
  <c r="KP74" i="9" s="1"/>
  <c r="IX7" i="20"/>
  <c r="IX64" i="9"/>
  <c r="IX74" i="9" s="1"/>
  <c r="IP7" i="20"/>
  <c r="IP64" i="9"/>
  <c r="IP74" i="9" s="1"/>
  <c r="GZ7" i="20"/>
  <c r="GZ64" i="9"/>
  <c r="GZ74" i="9" s="1"/>
  <c r="GY7" i="20"/>
  <c r="GY64" i="9"/>
  <c r="GY74" i="9" s="1"/>
  <c r="GQ7" i="20"/>
  <c r="GQ64" i="9"/>
  <c r="GQ74" i="9" s="1"/>
  <c r="EZ7" i="20"/>
  <c r="EZ64" i="9"/>
  <c r="EZ74" i="9" s="1"/>
  <c r="EY7" i="20"/>
  <c r="EY64" i="9"/>
  <c r="EY74" i="9" s="1"/>
  <c r="EQ7" i="20"/>
  <c r="EQ64" i="9"/>
  <c r="EQ74" i="9" s="1"/>
  <c r="CZ7" i="20"/>
  <c r="CZ64" i="9"/>
  <c r="CZ74" i="9" s="1"/>
  <c r="CY7" i="20"/>
  <c r="CY64" i="9"/>
  <c r="CY74" i="9" s="1"/>
  <c r="CQ7" i="20"/>
  <c r="CQ64" i="9"/>
  <c r="CQ74" i="9" s="1"/>
  <c r="AR60" i="9"/>
  <c r="AM7" i="20"/>
  <c r="AM64" i="9"/>
  <c r="AM74" i="9" s="1"/>
  <c r="KF7" i="9"/>
  <c r="IF7" i="9"/>
  <c r="GE7" i="9"/>
  <c r="EE7" i="9"/>
  <c r="CH7" i="9"/>
  <c r="CE7" i="9"/>
  <c r="LM7" i="20"/>
  <c r="LM64" i="9"/>
  <c r="LM74" i="9" s="1"/>
  <c r="JF7" i="20"/>
  <c r="JF64" i="9"/>
  <c r="JF74" i="9" s="1"/>
  <c r="HC7" i="20"/>
  <c r="HC64" i="9"/>
  <c r="HC74" i="9" s="1"/>
  <c r="HF7" i="20"/>
  <c r="HF64" i="9"/>
  <c r="HF74" i="9" s="1"/>
  <c r="FM7" i="20"/>
  <c r="FM64" i="9"/>
  <c r="FM74" i="9" s="1"/>
  <c r="DC7" i="20"/>
  <c r="DC64" i="9"/>
  <c r="DC74" i="9" s="1"/>
  <c r="DF7" i="20"/>
  <c r="DF64" i="9"/>
  <c r="DF74" i="9" s="1"/>
  <c r="BM7" i="20"/>
  <c r="BM64" i="9"/>
  <c r="BM74" i="9" s="1"/>
  <c r="JS7" i="9"/>
  <c r="HS7" i="9"/>
  <c r="FR7" i="9"/>
  <c r="DR7" i="9"/>
  <c r="JS7" i="20"/>
  <c r="JS64" i="9"/>
  <c r="JS74" i="9" s="1"/>
  <c r="JR7" i="20"/>
  <c r="JR64" i="9"/>
  <c r="JR74" i="9" s="1"/>
  <c r="HZ7" i="20"/>
  <c r="HZ64" i="9"/>
  <c r="HZ74" i="9" s="1"/>
  <c r="FP7" i="20"/>
  <c r="FP64" i="9"/>
  <c r="FP74" i="9" s="1"/>
  <c r="FO7" i="20"/>
  <c r="DP7" i="20"/>
  <c r="DP64" i="9"/>
  <c r="DP74" i="9" s="1"/>
  <c r="DS7" i="20"/>
  <c r="DS64" i="9"/>
  <c r="DS74" i="9" s="1"/>
  <c r="BZ7" i="20"/>
  <c r="BZ64" i="9"/>
  <c r="BZ74" i="9" s="1"/>
  <c r="HC7" i="9"/>
  <c r="FE7" i="9"/>
  <c r="DE7" i="9"/>
  <c r="BE7" i="9"/>
  <c r="KF7" i="20"/>
  <c r="KF64" i="9"/>
  <c r="KF74" i="9" s="1"/>
  <c r="KE7" i="20"/>
  <c r="KE64" i="9"/>
  <c r="KE74" i="9" s="1"/>
  <c r="IM7" i="20"/>
  <c r="IM64" i="9"/>
  <c r="IM74" i="9" s="1"/>
  <c r="GC7" i="20"/>
  <c r="GC64" i="9"/>
  <c r="GC74" i="9" s="1"/>
  <c r="GF7" i="20"/>
  <c r="GF64" i="9"/>
  <c r="GF74" i="9" s="1"/>
  <c r="EB7" i="20"/>
  <c r="EF7" i="20"/>
  <c r="EF64" i="9"/>
  <c r="EF74" i="9" s="1"/>
  <c r="CK7" i="20"/>
  <c r="CK64" i="9"/>
  <c r="CK74" i="9" s="1"/>
  <c r="CF7" i="20"/>
  <c r="CF64" i="9"/>
  <c r="CF74" i="9" s="1"/>
  <c r="AM7" i="9"/>
  <c r="AL7" i="9"/>
  <c r="IS7" i="9"/>
  <c r="GR7" i="9"/>
  <c r="ER7" i="9"/>
  <c r="KZ7" i="20"/>
  <c r="KZ64" i="9"/>
  <c r="KZ74" i="9" s="1"/>
  <c r="IS7" i="20"/>
  <c r="IS64" i="9"/>
  <c r="IS74" i="9" s="1"/>
  <c r="IR7" i="20"/>
  <c r="IR64" i="9"/>
  <c r="IR74" i="9" s="1"/>
  <c r="GO7" i="20"/>
  <c r="EP7" i="20"/>
  <c r="EP64" i="9"/>
  <c r="EP74" i="9" s="1"/>
  <c r="ES7" i="20"/>
  <c r="ES64" i="9"/>
  <c r="ES74" i="9" s="1"/>
  <c r="CS7" i="20"/>
  <c r="CS64" i="9"/>
  <c r="CS74" i="9" s="1"/>
  <c r="AK7" i="20"/>
  <c r="AK64" i="9"/>
  <c r="AK74" i="9" s="1"/>
  <c r="KM7" i="9"/>
  <c r="KL7" i="9"/>
  <c r="IL7" i="9"/>
  <c r="GL7" i="9"/>
  <c r="GK7" i="9"/>
  <c r="EL7" i="9"/>
  <c r="EK7" i="9"/>
  <c r="CD7" i="9"/>
  <c r="CK7" i="9"/>
  <c r="LL7" i="20"/>
  <c r="LL64" i="9"/>
  <c r="LL74" i="9" s="1"/>
  <c r="LC7" i="20"/>
  <c r="LC64" i="9"/>
  <c r="LC74" i="9" s="1"/>
  <c r="JK7" i="20"/>
  <c r="JK64" i="9"/>
  <c r="JK74" i="9" s="1"/>
  <c r="HM7" i="20"/>
  <c r="HM64" i="9"/>
  <c r="HM74" i="9" s="1"/>
  <c r="HD7" i="20"/>
  <c r="HD64" i="9"/>
  <c r="HD74" i="9" s="1"/>
  <c r="FK7" i="20"/>
  <c r="FK64" i="9"/>
  <c r="FK74" i="9" s="1"/>
  <c r="DM7" i="20"/>
  <c r="DM64" i="9"/>
  <c r="DM74" i="9" s="1"/>
  <c r="BH7" i="20"/>
  <c r="BH64" i="9"/>
  <c r="BH74" i="9" s="1"/>
  <c r="BC7" i="20"/>
  <c r="BC64" i="9"/>
  <c r="BC74" i="9" s="1"/>
  <c r="JY7" i="9"/>
  <c r="HX7" i="9"/>
  <c r="HZ7" i="9"/>
  <c r="HY7" i="9"/>
  <c r="FY7" i="9"/>
  <c r="FX7" i="9"/>
  <c r="DY7" i="9"/>
  <c r="DX7" i="9"/>
  <c r="BY7" i="9"/>
  <c r="JY7" i="20"/>
  <c r="JY64" i="9"/>
  <c r="JY74" i="9" s="1"/>
  <c r="JP7" i="20"/>
  <c r="JP64" i="9"/>
  <c r="JP74" i="9" s="1"/>
  <c r="HX7" i="20"/>
  <c r="HX64" i="9"/>
  <c r="HX74" i="9" s="1"/>
  <c r="FZ7" i="20"/>
  <c r="FZ64" i="9"/>
  <c r="FZ74" i="9" s="1"/>
  <c r="FQ7" i="20"/>
  <c r="FQ64" i="9"/>
  <c r="FQ74" i="9" s="1"/>
  <c r="DQ7" i="20"/>
  <c r="DQ64" i="9"/>
  <c r="DQ74" i="9" s="1"/>
  <c r="BX7" i="20"/>
  <c r="BX64" i="9"/>
  <c r="BX74" i="9" s="1"/>
  <c r="LM7" i="9"/>
  <c r="JK7" i="9"/>
  <c r="JM7" i="9"/>
  <c r="JD7" i="9"/>
  <c r="HM7" i="9"/>
  <c r="HD7" i="9"/>
  <c r="FK7" i="9"/>
  <c r="DL7" i="9"/>
  <c r="DK7" i="9"/>
  <c r="BC7" i="9"/>
  <c r="KK7" i="20"/>
  <c r="KK64" i="9"/>
  <c r="KK74" i="9" s="1"/>
  <c r="IL7" i="20"/>
  <c r="IL64" i="9"/>
  <c r="IL74" i="9" s="1"/>
  <c r="IC7" i="20"/>
  <c r="IC64" i="9"/>
  <c r="IC74" i="9" s="1"/>
  <c r="GL7" i="20"/>
  <c r="GL64" i="9"/>
  <c r="GL74" i="9" s="1"/>
  <c r="EL7" i="20"/>
  <c r="EL64" i="9"/>
  <c r="EL74" i="9" s="1"/>
  <c r="CG7" i="20"/>
  <c r="CG64" i="9"/>
  <c r="CG74" i="9" s="1"/>
  <c r="AC7" i="9"/>
  <c r="AJ7" i="9"/>
  <c r="KY7" i="9"/>
  <c r="IY7" i="20"/>
  <c r="IY64" i="9"/>
  <c r="IY74" i="9" s="1"/>
  <c r="AO64" i="9"/>
  <c r="AB7" i="20"/>
  <c r="AF7" i="20"/>
  <c r="AF64" i="9"/>
  <c r="AF74" i="9" s="1"/>
  <c r="AI7" i="20"/>
  <c r="AI64" i="9"/>
  <c r="AI74" i="9" s="1"/>
  <c r="KK7" i="9"/>
  <c r="KI7" i="9"/>
  <c r="KJ7" i="9"/>
  <c r="IG7" i="9"/>
  <c r="II7" i="9"/>
  <c r="IJ7" i="9"/>
  <c r="GH7" i="9"/>
  <c r="GJ7" i="9"/>
  <c r="GI7" i="9"/>
  <c r="EH7" i="9"/>
  <c r="EJ7" i="9"/>
  <c r="EI7" i="9"/>
  <c r="CI7" i="9"/>
  <c r="LJ7" i="20"/>
  <c r="LJ64" i="9"/>
  <c r="LJ74" i="9" s="1"/>
  <c r="LH7" i="20"/>
  <c r="LH64" i="9"/>
  <c r="LH74" i="9" s="1"/>
  <c r="LI7" i="20"/>
  <c r="LI64" i="9"/>
  <c r="LI74" i="9" s="1"/>
  <c r="JB7" i="20"/>
  <c r="JH7" i="20"/>
  <c r="JH64" i="9"/>
  <c r="JH74" i="9" s="1"/>
  <c r="JI7" i="20"/>
  <c r="JI64" i="9"/>
  <c r="JI74" i="9" s="1"/>
  <c r="HK7" i="20"/>
  <c r="HK64" i="9"/>
  <c r="HK74" i="9" s="1"/>
  <c r="HI7" i="20"/>
  <c r="HI64" i="9"/>
  <c r="HI74" i="9" s="1"/>
  <c r="HJ7" i="20"/>
  <c r="HJ64" i="9"/>
  <c r="HJ74" i="9" s="1"/>
  <c r="FL7" i="20"/>
  <c r="FL64" i="9"/>
  <c r="FL74" i="9" s="1"/>
  <c r="FF7" i="20"/>
  <c r="FF64" i="9"/>
  <c r="FF74" i="9" s="1"/>
  <c r="FI7" i="20"/>
  <c r="FI64" i="9"/>
  <c r="FI74" i="9" s="1"/>
  <c r="DK7" i="20"/>
  <c r="DK64" i="9"/>
  <c r="DK74" i="9" s="1"/>
  <c r="DI7" i="20"/>
  <c r="DI64" i="9"/>
  <c r="DI74" i="9" s="1"/>
  <c r="DJ7" i="20"/>
  <c r="DJ64" i="9"/>
  <c r="DJ74" i="9" s="1"/>
  <c r="BB7" i="20"/>
  <c r="BF7" i="20"/>
  <c r="BF64" i="9"/>
  <c r="BF74" i="9" s="1"/>
  <c r="BI7" i="20"/>
  <c r="BI64" i="9"/>
  <c r="BI74" i="9" s="1"/>
  <c r="JV7" i="9"/>
  <c r="JW7" i="9"/>
  <c r="HT7" i="9"/>
  <c r="HV7" i="9"/>
  <c r="HW7" i="9"/>
  <c r="FU7" i="9"/>
  <c r="FW7" i="9"/>
  <c r="FV7" i="9"/>
  <c r="DU7" i="9"/>
  <c r="DW7" i="9"/>
  <c r="DV7" i="9"/>
  <c r="BZ7" i="9"/>
  <c r="BR7" i="9"/>
  <c r="BW7" i="9"/>
  <c r="JO7" i="20"/>
  <c r="JU7" i="20"/>
  <c r="JU64" i="9"/>
  <c r="JU74" i="9" s="1"/>
  <c r="JV7" i="20"/>
  <c r="JV64" i="9"/>
  <c r="JV74" i="9" s="1"/>
  <c r="HW7" i="20"/>
  <c r="HW64" i="9"/>
  <c r="HW74" i="9" s="1"/>
  <c r="HU7" i="20"/>
  <c r="HU64" i="9"/>
  <c r="HU74" i="9" s="1"/>
  <c r="HV7" i="20"/>
  <c r="HV64" i="9"/>
  <c r="HV74" i="9" s="1"/>
  <c r="FX7" i="20"/>
  <c r="FX64" i="9"/>
  <c r="FX74" i="9" s="1"/>
  <c r="FV7" i="20"/>
  <c r="FV64" i="9"/>
  <c r="FV74" i="9" s="1"/>
  <c r="FW7" i="20"/>
  <c r="FW64" i="9"/>
  <c r="FW74" i="9" s="1"/>
  <c r="DX7" i="20"/>
  <c r="DX64" i="9"/>
  <c r="DX74" i="9" s="1"/>
  <c r="DV7" i="20"/>
  <c r="DV64" i="9"/>
  <c r="DV74" i="9" s="1"/>
  <c r="DW7" i="20"/>
  <c r="DW64" i="9"/>
  <c r="DW74" i="9" s="1"/>
  <c r="BO7" i="20"/>
  <c r="BS7" i="20"/>
  <c r="BS64" i="9"/>
  <c r="BS74" i="9" s="1"/>
  <c r="BV7" i="20"/>
  <c r="BV64" i="9"/>
  <c r="BV74" i="9" s="1"/>
  <c r="LK7" i="9"/>
  <c r="LI7" i="9"/>
  <c r="LJ7" i="9"/>
  <c r="JG7" i="9"/>
  <c r="JI7" i="9"/>
  <c r="JJ7" i="9"/>
  <c r="HI7" i="9"/>
  <c r="HJ7" i="9"/>
  <c r="FL7" i="9"/>
  <c r="FI7" i="9"/>
  <c r="DH7" i="9"/>
  <c r="DJ7" i="9"/>
  <c r="DI7" i="9"/>
  <c r="BL7" i="9"/>
  <c r="BD7" i="9"/>
  <c r="BI7" i="9"/>
  <c r="KJ7" i="20"/>
  <c r="KJ64" i="9"/>
  <c r="KJ74" i="9" s="1"/>
  <c r="KH7" i="20"/>
  <c r="KH64" i="9"/>
  <c r="KH74" i="9" s="1"/>
  <c r="KI7" i="20"/>
  <c r="KI64" i="9"/>
  <c r="KI74" i="9" s="1"/>
  <c r="IB7" i="20"/>
  <c r="IH7" i="20"/>
  <c r="IH64" i="9"/>
  <c r="IH74" i="9" s="1"/>
  <c r="II7" i="20"/>
  <c r="II64" i="9"/>
  <c r="II74" i="9" s="1"/>
  <c r="GK7" i="20"/>
  <c r="GK64" i="9"/>
  <c r="GK74" i="9" s="1"/>
  <c r="GI7" i="20"/>
  <c r="GI64" i="9"/>
  <c r="GI74" i="9" s="1"/>
  <c r="GJ7" i="20"/>
  <c r="GJ64" i="9"/>
  <c r="GJ74" i="9" s="1"/>
  <c r="EK7" i="20"/>
  <c r="EK64" i="9"/>
  <c r="EK74" i="9" s="1"/>
  <c r="EI7" i="20"/>
  <c r="EI64" i="9"/>
  <c r="EI74" i="9" s="1"/>
  <c r="EJ7" i="20"/>
  <c r="EJ64" i="9"/>
  <c r="EJ74" i="9" s="1"/>
  <c r="CB7" i="20"/>
  <c r="CC7" i="20"/>
  <c r="CC64" i="9"/>
  <c r="CC74" i="9" s="1"/>
  <c r="CE7" i="20"/>
  <c r="CE64" i="9"/>
  <c r="CE74" i="9" s="1"/>
  <c r="AI7" i="9"/>
  <c r="AH7" i="9"/>
  <c r="KV7" i="9"/>
  <c r="KW7" i="9"/>
  <c r="IT7" i="9"/>
  <c r="IV7" i="9"/>
  <c r="IW7" i="9"/>
  <c r="GU7" i="9"/>
  <c r="GW7" i="9"/>
  <c r="GV7" i="9"/>
  <c r="EU7" i="9"/>
  <c r="EW7" i="9"/>
  <c r="EV7" i="9"/>
  <c r="CZ7" i="9"/>
  <c r="CR7" i="9"/>
  <c r="CW7" i="9"/>
  <c r="KO7" i="20"/>
  <c r="KU7" i="20"/>
  <c r="KU64" i="9"/>
  <c r="KU74" i="9" s="1"/>
  <c r="KV7" i="20"/>
  <c r="KV64" i="9"/>
  <c r="KV74" i="9" s="1"/>
  <c r="IO7" i="20"/>
  <c r="IU7" i="20"/>
  <c r="IU64" i="9"/>
  <c r="IU74" i="9" s="1"/>
  <c r="IV7" i="20"/>
  <c r="IV64" i="9"/>
  <c r="IV74" i="9" s="1"/>
  <c r="GX7" i="20"/>
  <c r="GX64" i="9"/>
  <c r="GX74" i="9" s="1"/>
  <c r="GV7" i="20"/>
  <c r="GV64" i="9"/>
  <c r="GV74" i="9" s="1"/>
  <c r="GW7" i="20"/>
  <c r="GW64" i="9"/>
  <c r="GW74" i="9" s="1"/>
  <c r="EX7" i="20"/>
  <c r="EX64" i="9"/>
  <c r="EX74" i="9" s="1"/>
  <c r="EV7" i="20"/>
  <c r="EV64" i="9"/>
  <c r="EV74" i="9" s="1"/>
  <c r="EW7" i="20"/>
  <c r="EW64" i="9"/>
  <c r="EW74" i="9" s="1"/>
  <c r="CX7" i="20"/>
  <c r="CX64" i="9"/>
  <c r="CX74" i="9" s="1"/>
  <c r="CV7" i="20"/>
  <c r="CV64" i="9"/>
  <c r="CV74" i="9" s="1"/>
  <c r="CW7" i="20"/>
  <c r="CW64" i="9"/>
  <c r="CW74" i="9" s="1"/>
  <c r="AU60" i="9"/>
  <c r="LN20" i="18"/>
  <c r="AL7" i="20"/>
  <c r="AL64" i="9"/>
  <c r="AL74" i="9" s="1"/>
  <c r="AD7" i="20"/>
  <c r="AD64" i="9"/>
  <c r="AD74" i="9" s="1"/>
  <c r="AG7" i="20"/>
  <c r="AG64" i="9"/>
  <c r="AG74" i="9" s="1"/>
  <c r="KC7" i="9"/>
  <c r="KE7" i="9"/>
  <c r="KH7" i="9"/>
  <c r="IC7" i="9"/>
  <c r="IE7" i="9"/>
  <c r="IH7" i="9"/>
  <c r="GD7" i="9"/>
  <c r="GF7" i="9"/>
  <c r="GG7" i="9"/>
  <c r="ED7" i="9"/>
  <c r="EF7" i="9"/>
  <c r="EG7" i="9"/>
  <c r="CB7" i="9"/>
  <c r="CL7" i="9"/>
  <c r="CG7" i="9"/>
  <c r="LB7" i="20"/>
  <c r="LD7" i="20"/>
  <c r="LD64" i="9"/>
  <c r="LD74" i="9" s="1"/>
  <c r="LG7" i="20"/>
  <c r="LG64" i="9"/>
  <c r="LG74" i="9" s="1"/>
  <c r="JJ7" i="20"/>
  <c r="JJ64" i="9"/>
  <c r="JJ74" i="9" s="1"/>
  <c r="JD7" i="20"/>
  <c r="JD64" i="9"/>
  <c r="JD74" i="9" s="1"/>
  <c r="JG7" i="20"/>
  <c r="JG64" i="9"/>
  <c r="JG74" i="9" s="1"/>
  <c r="HG7" i="20"/>
  <c r="HG64" i="9"/>
  <c r="HG74" i="9" s="1"/>
  <c r="HE7" i="20"/>
  <c r="HE64" i="9"/>
  <c r="HE74" i="9" s="1"/>
  <c r="HH7" i="20"/>
  <c r="HH64" i="9"/>
  <c r="HH74" i="9" s="1"/>
  <c r="FH7" i="20"/>
  <c r="FH64" i="9"/>
  <c r="FH74" i="9" s="1"/>
  <c r="FB7" i="20"/>
  <c r="FG7" i="20"/>
  <c r="FG64" i="9"/>
  <c r="FG74" i="9" s="1"/>
  <c r="DG7" i="20"/>
  <c r="DG64" i="9"/>
  <c r="DG74" i="9" s="1"/>
  <c r="DE7" i="20"/>
  <c r="DE64" i="9"/>
  <c r="DE74" i="9" s="1"/>
  <c r="DH7" i="20"/>
  <c r="DH64" i="9"/>
  <c r="DH74" i="9" s="1"/>
  <c r="BL7" i="20"/>
  <c r="BL64" i="9"/>
  <c r="BL74" i="9" s="1"/>
  <c r="BD7" i="20"/>
  <c r="BD64" i="9"/>
  <c r="BD74" i="9" s="1"/>
  <c r="BG7" i="20"/>
  <c r="BG64" i="9"/>
  <c r="BG74" i="9" s="1"/>
  <c r="JO7" i="9"/>
  <c r="JT7" i="9"/>
  <c r="JR7" i="9"/>
  <c r="JU7" i="9"/>
  <c r="HP7" i="9"/>
  <c r="HR7" i="9"/>
  <c r="HU7" i="9"/>
  <c r="FQ7" i="9"/>
  <c r="FS7" i="9"/>
  <c r="FT7" i="9"/>
  <c r="DQ7" i="9"/>
  <c r="DS7" i="9"/>
  <c r="DT7" i="9"/>
  <c r="BO7" i="9"/>
  <c r="BX7" i="9"/>
  <c r="BP7" i="9"/>
  <c r="BU7" i="9"/>
  <c r="JW7" i="20"/>
  <c r="JW64" i="9"/>
  <c r="JW74" i="9" s="1"/>
  <c r="JQ7" i="20"/>
  <c r="JQ64" i="9"/>
  <c r="JQ74" i="9" s="1"/>
  <c r="JT7" i="20"/>
  <c r="JT64" i="9"/>
  <c r="JT74" i="9" s="1"/>
  <c r="HO7" i="20"/>
  <c r="HQ7" i="20"/>
  <c r="HQ64" i="9"/>
  <c r="HQ74" i="9" s="1"/>
  <c r="HT7" i="20"/>
  <c r="HT64" i="9"/>
  <c r="HT74" i="9" s="1"/>
  <c r="FT7" i="20"/>
  <c r="FT64" i="9"/>
  <c r="FT74" i="9" s="1"/>
  <c r="FR7" i="20"/>
  <c r="FR64" i="9"/>
  <c r="FR74" i="9" s="1"/>
  <c r="FU7" i="20"/>
  <c r="FU64" i="9"/>
  <c r="FU74" i="9" s="1"/>
  <c r="DT7" i="20"/>
  <c r="DT64" i="9"/>
  <c r="DT74" i="9" s="1"/>
  <c r="DR7" i="20"/>
  <c r="DR64" i="9"/>
  <c r="DR74" i="9" s="1"/>
  <c r="DU7" i="20"/>
  <c r="DU64" i="9"/>
  <c r="DU74" i="9" s="1"/>
  <c r="BY7" i="20"/>
  <c r="BY64" i="9"/>
  <c r="BY74" i="9" s="1"/>
  <c r="BQ7" i="20"/>
  <c r="BQ64" i="9"/>
  <c r="BQ74" i="9" s="1"/>
  <c r="BT7" i="20"/>
  <c r="BT64" i="9"/>
  <c r="BT74" i="9" s="1"/>
  <c r="LC7" i="9"/>
  <c r="LE7" i="9"/>
  <c r="LH7" i="9"/>
  <c r="JC7" i="9"/>
  <c r="JE7" i="9"/>
  <c r="JH7" i="9"/>
  <c r="HK7" i="9"/>
  <c r="HG7" i="9"/>
  <c r="HE7" i="9"/>
  <c r="HH7" i="9"/>
  <c r="FH7" i="9"/>
  <c r="FG7" i="9"/>
  <c r="DD7" i="9"/>
  <c r="DF7" i="9"/>
  <c r="DG7" i="9"/>
  <c r="BB7" i="9"/>
  <c r="BJ7" i="9"/>
  <c r="BG7" i="9"/>
  <c r="KB7" i="20"/>
  <c r="KD7" i="20"/>
  <c r="KD64" i="9"/>
  <c r="KD74" i="9" s="1"/>
  <c r="KG7" i="20"/>
  <c r="KG64" i="9"/>
  <c r="KG74" i="9" s="1"/>
  <c r="IJ7" i="20"/>
  <c r="IJ64" i="9"/>
  <c r="IJ74" i="9" s="1"/>
  <c r="ID7" i="20"/>
  <c r="ID64" i="9"/>
  <c r="ID74" i="9" s="1"/>
  <c r="IG7" i="20"/>
  <c r="IG64" i="9"/>
  <c r="IG74" i="9" s="1"/>
  <c r="GG7" i="20"/>
  <c r="GG64" i="9"/>
  <c r="GG74" i="9" s="1"/>
  <c r="GE7" i="20"/>
  <c r="GE64" i="9"/>
  <c r="GE74" i="9" s="1"/>
  <c r="GH7" i="20"/>
  <c r="GH64" i="9"/>
  <c r="GH74" i="9" s="1"/>
  <c r="EG7" i="20"/>
  <c r="EG64" i="9"/>
  <c r="EG74" i="9" s="1"/>
  <c r="EE7" i="20"/>
  <c r="EE64" i="9"/>
  <c r="EE74" i="9" s="1"/>
  <c r="EH7" i="20"/>
  <c r="EH64" i="9"/>
  <c r="EH74" i="9" s="1"/>
  <c r="CL7" i="20"/>
  <c r="CL64" i="9"/>
  <c r="CL74" i="9" s="1"/>
  <c r="CM7" i="20"/>
  <c r="CM64" i="9"/>
  <c r="CM74" i="9" s="1"/>
  <c r="CH7" i="20"/>
  <c r="CH64" i="9"/>
  <c r="CH74" i="9" s="1"/>
  <c r="AG7" i="9"/>
  <c r="AF7" i="9"/>
  <c r="KX7" i="9"/>
  <c r="KT7" i="9"/>
  <c r="KR7" i="9"/>
  <c r="KU7" i="9"/>
  <c r="IP7" i="9"/>
  <c r="IR7" i="9"/>
  <c r="IU7" i="9"/>
  <c r="GQ7" i="9"/>
  <c r="GS7" i="9"/>
  <c r="GT7" i="9"/>
  <c r="EQ7" i="9"/>
  <c r="ES7" i="9"/>
  <c r="ET7" i="9"/>
  <c r="CO7" i="9"/>
  <c r="CX7" i="9"/>
  <c r="CP7" i="9"/>
  <c r="CU7" i="9"/>
  <c r="KS7" i="20"/>
  <c r="KS64" i="9"/>
  <c r="KS74" i="9" s="1"/>
  <c r="KQ7" i="20"/>
  <c r="KQ64" i="9"/>
  <c r="KQ74" i="9" s="1"/>
  <c r="KT7" i="20"/>
  <c r="KT64" i="9"/>
  <c r="KT74" i="9" s="1"/>
  <c r="IW7" i="20"/>
  <c r="IW64" i="9"/>
  <c r="IW74" i="9" s="1"/>
  <c r="IQ7" i="20"/>
  <c r="IQ64" i="9"/>
  <c r="IQ74" i="9" s="1"/>
  <c r="IT7" i="20"/>
  <c r="IT64" i="9"/>
  <c r="IT74" i="9" s="1"/>
  <c r="GT7" i="20"/>
  <c r="GT64" i="9"/>
  <c r="GT74" i="9" s="1"/>
  <c r="GR7" i="20"/>
  <c r="GR64" i="9"/>
  <c r="GR74" i="9" s="1"/>
  <c r="GU7" i="20"/>
  <c r="GU64" i="9"/>
  <c r="GU74" i="9" s="1"/>
  <c r="ET7" i="20"/>
  <c r="ET64" i="9"/>
  <c r="ET74" i="9" s="1"/>
  <c r="ER7" i="20"/>
  <c r="ER64" i="9"/>
  <c r="ER74" i="9" s="1"/>
  <c r="EU7" i="20"/>
  <c r="EU64" i="9"/>
  <c r="EU74" i="9" s="1"/>
  <c r="CT7" i="20"/>
  <c r="CT64" i="9"/>
  <c r="CT74" i="9" s="1"/>
  <c r="CR7" i="20"/>
  <c r="CR64" i="9"/>
  <c r="CR74" i="9" s="1"/>
  <c r="CU7" i="20"/>
  <c r="CU64" i="9"/>
  <c r="CU74" i="9" s="1"/>
  <c r="AA6" i="17"/>
  <c r="Z9" i="17" s="1"/>
  <c r="AN8" i="18"/>
  <c r="IN21" i="18"/>
  <c r="CN21" i="18"/>
  <c r="HN20" i="18"/>
  <c r="DN20" i="18"/>
  <c r="CN19" i="18"/>
  <c r="KA21" i="18"/>
  <c r="IA21" i="18"/>
  <c r="CA21" i="18"/>
  <c r="GA20" i="18"/>
  <c r="EA20" i="18"/>
  <c r="CA19" i="18"/>
  <c r="LN21" i="18"/>
  <c r="AM15" i="18"/>
  <c r="AI15" i="18"/>
  <c r="AE15" i="18"/>
  <c r="AL15" i="18"/>
  <c r="AH15" i="18"/>
  <c r="AN19" i="18"/>
  <c r="DA21" i="18"/>
  <c r="AN13" i="18"/>
  <c r="D25" i="22" s="1"/>
  <c r="C8" i="7"/>
  <c r="C30" i="9" s="1"/>
  <c r="I48" i="9"/>
  <c r="J48" i="9" s="1"/>
  <c r="K48" i="9" s="1"/>
  <c r="L48" i="9" s="1"/>
  <c r="M48" i="9" s="1"/>
  <c r="N48" i="9" s="1"/>
  <c r="N64" i="9"/>
  <c r="N74" i="9"/>
  <c r="GN21" i="18"/>
  <c r="EN21" i="18"/>
  <c r="JN20" i="18"/>
  <c r="BN20" i="18"/>
  <c r="KN19" i="18"/>
  <c r="IN19" i="18"/>
  <c r="GN19" i="18"/>
  <c r="EN19" i="18"/>
  <c r="LJ11" i="9"/>
  <c r="LJ61" i="9" s="1"/>
  <c r="LJ15" i="18"/>
  <c r="LF11" i="9"/>
  <c r="LF61" i="9" s="1"/>
  <c r="LF15" i="18"/>
  <c r="LL11" i="9"/>
  <c r="LL61" i="9" s="1"/>
  <c r="LL15" i="18"/>
  <c r="LD11" i="9"/>
  <c r="LD61" i="9" s="1"/>
  <c r="LD15" i="18"/>
  <c r="LB11" i="9"/>
  <c r="LN18" i="18"/>
  <c r="LB15" i="18"/>
  <c r="LK11" i="9"/>
  <c r="LK61" i="9" s="1"/>
  <c r="LK15" i="18"/>
  <c r="LG11" i="9"/>
  <c r="LG61" i="9" s="1"/>
  <c r="LG15" i="18"/>
  <c r="LC11" i="9"/>
  <c r="LC61" i="9" s="1"/>
  <c r="LC15" i="18"/>
  <c r="JF11" i="9"/>
  <c r="JF61" i="9" s="1"/>
  <c r="JF15" i="18"/>
  <c r="JL11" i="9"/>
  <c r="JL61" i="9" s="1"/>
  <c r="JL15" i="18"/>
  <c r="JD11" i="9"/>
  <c r="JD61" i="9" s="1"/>
  <c r="JD15" i="18"/>
  <c r="JB11" i="9"/>
  <c r="JN18" i="18"/>
  <c r="JB15" i="18"/>
  <c r="JK11" i="9"/>
  <c r="JK61" i="9" s="1"/>
  <c r="JK15" i="18"/>
  <c r="JG11" i="9"/>
  <c r="JG61" i="9" s="1"/>
  <c r="JG15" i="18"/>
  <c r="JC11" i="9"/>
  <c r="JC61" i="9" s="1"/>
  <c r="JC15" i="18"/>
  <c r="HF11" i="9"/>
  <c r="HF61" i="9" s="1"/>
  <c r="HF15" i="18"/>
  <c r="HB11" i="9"/>
  <c r="HN18" i="18"/>
  <c r="HB15" i="18"/>
  <c r="HJ11" i="9"/>
  <c r="HJ61" i="9" s="1"/>
  <c r="HJ15" i="18"/>
  <c r="HL11" i="9"/>
  <c r="HL61" i="9" s="1"/>
  <c r="HL15" i="18"/>
  <c r="HD11" i="9"/>
  <c r="HD61" i="9" s="1"/>
  <c r="HD15" i="18"/>
  <c r="HK11" i="9"/>
  <c r="HK61" i="9" s="1"/>
  <c r="HK15" i="18"/>
  <c r="HG11" i="9"/>
  <c r="HG61" i="9" s="1"/>
  <c r="HG15" i="18"/>
  <c r="HC11" i="9"/>
  <c r="HC61" i="9" s="1"/>
  <c r="HC15" i="18"/>
  <c r="FK11" i="9"/>
  <c r="FK61" i="9" s="1"/>
  <c r="FK15" i="18"/>
  <c r="FC11" i="9"/>
  <c r="FC61" i="9" s="1"/>
  <c r="FC15" i="18"/>
  <c r="FB11" i="9"/>
  <c r="FN18" i="18"/>
  <c r="FB15" i="18"/>
  <c r="FI11" i="9"/>
  <c r="FI61" i="9" s="1"/>
  <c r="FI15" i="18"/>
  <c r="FL11" i="9"/>
  <c r="FL61" i="9" s="1"/>
  <c r="FL15" i="18"/>
  <c r="FH11" i="9"/>
  <c r="FH61" i="9" s="1"/>
  <c r="FH15" i="18"/>
  <c r="FD11" i="9"/>
  <c r="FD61" i="9" s="1"/>
  <c r="FD15" i="18"/>
  <c r="DK11" i="9"/>
  <c r="DK61" i="9" s="1"/>
  <c r="DK15" i="18"/>
  <c r="DC11" i="9"/>
  <c r="DC61" i="9" s="1"/>
  <c r="DC15" i="18"/>
  <c r="DB11" i="9"/>
  <c r="DN18" i="18"/>
  <c r="DB15" i="18"/>
  <c r="DM11" i="9"/>
  <c r="DM61" i="9" s="1"/>
  <c r="DM15" i="18"/>
  <c r="DE11" i="9"/>
  <c r="DE61" i="9" s="1"/>
  <c r="DE15" i="18"/>
  <c r="DL11" i="9"/>
  <c r="DL61" i="9" s="1"/>
  <c r="DL15" i="18"/>
  <c r="DH11" i="9"/>
  <c r="DH61" i="9" s="1"/>
  <c r="DH15" i="18"/>
  <c r="DD11" i="9"/>
  <c r="DD61" i="9" s="1"/>
  <c r="DD15" i="18"/>
  <c r="BM11" i="9"/>
  <c r="BM61" i="9" s="1"/>
  <c r="BM15" i="18"/>
  <c r="BI11" i="9"/>
  <c r="BI61" i="9" s="1"/>
  <c r="BI15" i="18"/>
  <c r="BE11" i="9"/>
  <c r="BE61" i="9" s="1"/>
  <c r="BE15" i="18"/>
  <c r="BL11" i="9"/>
  <c r="BL61" i="9" s="1"/>
  <c r="BL15" i="18"/>
  <c r="BH11" i="9"/>
  <c r="BH61" i="9" s="1"/>
  <c r="BH15" i="18"/>
  <c r="BD11" i="9"/>
  <c r="BD61" i="9" s="1"/>
  <c r="BD15" i="18"/>
  <c r="EA21" i="18"/>
  <c r="KA20" i="18"/>
  <c r="IA20" i="18"/>
  <c r="CA20" i="18"/>
  <c r="KA19" i="18"/>
  <c r="IA19" i="18"/>
  <c r="GA19" i="18"/>
  <c r="EA19" i="18"/>
  <c r="JS11" i="9"/>
  <c r="JS61" i="9" s="1"/>
  <c r="JS15" i="18"/>
  <c r="JW11" i="9"/>
  <c r="JW61" i="9" s="1"/>
  <c r="JW15" i="18"/>
  <c r="JY11" i="9"/>
  <c r="JY61" i="9" s="1"/>
  <c r="JY15" i="18"/>
  <c r="JQ11" i="9"/>
  <c r="JQ61" i="9" s="1"/>
  <c r="JQ15" i="18"/>
  <c r="JO11" i="9"/>
  <c r="KA18" i="18"/>
  <c r="JO15" i="18"/>
  <c r="JX11" i="9"/>
  <c r="JX61" i="9" s="1"/>
  <c r="JX15" i="18"/>
  <c r="JT11" i="9"/>
  <c r="JT61" i="9" s="1"/>
  <c r="JT15" i="18"/>
  <c r="JP11" i="9"/>
  <c r="JP61" i="9" s="1"/>
  <c r="JP15" i="18"/>
  <c r="HS11" i="9"/>
  <c r="HS61" i="9" s="1"/>
  <c r="HS15" i="18"/>
  <c r="HY11" i="9"/>
  <c r="HY61" i="9" s="1"/>
  <c r="HY15" i="18"/>
  <c r="HQ11" i="9"/>
  <c r="HQ61" i="9" s="1"/>
  <c r="HQ15" i="18"/>
  <c r="HO11" i="9"/>
  <c r="IA18" i="18"/>
  <c r="HO15" i="18"/>
  <c r="HX11" i="9"/>
  <c r="HX61" i="9" s="1"/>
  <c r="HX15" i="18"/>
  <c r="HT11" i="9"/>
  <c r="HT61" i="9" s="1"/>
  <c r="HT15" i="18"/>
  <c r="HP11" i="9"/>
  <c r="HP61" i="9" s="1"/>
  <c r="HP15" i="18"/>
  <c r="FX11" i="9"/>
  <c r="FX61" i="9" s="1"/>
  <c r="FX15" i="18"/>
  <c r="FP11" i="9"/>
  <c r="FP61" i="9" s="1"/>
  <c r="FP15" i="18"/>
  <c r="FO11" i="9"/>
  <c r="GA18" i="18"/>
  <c r="FZ11" i="9"/>
  <c r="FZ61" i="9" s="1"/>
  <c r="FZ15" i="18"/>
  <c r="FR11" i="9"/>
  <c r="FR61" i="9" s="1"/>
  <c r="FR15" i="18"/>
  <c r="FY15" i="18"/>
  <c r="FY11" i="9"/>
  <c r="FY61" i="9" s="1"/>
  <c r="FU15" i="18"/>
  <c r="FU11" i="9"/>
  <c r="FU61" i="9" s="1"/>
  <c r="FQ15" i="18"/>
  <c r="FQ11" i="9"/>
  <c r="FQ61" i="9" s="1"/>
  <c r="DX11" i="9"/>
  <c r="DX61" i="9" s="1"/>
  <c r="DX15" i="18"/>
  <c r="DP11" i="9"/>
  <c r="DP61" i="9" s="1"/>
  <c r="DP15" i="18"/>
  <c r="DO11" i="9"/>
  <c r="EA18" i="18"/>
  <c r="DO15" i="18"/>
  <c r="DZ11" i="9"/>
  <c r="DZ61" i="9" s="1"/>
  <c r="DZ15" i="18"/>
  <c r="DR11" i="9"/>
  <c r="DR61" i="9" s="1"/>
  <c r="DR15" i="18"/>
  <c r="DY11" i="9"/>
  <c r="DY61" i="9" s="1"/>
  <c r="DY15" i="18"/>
  <c r="DU11" i="9"/>
  <c r="DU61" i="9" s="1"/>
  <c r="DU15" i="18"/>
  <c r="DQ11" i="9"/>
  <c r="DQ61" i="9" s="1"/>
  <c r="DQ15" i="18"/>
  <c r="BY11" i="9"/>
  <c r="BY61" i="9" s="1"/>
  <c r="BY15" i="18"/>
  <c r="BU11" i="9"/>
  <c r="BU61" i="9" s="1"/>
  <c r="BU15" i="18"/>
  <c r="BQ11" i="9"/>
  <c r="BQ61" i="9" s="1"/>
  <c r="BQ15" i="18"/>
  <c r="BO11" i="9"/>
  <c r="CA18" i="18"/>
  <c r="BO15" i="18"/>
  <c r="BX11" i="9"/>
  <c r="BX61" i="9" s="1"/>
  <c r="BX15" i="18"/>
  <c r="BT11" i="9"/>
  <c r="BT61" i="9" s="1"/>
  <c r="BT15" i="18"/>
  <c r="BP11" i="9"/>
  <c r="BP61" i="9" s="1"/>
  <c r="BP15" i="18"/>
  <c r="FN21" i="18"/>
  <c r="KH11" i="9"/>
  <c r="KH61" i="9" s="1"/>
  <c r="KH15" i="18"/>
  <c r="KM11" i="9"/>
  <c r="KM61" i="9" s="1"/>
  <c r="KM15" i="18"/>
  <c r="KI11" i="9"/>
  <c r="KI61" i="9" s="1"/>
  <c r="KI15" i="18"/>
  <c r="KE11" i="9"/>
  <c r="KE61" i="9" s="1"/>
  <c r="KE15" i="18"/>
  <c r="IJ11" i="9"/>
  <c r="IJ61" i="9" s="1"/>
  <c r="IJ15" i="18"/>
  <c r="IH11" i="9"/>
  <c r="IH61" i="9" s="1"/>
  <c r="IH15" i="18"/>
  <c r="IM11" i="9"/>
  <c r="IM61" i="9" s="1"/>
  <c r="IM15" i="18"/>
  <c r="II11" i="9"/>
  <c r="II61" i="9" s="1"/>
  <c r="II15" i="18"/>
  <c r="IE11" i="9"/>
  <c r="IE61" i="9" s="1"/>
  <c r="IE15" i="18"/>
  <c r="GG11" i="9"/>
  <c r="GG61" i="9" s="1"/>
  <c r="GG15" i="18"/>
  <c r="GI11" i="9"/>
  <c r="GI61" i="9" s="1"/>
  <c r="GI15" i="18"/>
  <c r="GJ11" i="9"/>
  <c r="GJ61" i="9" s="1"/>
  <c r="GJ15" i="18"/>
  <c r="GF11" i="9"/>
  <c r="GF61" i="9" s="1"/>
  <c r="GF15" i="18"/>
  <c r="EG11" i="9"/>
  <c r="EG61" i="9" s="1"/>
  <c r="EG15" i="18"/>
  <c r="EI11" i="9"/>
  <c r="EI61" i="9" s="1"/>
  <c r="EI15" i="18"/>
  <c r="EJ11" i="9"/>
  <c r="EJ61" i="9" s="1"/>
  <c r="EJ15" i="18"/>
  <c r="EF11" i="9"/>
  <c r="EF61" i="9" s="1"/>
  <c r="EF15" i="18"/>
  <c r="CG11" i="9"/>
  <c r="CG61" i="9" s="1"/>
  <c r="CG15" i="18"/>
  <c r="CI11" i="9"/>
  <c r="CI61" i="9" s="1"/>
  <c r="CI15" i="18"/>
  <c r="CJ11" i="9"/>
  <c r="CJ61" i="9" s="1"/>
  <c r="CJ15" i="18"/>
  <c r="CF11" i="9"/>
  <c r="CF61" i="9" s="1"/>
  <c r="CF15" i="18"/>
  <c r="KU11" i="9"/>
  <c r="KU61" i="9" s="1"/>
  <c r="KU15" i="18"/>
  <c r="KZ11" i="9"/>
  <c r="KZ61" i="9" s="1"/>
  <c r="KZ15" i="18"/>
  <c r="KV11" i="9"/>
  <c r="KV61" i="9" s="1"/>
  <c r="KV15" i="18"/>
  <c r="KR11" i="9"/>
  <c r="KR61" i="9" s="1"/>
  <c r="KR15" i="18"/>
  <c r="IW11" i="9"/>
  <c r="IW61" i="9" s="1"/>
  <c r="IW15" i="18"/>
  <c r="IU11" i="9"/>
  <c r="IU61" i="9" s="1"/>
  <c r="IU15" i="18"/>
  <c r="IZ11" i="9"/>
  <c r="IZ61" i="9" s="1"/>
  <c r="IZ15" i="18"/>
  <c r="IV11" i="9"/>
  <c r="IV61" i="9" s="1"/>
  <c r="IV15" i="18"/>
  <c r="IR11" i="9"/>
  <c r="IR61" i="9" s="1"/>
  <c r="IR15" i="18"/>
  <c r="GT11" i="9"/>
  <c r="GT61" i="9" s="1"/>
  <c r="GT15" i="18"/>
  <c r="GV11" i="9"/>
  <c r="GV61" i="9" s="1"/>
  <c r="GV15" i="18"/>
  <c r="GW11" i="9"/>
  <c r="GW61" i="9" s="1"/>
  <c r="GW15" i="18"/>
  <c r="GS11" i="9"/>
  <c r="GS61" i="9" s="1"/>
  <c r="GS15" i="18"/>
  <c r="ET11" i="9"/>
  <c r="ET61" i="9" s="1"/>
  <c r="ET15" i="18"/>
  <c r="EV11" i="9"/>
  <c r="EV61" i="9" s="1"/>
  <c r="EV15" i="18"/>
  <c r="EW11" i="9"/>
  <c r="EW61" i="9" s="1"/>
  <c r="EW15" i="18"/>
  <c r="ES11" i="9"/>
  <c r="ES61" i="9" s="1"/>
  <c r="ES15" i="18"/>
  <c r="CW11" i="9"/>
  <c r="CW61" i="9" s="1"/>
  <c r="CW15" i="18"/>
  <c r="CS11" i="9"/>
  <c r="CS61" i="9" s="1"/>
  <c r="CS15" i="18"/>
  <c r="CZ11" i="9"/>
  <c r="CZ61" i="9" s="1"/>
  <c r="CZ15" i="18"/>
  <c r="CV11" i="9"/>
  <c r="CV61" i="9" s="1"/>
  <c r="CV15" i="18"/>
  <c r="CR11" i="9"/>
  <c r="CR61" i="9" s="1"/>
  <c r="CR15" i="18"/>
  <c r="S4" i="20"/>
  <c r="R3" i="20"/>
  <c r="R10" i="20"/>
  <c r="R78" i="9" s="1"/>
  <c r="R10" i="7"/>
  <c r="R14" i="7" s="1"/>
  <c r="V10" i="20"/>
  <c r="V78" i="9" s="1"/>
  <c r="V10" i="7"/>
  <c r="V14" i="7" s="1"/>
  <c r="Z10" i="20"/>
  <c r="Z78" i="9" s="1"/>
  <c r="Z10" i="7"/>
  <c r="Z14" i="7" s="1"/>
  <c r="E24" i="20"/>
  <c r="E78" i="9" s="1"/>
  <c r="E10" i="7"/>
  <c r="E14" i="7" s="1"/>
  <c r="G24" i="20"/>
  <c r="G78" i="9" s="1"/>
  <c r="G10" i="7"/>
  <c r="G14" i="7" s="1"/>
  <c r="I10" i="20"/>
  <c r="I78" i="9" s="1"/>
  <c r="I10" i="7"/>
  <c r="I14" i="7" s="1"/>
  <c r="K10" i="20"/>
  <c r="K78" i="9" s="1"/>
  <c r="K10" i="7"/>
  <c r="K14" i="7" s="1"/>
  <c r="M10" i="20"/>
  <c r="M78" i="9" s="1"/>
  <c r="M10" i="7"/>
  <c r="M14" i="7" s="1"/>
  <c r="B10" i="7"/>
  <c r="B14" i="7" s="1"/>
  <c r="C10" i="7"/>
  <c r="C14" i="7" s="1"/>
  <c r="C30" i="20"/>
  <c r="C76" i="9" s="1"/>
  <c r="S10" i="20"/>
  <c r="S78" i="9" s="1"/>
  <c r="S10" i="7"/>
  <c r="S14" i="7" s="1"/>
  <c r="W10" i="20"/>
  <c r="W78" i="9" s="1"/>
  <c r="W10" i="7"/>
  <c r="W14" i="7" s="1"/>
  <c r="P10" i="20"/>
  <c r="P78" i="9" s="1"/>
  <c r="P10" i="7"/>
  <c r="P14" i="7" s="1"/>
  <c r="N11" i="7"/>
  <c r="D30" i="20"/>
  <c r="D76" i="9" s="1"/>
  <c r="F24" i="20"/>
  <c r="F78" i="9" s="1"/>
  <c r="F10" i="7"/>
  <c r="F14" i="7" s="1"/>
  <c r="H10" i="20"/>
  <c r="H78" i="9" s="1"/>
  <c r="H10" i="7"/>
  <c r="H14" i="7" s="1"/>
  <c r="J10" i="20"/>
  <c r="J78" i="9" s="1"/>
  <c r="J10" i="7"/>
  <c r="J14" i="7" s="1"/>
  <c r="AG7" i="18"/>
  <c r="FO15" i="18"/>
  <c r="LA18" i="18"/>
  <c r="D10" i="7"/>
  <c r="D14" i="7" s="1"/>
  <c r="KN21" i="18"/>
  <c r="FN20" i="18"/>
  <c r="LH11" i="9"/>
  <c r="LH61" i="9" s="1"/>
  <c r="LH15" i="18"/>
  <c r="LM11" i="9"/>
  <c r="LM61" i="9" s="1"/>
  <c r="LM15" i="18"/>
  <c r="LI11" i="9"/>
  <c r="LI61" i="9" s="1"/>
  <c r="LI15" i="18"/>
  <c r="LE11" i="9"/>
  <c r="LE61" i="9" s="1"/>
  <c r="LE15" i="18"/>
  <c r="JJ11" i="9"/>
  <c r="JJ61" i="9" s="1"/>
  <c r="JJ15" i="18"/>
  <c r="JH11" i="9"/>
  <c r="JH61" i="9" s="1"/>
  <c r="JH15" i="18"/>
  <c r="JM11" i="9"/>
  <c r="JM61" i="9" s="1"/>
  <c r="JM15" i="18"/>
  <c r="JI11" i="9"/>
  <c r="JI61" i="9" s="1"/>
  <c r="JI15" i="18"/>
  <c r="JE11" i="9"/>
  <c r="JE61" i="9" s="1"/>
  <c r="JE15" i="18"/>
  <c r="HH11" i="9"/>
  <c r="HH61" i="9" s="1"/>
  <c r="HH15" i="18"/>
  <c r="HM11" i="9"/>
  <c r="HM61" i="9" s="1"/>
  <c r="HM15" i="18"/>
  <c r="HI11" i="9"/>
  <c r="HI61" i="9" s="1"/>
  <c r="HI15" i="18"/>
  <c r="HE11" i="9"/>
  <c r="HE61" i="9" s="1"/>
  <c r="HE15" i="18"/>
  <c r="FG11" i="9"/>
  <c r="FG61" i="9" s="1"/>
  <c r="FG15" i="18"/>
  <c r="FM11" i="9"/>
  <c r="FM61" i="9" s="1"/>
  <c r="FM15" i="18"/>
  <c r="FE11" i="9"/>
  <c r="FE61" i="9" s="1"/>
  <c r="FE15" i="18"/>
  <c r="FJ11" i="9"/>
  <c r="FJ61" i="9" s="1"/>
  <c r="FJ15" i="18"/>
  <c r="FF11" i="9"/>
  <c r="FF61" i="9" s="1"/>
  <c r="FF15" i="18"/>
  <c r="DG11" i="9"/>
  <c r="DG61" i="9" s="1"/>
  <c r="DG15" i="18"/>
  <c r="DI11" i="9"/>
  <c r="DI61" i="9" s="1"/>
  <c r="DI15" i="18"/>
  <c r="DJ11" i="9"/>
  <c r="DJ61" i="9" s="1"/>
  <c r="DJ15" i="18"/>
  <c r="DF11" i="9"/>
  <c r="DF61" i="9" s="1"/>
  <c r="DF15" i="18"/>
  <c r="BK11" i="9"/>
  <c r="BK61" i="9" s="1"/>
  <c r="BK15" i="18"/>
  <c r="BG11" i="9"/>
  <c r="BG61" i="9" s="1"/>
  <c r="BG15" i="18"/>
  <c r="BC11" i="9"/>
  <c r="BC61" i="9" s="1"/>
  <c r="BC15" i="18"/>
  <c r="BB11" i="9"/>
  <c r="BN18" i="18"/>
  <c r="BB15" i="18"/>
  <c r="BJ11" i="9"/>
  <c r="BJ61" i="9" s="1"/>
  <c r="BJ15" i="18"/>
  <c r="BF11" i="9"/>
  <c r="BF61" i="9" s="1"/>
  <c r="BF15" i="18"/>
  <c r="JU11" i="9"/>
  <c r="JU61" i="9" s="1"/>
  <c r="JU15" i="18"/>
  <c r="JZ11" i="9"/>
  <c r="JZ61" i="9" s="1"/>
  <c r="JZ15" i="18"/>
  <c r="JV11" i="9"/>
  <c r="JV61" i="9" s="1"/>
  <c r="JV15" i="18"/>
  <c r="JR11" i="9"/>
  <c r="JR61" i="9" s="1"/>
  <c r="JR15" i="18"/>
  <c r="HW11" i="9"/>
  <c r="HW61" i="9" s="1"/>
  <c r="HW15" i="18"/>
  <c r="HU11" i="9"/>
  <c r="HU61" i="9" s="1"/>
  <c r="HU15" i="18"/>
  <c r="HZ11" i="9"/>
  <c r="HZ61" i="9" s="1"/>
  <c r="HZ15" i="18"/>
  <c r="HV11" i="9"/>
  <c r="HV61" i="9" s="1"/>
  <c r="HV15" i="18"/>
  <c r="HR11" i="9"/>
  <c r="HR61" i="9" s="1"/>
  <c r="HR15" i="18"/>
  <c r="FT11" i="9"/>
  <c r="FT61" i="9" s="1"/>
  <c r="FT15" i="18"/>
  <c r="FV11" i="9"/>
  <c r="FV61" i="9" s="1"/>
  <c r="FV15" i="18"/>
  <c r="FW11" i="9"/>
  <c r="FW61" i="9" s="1"/>
  <c r="FW15" i="18"/>
  <c r="FS11" i="9"/>
  <c r="FS61" i="9" s="1"/>
  <c r="FS15" i="18"/>
  <c r="DT11" i="9"/>
  <c r="DT61" i="9" s="1"/>
  <c r="DT15" i="18"/>
  <c r="DV11" i="9"/>
  <c r="DV61" i="9" s="1"/>
  <c r="DV15" i="18"/>
  <c r="DW11" i="9"/>
  <c r="DW61" i="9" s="1"/>
  <c r="DW15" i="18"/>
  <c r="DS11" i="9"/>
  <c r="DS61" i="9" s="1"/>
  <c r="DS15" i="18"/>
  <c r="BW11" i="9"/>
  <c r="BW61" i="9" s="1"/>
  <c r="BW15" i="18"/>
  <c r="BS11" i="9"/>
  <c r="BS61" i="9" s="1"/>
  <c r="BS15" i="18"/>
  <c r="BZ11" i="9"/>
  <c r="BZ61" i="9" s="1"/>
  <c r="BZ15" i="18"/>
  <c r="BV11" i="9"/>
  <c r="BV61" i="9" s="1"/>
  <c r="BV15" i="18"/>
  <c r="BR11" i="9"/>
  <c r="BR61" i="9" s="1"/>
  <c r="BR15" i="18"/>
  <c r="JN21" i="18"/>
  <c r="HN21" i="18"/>
  <c r="DN21" i="18"/>
  <c r="BN21" i="18"/>
  <c r="IN20" i="18"/>
  <c r="GN20" i="18"/>
  <c r="EN20" i="18"/>
  <c r="CN20" i="18"/>
  <c r="LN19" i="18"/>
  <c r="JN19" i="18"/>
  <c r="HN19" i="18"/>
  <c r="FN19" i="18"/>
  <c r="DN19" i="18"/>
  <c r="BN19" i="18"/>
  <c r="KJ11" i="9"/>
  <c r="KJ61" i="9" s="1"/>
  <c r="KJ15" i="18"/>
  <c r="KF11" i="9"/>
  <c r="KF61" i="9" s="1"/>
  <c r="KF15" i="18"/>
  <c r="KL11" i="9"/>
  <c r="KL61" i="9" s="1"/>
  <c r="KL15" i="18"/>
  <c r="KD11" i="9"/>
  <c r="KD61" i="9" s="1"/>
  <c r="KD15" i="18"/>
  <c r="KB11" i="9"/>
  <c r="KN18" i="18"/>
  <c r="KB15" i="18"/>
  <c r="KK11" i="9"/>
  <c r="KK61" i="9" s="1"/>
  <c r="KK15" i="18"/>
  <c r="KG11" i="9"/>
  <c r="KG61" i="9" s="1"/>
  <c r="KG15" i="18"/>
  <c r="KC11" i="9"/>
  <c r="KC61" i="9" s="1"/>
  <c r="KC15" i="18"/>
  <c r="IF11" i="9"/>
  <c r="IF61" i="9" s="1"/>
  <c r="IF15" i="18"/>
  <c r="IL11" i="9"/>
  <c r="IL61" i="9" s="1"/>
  <c r="IL15" i="18"/>
  <c r="ID11" i="9"/>
  <c r="ID61" i="9" s="1"/>
  <c r="ID15" i="18"/>
  <c r="IB11" i="9"/>
  <c r="IN18" i="18"/>
  <c r="IB15" i="18"/>
  <c r="IK11" i="9"/>
  <c r="IK61" i="9" s="1"/>
  <c r="IK15" i="18"/>
  <c r="IG11" i="9"/>
  <c r="IG61" i="9" s="1"/>
  <c r="IG15" i="18"/>
  <c r="IC11" i="9"/>
  <c r="IC61" i="9" s="1"/>
  <c r="IC15" i="18"/>
  <c r="GK11" i="9"/>
  <c r="GK61" i="9" s="1"/>
  <c r="GK15" i="18"/>
  <c r="GC11" i="9"/>
  <c r="GC61" i="9" s="1"/>
  <c r="GC15" i="18"/>
  <c r="GB11" i="9"/>
  <c r="GN18" i="18"/>
  <c r="GB15" i="18"/>
  <c r="GM11" i="9"/>
  <c r="GM61" i="9" s="1"/>
  <c r="GM15" i="18"/>
  <c r="GE11" i="9"/>
  <c r="GE61" i="9" s="1"/>
  <c r="GE15" i="18"/>
  <c r="GL11" i="9"/>
  <c r="GL61" i="9" s="1"/>
  <c r="GL15" i="18"/>
  <c r="GH11" i="9"/>
  <c r="GH61" i="9" s="1"/>
  <c r="GH15" i="18"/>
  <c r="GD11" i="9"/>
  <c r="GD61" i="9" s="1"/>
  <c r="GD15" i="18"/>
  <c r="EK11" i="9"/>
  <c r="EK61" i="9" s="1"/>
  <c r="EK15" i="18"/>
  <c r="EC11" i="9"/>
  <c r="EC61" i="9" s="1"/>
  <c r="EC15" i="18"/>
  <c r="EB11" i="9"/>
  <c r="EN18" i="18"/>
  <c r="EB15" i="18"/>
  <c r="EM11" i="9"/>
  <c r="EM61" i="9" s="1"/>
  <c r="EM15" i="18"/>
  <c r="EE11" i="9"/>
  <c r="EE61" i="9" s="1"/>
  <c r="EE15" i="18"/>
  <c r="EL11" i="9"/>
  <c r="EL61" i="9" s="1"/>
  <c r="EL15" i="18"/>
  <c r="EH11" i="9"/>
  <c r="EH61" i="9" s="1"/>
  <c r="EH15" i="18"/>
  <c r="ED11" i="9"/>
  <c r="ED61" i="9" s="1"/>
  <c r="ED15" i="18"/>
  <c r="CK11" i="9"/>
  <c r="CK61" i="9" s="1"/>
  <c r="CK15" i="18"/>
  <c r="CC11" i="9"/>
  <c r="CC61" i="9" s="1"/>
  <c r="CC15" i="18"/>
  <c r="CB11" i="9"/>
  <c r="CN18" i="18"/>
  <c r="CB15" i="18"/>
  <c r="CM11" i="9"/>
  <c r="CM61" i="9" s="1"/>
  <c r="CM15" i="18"/>
  <c r="CE11" i="9"/>
  <c r="CE61" i="9" s="1"/>
  <c r="CE15" i="18"/>
  <c r="CL11" i="9"/>
  <c r="CL61" i="9" s="1"/>
  <c r="CL15" i="18"/>
  <c r="CH11" i="9"/>
  <c r="CH61" i="9" s="1"/>
  <c r="CH15" i="18"/>
  <c r="CD11" i="9"/>
  <c r="CD61" i="9" s="1"/>
  <c r="CD15" i="18"/>
  <c r="AK15" i="18"/>
  <c r="AG15" i="18"/>
  <c r="AC15" i="18"/>
  <c r="AJ15" i="18"/>
  <c r="AF15" i="18"/>
  <c r="AB15" i="18"/>
  <c r="JA21" i="18"/>
  <c r="HA21" i="18"/>
  <c r="FA21" i="18"/>
  <c r="LA20" i="18"/>
  <c r="JA20" i="18"/>
  <c r="HA20" i="18"/>
  <c r="FA20" i="18"/>
  <c r="DA20" i="18"/>
  <c r="LA19" i="18"/>
  <c r="JA19" i="18"/>
  <c r="HA19" i="18"/>
  <c r="FA19" i="18"/>
  <c r="DA19" i="18"/>
  <c r="KS11" i="9"/>
  <c r="KS61" i="9" s="1"/>
  <c r="KS15" i="18"/>
  <c r="KW11" i="9"/>
  <c r="KW61" i="9" s="1"/>
  <c r="KW15" i="18"/>
  <c r="KY11" i="9"/>
  <c r="KY61" i="9" s="1"/>
  <c r="KY15" i="18"/>
  <c r="KQ11" i="9"/>
  <c r="KQ61" i="9" s="1"/>
  <c r="KQ15" i="18"/>
  <c r="KO11" i="9"/>
  <c r="KO15" i="18"/>
  <c r="KX11" i="9"/>
  <c r="KX61" i="9" s="1"/>
  <c r="KX15" i="18"/>
  <c r="KT11" i="9"/>
  <c r="KT61" i="9" s="1"/>
  <c r="KT15" i="18"/>
  <c r="KP11" i="9"/>
  <c r="KP61" i="9" s="1"/>
  <c r="KP15" i="18"/>
  <c r="IS11" i="9"/>
  <c r="IS61" i="9" s="1"/>
  <c r="IS15" i="18"/>
  <c r="IY11" i="9"/>
  <c r="IY61" i="9" s="1"/>
  <c r="IY15" i="18"/>
  <c r="IQ11" i="9"/>
  <c r="IQ61" i="9" s="1"/>
  <c r="IQ15" i="18"/>
  <c r="IO11" i="9"/>
  <c r="JA18" i="18"/>
  <c r="IO15" i="18"/>
  <c r="IX11" i="9"/>
  <c r="IX61" i="9" s="1"/>
  <c r="IX15" i="18"/>
  <c r="IT11" i="9"/>
  <c r="IT61" i="9" s="1"/>
  <c r="IT15" i="18"/>
  <c r="IP11" i="9"/>
  <c r="IP61" i="9" s="1"/>
  <c r="IP15" i="18"/>
  <c r="GX11" i="9"/>
  <c r="GX61" i="9" s="1"/>
  <c r="GX15" i="18"/>
  <c r="GP11" i="9"/>
  <c r="GP61" i="9" s="1"/>
  <c r="GP15" i="18"/>
  <c r="GO11" i="9"/>
  <c r="HA18" i="18"/>
  <c r="GO15" i="18"/>
  <c r="GZ11" i="9"/>
  <c r="GZ61" i="9" s="1"/>
  <c r="GZ15" i="18"/>
  <c r="GR11" i="9"/>
  <c r="GR61" i="9" s="1"/>
  <c r="GR15" i="18"/>
  <c r="GY11" i="9"/>
  <c r="GY61" i="9" s="1"/>
  <c r="GY15" i="18"/>
  <c r="GU11" i="9"/>
  <c r="GU61" i="9" s="1"/>
  <c r="GU15" i="18"/>
  <c r="GQ11" i="9"/>
  <c r="GQ61" i="9" s="1"/>
  <c r="GQ15" i="18"/>
  <c r="EX11" i="9"/>
  <c r="EX61" i="9" s="1"/>
  <c r="EX15" i="18"/>
  <c r="EP11" i="9"/>
  <c r="EP61" i="9" s="1"/>
  <c r="EP15" i="18"/>
  <c r="EO11" i="9"/>
  <c r="FA18" i="18"/>
  <c r="EO15" i="18"/>
  <c r="EZ11" i="9"/>
  <c r="EZ61" i="9" s="1"/>
  <c r="EZ15" i="18"/>
  <c r="ER11" i="9"/>
  <c r="ER61" i="9" s="1"/>
  <c r="ER15" i="18"/>
  <c r="EY11" i="9"/>
  <c r="EY61" i="9" s="1"/>
  <c r="EY15" i="18"/>
  <c r="EU11" i="9"/>
  <c r="EU61" i="9" s="1"/>
  <c r="EU15" i="18"/>
  <c r="EQ11" i="9"/>
  <c r="EQ61" i="9" s="1"/>
  <c r="EQ15" i="18"/>
  <c r="CO11" i="9"/>
  <c r="DA18" i="18"/>
  <c r="CO15" i="18"/>
  <c r="CY11" i="9"/>
  <c r="CY61" i="9" s="1"/>
  <c r="CY15" i="18"/>
  <c r="CU11" i="9"/>
  <c r="CU61" i="9" s="1"/>
  <c r="CU15" i="18"/>
  <c r="CP11" i="9"/>
  <c r="CP61" i="9" s="1"/>
  <c r="CP15" i="18"/>
  <c r="CX11" i="9"/>
  <c r="CX61" i="9" s="1"/>
  <c r="CX15" i="18"/>
  <c r="CT11" i="9"/>
  <c r="CT61" i="9" s="1"/>
  <c r="CT15" i="18"/>
  <c r="CQ11" i="9"/>
  <c r="CQ61" i="9" s="1"/>
  <c r="CQ15" i="18"/>
  <c r="D26" i="20"/>
  <c r="E23" i="20" s="1"/>
  <c r="CA4" i="20"/>
  <c r="AA13" i="7"/>
  <c r="T10" i="20"/>
  <c r="T78" i="9" s="1"/>
  <c r="T10" i="7"/>
  <c r="T14" i="7" s="1"/>
  <c r="X10" i="20"/>
  <c r="X78" i="9" s="1"/>
  <c r="X10" i="7"/>
  <c r="X14" i="7" s="1"/>
  <c r="O10" i="20"/>
  <c r="O78" i="9" s="1"/>
  <c r="O10" i="7"/>
  <c r="N6" i="17"/>
  <c r="C5" i="17"/>
  <c r="Q10" i="20"/>
  <c r="Q78" i="9" s="1"/>
  <c r="Q10" i="7"/>
  <c r="Q14" i="7" s="1"/>
  <c r="U10" i="20"/>
  <c r="U78" i="9" s="1"/>
  <c r="U10" i="7"/>
  <c r="U14" i="7" s="1"/>
  <c r="Y10" i="20"/>
  <c r="Y78" i="9" s="1"/>
  <c r="Y10" i="7"/>
  <c r="Y14" i="7" s="1"/>
  <c r="N13" i="7"/>
  <c r="L10" i="20"/>
  <c r="L78" i="9" s="1"/>
  <c r="C14" i="20"/>
  <c r="D9" i="20" s="1"/>
  <c r="AI7" i="18"/>
  <c r="AN11" i="18"/>
  <c r="D23" i="22" s="1"/>
  <c r="AH7" i="18"/>
  <c r="AN12" i="18"/>
  <c r="D24" i="22" s="1"/>
  <c r="AN10" i="18"/>
  <c r="D22" i="22" s="1"/>
  <c r="AJ7" i="18"/>
  <c r="AF7" i="18"/>
  <c r="AK7" i="18"/>
  <c r="AM7" i="18"/>
  <c r="AE7" i="18"/>
  <c r="AL7" i="18"/>
  <c r="AD7" i="18"/>
  <c r="AC7" i="18"/>
  <c r="AB7" i="18"/>
  <c r="AZ7" i="18"/>
  <c r="AV7" i="18"/>
  <c r="AR7" i="18"/>
  <c r="AY7" i="18"/>
  <c r="AU7" i="18"/>
  <c r="AQ7" i="18"/>
  <c r="BA13" i="18"/>
  <c r="E25" i="22" s="1"/>
  <c r="E52" i="22" s="1"/>
  <c r="BA11" i="18"/>
  <c r="E23" i="22" s="1"/>
  <c r="E50" i="22" s="1"/>
  <c r="AX7" i="18"/>
  <c r="AT7" i="18"/>
  <c r="AP7" i="18"/>
  <c r="BA12" i="18"/>
  <c r="E24" i="22" s="1"/>
  <c r="E51" i="22" s="1"/>
  <c r="BA10" i="18"/>
  <c r="E22" i="22" s="1"/>
  <c r="E49" i="22" s="1"/>
  <c r="AW7" i="18"/>
  <c r="AS7" i="18"/>
  <c r="BA8" i="18"/>
  <c r="AO7" i="18"/>
  <c r="CY7" i="18"/>
  <c r="CU7" i="18"/>
  <c r="CQ7" i="18"/>
  <c r="CL7" i="18"/>
  <c r="CH7" i="18"/>
  <c r="CD7" i="18"/>
  <c r="BY7" i="18"/>
  <c r="BU7" i="18"/>
  <c r="BQ7" i="18"/>
  <c r="BL7" i="18"/>
  <c r="BH7" i="18"/>
  <c r="BD7" i="18"/>
  <c r="CX7" i="18"/>
  <c r="CT7" i="18"/>
  <c r="CP7" i="18"/>
  <c r="CK7" i="18"/>
  <c r="CG7" i="18"/>
  <c r="CC7" i="18"/>
  <c r="BX7" i="18"/>
  <c r="BT7" i="18"/>
  <c r="BP7" i="18"/>
  <c r="BK7" i="18"/>
  <c r="BG7" i="18"/>
  <c r="BC7" i="18"/>
  <c r="DA12" i="18"/>
  <c r="I24" i="22" s="1"/>
  <c r="I51" i="22" s="1"/>
  <c r="DA11" i="18"/>
  <c r="I23" i="22" s="1"/>
  <c r="I50" i="22" s="1"/>
  <c r="DA10" i="18"/>
  <c r="I22" i="22" s="1"/>
  <c r="I49" i="22" s="1"/>
  <c r="CW7" i="18"/>
  <c r="CS7" i="18"/>
  <c r="DA8" i="18"/>
  <c r="CO7" i="18"/>
  <c r="CN13" i="18"/>
  <c r="H25" i="22" s="1"/>
  <c r="H52" i="22" s="1"/>
  <c r="CN12" i="18"/>
  <c r="H24" i="22" s="1"/>
  <c r="H51" i="22" s="1"/>
  <c r="CN11" i="18"/>
  <c r="H23" i="22" s="1"/>
  <c r="H50" i="22" s="1"/>
  <c r="CN10" i="18"/>
  <c r="H22" i="22" s="1"/>
  <c r="H49" i="22" s="1"/>
  <c r="CJ7" i="18"/>
  <c r="CF7" i="18"/>
  <c r="CN8" i="18"/>
  <c r="CB7" i="18"/>
  <c r="CA13" i="18"/>
  <c r="G25" i="22" s="1"/>
  <c r="G52" i="22" s="1"/>
  <c r="CA12" i="18"/>
  <c r="G24" i="22" s="1"/>
  <c r="G51" i="22" s="1"/>
  <c r="CA11" i="18"/>
  <c r="G23" i="22" s="1"/>
  <c r="G50" i="22" s="1"/>
  <c r="CA10" i="18"/>
  <c r="G22" i="22" s="1"/>
  <c r="G49" i="22" s="1"/>
  <c r="BW7" i="18"/>
  <c r="BS7" i="18"/>
  <c r="CA8" i="18"/>
  <c r="BO7" i="18"/>
  <c r="BN13" i="18"/>
  <c r="F25" i="22" s="1"/>
  <c r="F52" i="22" s="1"/>
  <c r="BN12" i="18"/>
  <c r="F24" i="22" s="1"/>
  <c r="F51" i="22" s="1"/>
  <c r="BN11" i="18"/>
  <c r="F23" i="22" s="1"/>
  <c r="F50" i="22" s="1"/>
  <c r="BN10" i="18"/>
  <c r="F22" i="22" s="1"/>
  <c r="F49" i="22" s="1"/>
  <c r="BJ7" i="18"/>
  <c r="BF7" i="18"/>
  <c r="BB7" i="18"/>
  <c r="BN8" i="18"/>
  <c r="DA13" i="18"/>
  <c r="I25" i="22" s="1"/>
  <c r="I52" i="22" s="1"/>
  <c r="EA5" i="18"/>
  <c r="DM7" i="18"/>
  <c r="DK7" i="18"/>
  <c r="DI7" i="18"/>
  <c r="DG7" i="18"/>
  <c r="DE7" i="18"/>
  <c r="DC7" i="18"/>
  <c r="DL7" i="18"/>
  <c r="DJ7" i="18"/>
  <c r="DH7" i="18"/>
  <c r="DF7" i="18"/>
  <c r="DD7" i="18"/>
  <c r="CZ7" i="18"/>
  <c r="CV7" i="18"/>
  <c r="CR7" i="18"/>
  <c r="CM7" i="18"/>
  <c r="CI7" i="18"/>
  <c r="CE7" i="18"/>
  <c r="BZ7" i="18"/>
  <c r="BV7" i="18"/>
  <c r="BR7" i="18"/>
  <c r="BM7" i="18"/>
  <c r="BI7" i="18"/>
  <c r="BE7" i="18"/>
  <c r="Q3" i="14"/>
  <c r="R4" i="14"/>
  <c r="Q3" i="17"/>
  <c r="R4" i="17"/>
  <c r="R4" i="9"/>
  <c r="Q3" i="9"/>
  <c r="D8" i="7" l="1"/>
  <c r="D30" i="9" s="1"/>
  <c r="D27" i="20"/>
  <c r="B7" i="23"/>
  <c r="B14" i="23"/>
  <c r="BA72" i="9"/>
  <c r="CN6" i="9"/>
  <c r="CN5" i="14" s="1"/>
  <c r="LN6" i="9"/>
  <c r="LN5" i="14" s="1"/>
  <c r="HN6" i="9"/>
  <c r="HN5" i="14" s="1"/>
  <c r="CK60" i="9"/>
  <c r="JN6" i="9"/>
  <c r="JN5" i="14" s="1"/>
  <c r="BN6" i="9"/>
  <c r="BN5" i="14" s="1"/>
  <c r="LA6" i="9"/>
  <c r="LA5" i="14" s="1"/>
  <c r="GA6" i="9"/>
  <c r="GA5" i="14" s="1"/>
  <c r="AN6" i="9"/>
  <c r="AN5" i="14" s="1"/>
  <c r="JA6" i="9"/>
  <c r="JA5" i="14" s="1"/>
  <c r="EN6" i="9"/>
  <c r="EN5" i="14" s="1"/>
  <c r="IN6" i="9"/>
  <c r="IN5" i="14" s="1"/>
  <c r="KN6" i="9"/>
  <c r="KN5" i="14" s="1"/>
  <c r="EA6" i="9"/>
  <c r="EA5" i="14" s="1"/>
  <c r="IA6" i="9"/>
  <c r="IA5" i="14" s="1"/>
  <c r="KA6" i="9"/>
  <c r="KA5" i="14" s="1"/>
  <c r="BA6" i="9"/>
  <c r="BA5" i="14" s="1"/>
  <c r="CA6" i="9"/>
  <c r="CA5" i="14" s="1"/>
  <c r="DN6" i="9"/>
  <c r="DN5" i="14" s="1"/>
  <c r="DA6" i="9"/>
  <c r="DA5" i="14" s="1"/>
  <c r="GN6" i="9"/>
  <c r="GN5" i="14" s="1"/>
  <c r="FA6" i="9"/>
  <c r="FA5" i="14" s="1"/>
  <c r="HA6" i="9"/>
  <c r="HA5" i="14" s="1"/>
  <c r="FN5" i="9"/>
  <c r="FN6" i="9"/>
  <c r="FN5" i="14" s="1"/>
  <c r="P6" i="9"/>
  <c r="O61" i="9"/>
  <c r="P64" i="9"/>
  <c r="P74" i="9" s="1"/>
  <c r="P7" i="20"/>
  <c r="P7" i="18"/>
  <c r="O58" i="9"/>
  <c r="O62" i="9"/>
  <c r="O8" i="9"/>
  <c r="P11" i="9"/>
  <c r="P61" i="9" s="1"/>
  <c r="P15" i="18"/>
  <c r="P7" i="9" s="1"/>
  <c r="P60" i="9" s="1"/>
  <c r="R5" i="18"/>
  <c r="Q21" i="18"/>
  <c r="Q20" i="18"/>
  <c r="Q19" i="18"/>
  <c r="Q18" i="18"/>
  <c r="Q13" i="18"/>
  <c r="Q12" i="18"/>
  <c r="Q11" i="18"/>
  <c r="Q10" i="18"/>
  <c r="Q8" i="18"/>
  <c r="Q72" i="9" s="1"/>
  <c r="Q4" i="18"/>
  <c r="O64" i="9"/>
  <c r="BA11" i="9"/>
  <c r="BA15" i="18"/>
  <c r="E5" i="23" s="1"/>
  <c r="E15" i="23" s="1"/>
  <c r="D46" i="9"/>
  <c r="EX60" i="9"/>
  <c r="AZ58" i="9"/>
  <c r="CT60" i="9"/>
  <c r="DS60" i="9"/>
  <c r="JU60" i="9"/>
  <c r="BJ60" i="9"/>
  <c r="IU60" i="9"/>
  <c r="KR60" i="9"/>
  <c r="FQ60" i="9"/>
  <c r="BM58" i="9"/>
  <c r="GY60" i="9"/>
  <c r="ED60" i="9"/>
  <c r="KJ60" i="9"/>
  <c r="BZ60" i="9"/>
  <c r="HV60" i="9"/>
  <c r="IW60" i="9"/>
  <c r="KV60" i="9"/>
  <c r="CJ60" i="9"/>
  <c r="EJ60" i="9"/>
  <c r="IH60" i="9"/>
  <c r="KE60" i="9"/>
  <c r="JX60" i="9"/>
  <c r="DK60" i="9"/>
  <c r="FI60" i="9"/>
  <c r="BA7" i="9"/>
  <c r="ER60" i="9"/>
  <c r="GP60" i="9"/>
  <c r="IX60" i="9"/>
  <c r="AB60" i="9"/>
  <c r="CB60" i="9"/>
  <c r="KC60" i="9"/>
  <c r="BG60" i="9"/>
  <c r="DF60" i="9"/>
  <c r="DI60" i="9"/>
  <c r="FE60" i="9"/>
  <c r="HH60" i="9"/>
  <c r="JI60" i="9"/>
  <c r="JH60" i="9"/>
  <c r="LE60" i="9"/>
  <c r="BC60" i="9"/>
  <c r="BE60" i="9"/>
  <c r="DH60" i="9"/>
  <c r="HG60" i="9"/>
  <c r="HD60" i="9"/>
  <c r="EO60" i="9"/>
  <c r="CH60" i="9"/>
  <c r="GD60" i="9"/>
  <c r="GL60" i="9"/>
  <c r="FG60" i="9"/>
  <c r="BX60" i="9"/>
  <c r="DP60" i="9"/>
  <c r="BD60" i="9"/>
  <c r="AK60" i="9"/>
  <c r="BS60" i="9"/>
  <c r="CW60" i="9"/>
  <c r="EW60" i="9"/>
  <c r="EI60" i="9"/>
  <c r="DU60" i="9"/>
  <c r="DC60" i="9"/>
  <c r="FD60" i="9"/>
  <c r="FB60" i="9"/>
  <c r="AG60" i="9"/>
  <c r="CE60" i="9"/>
  <c r="EC60" i="9"/>
  <c r="KK60" i="9"/>
  <c r="FF60" i="9"/>
  <c r="FO60" i="9"/>
  <c r="BP60" i="9"/>
  <c r="DD60" i="9"/>
  <c r="LC60" i="9"/>
  <c r="AN15" i="18"/>
  <c r="D5" i="23" s="1"/>
  <c r="D15" i="23" s="1"/>
  <c r="AI60" i="9"/>
  <c r="AD60" i="9"/>
  <c r="EQ60" i="9"/>
  <c r="EZ60" i="9"/>
  <c r="ID60" i="9"/>
  <c r="KB60" i="9"/>
  <c r="FJ60" i="9"/>
  <c r="HE60" i="9"/>
  <c r="JE60" i="9"/>
  <c r="BT60" i="9"/>
  <c r="DX60" i="9"/>
  <c r="FR60" i="9"/>
  <c r="FK60" i="9"/>
  <c r="HJ60" i="9"/>
  <c r="CM58" i="9"/>
  <c r="CQ60" i="9"/>
  <c r="CX60" i="9"/>
  <c r="CO60" i="9"/>
  <c r="AC60" i="9"/>
  <c r="EL60" i="9"/>
  <c r="GK60" i="9"/>
  <c r="KL60" i="9"/>
  <c r="BR60" i="9"/>
  <c r="JZ60" i="9"/>
  <c r="BB60" i="9"/>
  <c r="CV60" i="9"/>
  <c r="CS60" i="9"/>
  <c r="ES60" i="9"/>
  <c r="EV60" i="9"/>
  <c r="KU60" i="9"/>
  <c r="CG60" i="9"/>
  <c r="GJ60" i="9"/>
  <c r="GG60" i="9"/>
  <c r="II60" i="9"/>
  <c r="BU60" i="9"/>
  <c r="DQ60" i="9"/>
  <c r="DY60" i="9"/>
  <c r="FU60" i="9"/>
  <c r="HY60" i="9"/>
  <c r="JG60" i="9"/>
  <c r="JB60" i="9"/>
  <c r="AE60" i="9"/>
  <c r="CA7" i="9"/>
  <c r="GZ60" i="9"/>
  <c r="KW60" i="9"/>
  <c r="IG60" i="9"/>
  <c r="HU60" i="9"/>
  <c r="JR60" i="9"/>
  <c r="IZ60" i="9"/>
  <c r="HN7" i="9"/>
  <c r="LN7" i="9"/>
  <c r="HI60" i="9"/>
  <c r="HB60" i="9"/>
  <c r="KP60" i="9"/>
  <c r="IB60" i="9"/>
  <c r="IR60" i="9"/>
  <c r="JP60" i="9"/>
  <c r="HF60" i="9"/>
  <c r="LJ60" i="9"/>
  <c r="JS8" i="9"/>
  <c r="GU60" i="9"/>
  <c r="GO60" i="9"/>
  <c r="IS60" i="9"/>
  <c r="KT60" i="9"/>
  <c r="KF60" i="9"/>
  <c r="HZ60" i="9"/>
  <c r="HW60" i="9"/>
  <c r="JV60" i="9"/>
  <c r="GT60" i="9"/>
  <c r="KZ60" i="9"/>
  <c r="HQ60" i="9"/>
  <c r="HS60" i="9"/>
  <c r="JC60" i="9"/>
  <c r="JK60" i="9"/>
  <c r="LD60" i="9"/>
  <c r="EU60" i="9"/>
  <c r="IP60" i="9"/>
  <c r="LA15" i="18"/>
  <c r="Y5" i="23" s="1"/>
  <c r="Y15" i="23" s="1"/>
  <c r="EY60" i="9"/>
  <c r="IO60" i="9"/>
  <c r="CL60" i="9"/>
  <c r="GH60" i="9"/>
  <c r="GE60" i="9"/>
  <c r="GB60" i="9"/>
  <c r="KG60" i="9"/>
  <c r="HM60" i="9"/>
  <c r="JJ60" i="9"/>
  <c r="LI60" i="9"/>
  <c r="BO60" i="9"/>
  <c r="FX60" i="9"/>
  <c r="HT60" i="9"/>
  <c r="HO60" i="9"/>
  <c r="JY60" i="9"/>
  <c r="JS60" i="9"/>
  <c r="BH60" i="9"/>
  <c r="BM60" i="9"/>
  <c r="DE60" i="9"/>
  <c r="DB60" i="9"/>
  <c r="JD60" i="9"/>
  <c r="JF60" i="9"/>
  <c r="LG60" i="9"/>
  <c r="LB60" i="9"/>
  <c r="AL60" i="9"/>
  <c r="GM60" i="9"/>
  <c r="IL60" i="9"/>
  <c r="LM60" i="9"/>
  <c r="BL60" i="9"/>
  <c r="HL60" i="9"/>
  <c r="DM58" i="9"/>
  <c r="AM58" i="9"/>
  <c r="CP60" i="9"/>
  <c r="CY60" i="9"/>
  <c r="KO60" i="9"/>
  <c r="AF60" i="9"/>
  <c r="EE60" i="9"/>
  <c r="GC60" i="9"/>
  <c r="IK60" i="9"/>
  <c r="KD60" i="9"/>
  <c r="BV60" i="9"/>
  <c r="FS60" i="9"/>
  <c r="FV60" i="9"/>
  <c r="CR60" i="9"/>
  <c r="CF60" i="9"/>
  <c r="IE60" i="9"/>
  <c r="AM60" i="9"/>
  <c r="IN7" i="9"/>
  <c r="BA60" i="9"/>
  <c r="AA24" i="23"/>
  <c r="AA78" i="9"/>
  <c r="B22" i="23"/>
  <c r="AA4" i="23"/>
  <c r="C22" i="23"/>
  <c r="JU8" i="9"/>
  <c r="FB64" i="9"/>
  <c r="LB64" i="9"/>
  <c r="IO64" i="9"/>
  <c r="IB64" i="9"/>
  <c r="JW8" i="9"/>
  <c r="JT8" i="9"/>
  <c r="FO64" i="9"/>
  <c r="AN7" i="9"/>
  <c r="EA7" i="9"/>
  <c r="IA7" i="9"/>
  <c r="EN7" i="9"/>
  <c r="JV8" i="9"/>
  <c r="HB64" i="9"/>
  <c r="BZ58" i="9"/>
  <c r="GR60" i="9"/>
  <c r="IQ60" i="9"/>
  <c r="KY60" i="9"/>
  <c r="KS60" i="9"/>
  <c r="EH60" i="9"/>
  <c r="EB60" i="9"/>
  <c r="IC60" i="9"/>
  <c r="DV60" i="9"/>
  <c r="HR60" i="9"/>
  <c r="GS60" i="9"/>
  <c r="GV60" i="9"/>
  <c r="EG60" i="9"/>
  <c r="KM60" i="9"/>
  <c r="DZ60" i="9"/>
  <c r="FH60" i="9"/>
  <c r="LL60" i="9"/>
  <c r="D21" i="22"/>
  <c r="D26" i="22" s="1"/>
  <c r="AH60" i="9"/>
  <c r="HO64" i="9"/>
  <c r="KA7" i="9"/>
  <c r="BO64" i="9"/>
  <c r="JO64" i="9"/>
  <c r="JR8" i="9"/>
  <c r="JO8" i="9"/>
  <c r="GB64" i="9"/>
  <c r="DO64" i="9"/>
  <c r="JQ8" i="9"/>
  <c r="GX60" i="9"/>
  <c r="IT60" i="9"/>
  <c r="AJ60" i="9"/>
  <c r="CD60" i="9"/>
  <c r="CM60" i="9"/>
  <c r="EK60" i="9"/>
  <c r="IF60" i="9"/>
  <c r="BK60" i="9"/>
  <c r="DJ60" i="9"/>
  <c r="DG60" i="9"/>
  <c r="FM60" i="9"/>
  <c r="JM60" i="9"/>
  <c r="LH60" i="9"/>
  <c r="FZ60" i="9"/>
  <c r="FP60" i="9"/>
  <c r="HP60" i="9"/>
  <c r="HX60" i="9"/>
  <c r="JQ60" i="9"/>
  <c r="JW60" i="9"/>
  <c r="BI60" i="9"/>
  <c r="DL60" i="9"/>
  <c r="DM60" i="9"/>
  <c r="FC60" i="9"/>
  <c r="HC60" i="9"/>
  <c r="HK60" i="9"/>
  <c r="JL60" i="9"/>
  <c r="LK60" i="9"/>
  <c r="AN7" i="20"/>
  <c r="JP8" i="9"/>
  <c r="KO64" i="9"/>
  <c r="CB64" i="9"/>
  <c r="JZ8" i="9"/>
  <c r="AB64" i="9"/>
  <c r="AO74" i="9"/>
  <c r="BA74" i="9" s="1"/>
  <c r="BA64" i="9"/>
  <c r="GO64" i="9"/>
  <c r="EB64" i="9"/>
  <c r="FA7" i="9"/>
  <c r="HA7" i="9"/>
  <c r="FN7" i="9"/>
  <c r="JN7" i="9"/>
  <c r="GA7" i="9"/>
  <c r="GN7" i="9"/>
  <c r="CO64" i="9"/>
  <c r="EO64" i="9"/>
  <c r="DB64" i="9"/>
  <c r="CZ58" i="9"/>
  <c r="CU60" i="9"/>
  <c r="EP60" i="9"/>
  <c r="GQ60" i="9"/>
  <c r="IY60" i="9"/>
  <c r="KX60" i="9"/>
  <c r="KQ60" i="9"/>
  <c r="CC60" i="9"/>
  <c r="EM60" i="9"/>
  <c r="BW60" i="9"/>
  <c r="DW60" i="9"/>
  <c r="DT60" i="9"/>
  <c r="FW60" i="9"/>
  <c r="FT60" i="9"/>
  <c r="BF60" i="9"/>
  <c r="CZ60" i="9"/>
  <c r="ET60" i="9"/>
  <c r="GW60" i="9"/>
  <c r="IV60" i="9"/>
  <c r="CI60" i="9"/>
  <c r="EF60" i="9"/>
  <c r="GF60" i="9"/>
  <c r="GI60" i="9"/>
  <c r="IM60" i="9"/>
  <c r="IJ60" i="9"/>
  <c r="KI60" i="9"/>
  <c r="KH60" i="9"/>
  <c r="BQ60" i="9"/>
  <c r="BY60" i="9"/>
  <c r="DR60" i="9"/>
  <c r="DO60" i="9"/>
  <c r="FY60" i="9"/>
  <c r="JT60" i="9"/>
  <c r="JO60" i="9"/>
  <c r="FL60" i="9"/>
  <c r="LF60" i="9"/>
  <c r="DA7" i="9"/>
  <c r="KB64" i="9"/>
  <c r="BN7" i="9"/>
  <c r="JX8" i="9"/>
  <c r="CN7" i="9"/>
  <c r="JY8" i="9"/>
  <c r="BB64" i="9"/>
  <c r="JB64" i="9"/>
  <c r="JA7" i="9"/>
  <c r="LA7" i="9"/>
  <c r="DN7" i="9"/>
  <c r="KN7" i="9"/>
  <c r="C10" i="17"/>
  <c r="D5" i="17" s="1"/>
  <c r="M9" i="17"/>
  <c r="N9" i="17" s="1"/>
  <c r="AA9" i="17"/>
  <c r="CO61" i="9"/>
  <c r="DA61" i="9" s="1"/>
  <c r="DA11" i="9"/>
  <c r="GO61" i="9"/>
  <c r="HA61" i="9" s="1"/>
  <c r="HA11" i="9"/>
  <c r="EB61" i="9"/>
  <c r="EN61" i="9" s="1"/>
  <c r="EN11" i="9"/>
  <c r="IB61" i="9"/>
  <c r="IN61" i="9" s="1"/>
  <c r="IN11" i="9"/>
  <c r="BB61" i="9"/>
  <c r="BN61" i="9" s="1"/>
  <c r="BN11" i="9"/>
  <c r="BO61" i="9"/>
  <c r="CA61" i="9" s="1"/>
  <c r="CA11" i="9"/>
  <c r="HO61" i="9"/>
  <c r="IA61" i="9" s="1"/>
  <c r="IA11" i="9"/>
  <c r="DB61" i="9"/>
  <c r="DN61" i="9" s="1"/>
  <c r="DN11" i="9"/>
  <c r="HB61" i="9"/>
  <c r="HN61" i="9" s="1"/>
  <c r="HN11" i="9"/>
  <c r="LB61" i="9"/>
  <c r="LN61" i="9" s="1"/>
  <c r="LN11" i="9"/>
  <c r="EO61" i="9"/>
  <c r="FA61" i="9" s="1"/>
  <c r="FA11" i="9"/>
  <c r="IO61" i="9"/>
  <c r="JA61" i="9" s="1"/>
  <c r="JA11" i="9"/>
  <c r="KO61" i="9"/>
  <c r="LA61" i="9" s="1"/>
  <c r="LA11" i="9"/>
  <c r="CB61" i="9"/>
  <c r="CN61" i="9" s="1"/>
  <c r="CN11" i="9"/>
  <c r="GB61" i="9"/>
  <c r="GN61" i="9" s="1"/>
  <c r="GN11" i="9"/>
  <c r="KB61" i="9"/>
  <c r="KN61" i="9" s="1"/>
  <c r="KN11" i="9"/>
  <c r="DO61" i="9"/>
  <c r="EA61" i="9" s="1"/>
  <c r="EA11" i="9"/>
  <c r="FO61" i="9"/>
  <c r="GA61" i="9" s="1"/>
  <c r="GA11" i="9"/>
  <c r="JO61" i="9"/>
  <c r="KA61" i="9" s="1"/>
  <c r="KA11" i="9"/>
  <c r="FB61" i="9"/>
  <c r="FN61" i="9" s="1"/>
  <c r="FN11" i="9"/>
  <c r="JB61" i="9"/>
  <c r="JN61" i="9" s="1"/>
  <c r="JN11" i="9"/>
  <c r="BV62" i="9"/>
  <c r="BV58" i="9"/>
  <c r="CV62" i="9"/>
  <c r="CV58" i="9"/>
  <c r="DH62" i="9"/>
  <c r="DH58" i="9"/>
  <c r="DL62" i="9"/>
  <c r="DL58" i="9"/>
  <c r="DI62" i="9"/>
  <c r="DI58" i="9"/>
  <c r="BB62" i="9"/>
  <c r="BB58" i="9"/>
  <c r="BJ62" i="9"/>
  <c r="BJ58" i="9"/>
  <c r="CA7" i="20"/>
  <c r="G21" i="22"/>
  <c r="BW62" i="9"/>
  <c r="BW58" i="9"/>
  <c r="CN7" i="20"/>
  <c r="H21" i="22"/>
  <c r="CJ58" i="9"/>
  <c r="CJ62" i="9"/>
  <c r="DA7" i="20"/>
  <c r="I21" i="22"/>
  <c r="BK62" i="9"/>
  <c r="BK58" i="9"/>
  <c r="BT62" i="9"/>
  <c r="BT58" i="9"/>
  <c r="CC62" i="9"/>
  <c r="CC58" i="9"/>
  <c r="CT62" i="9"/>
  <c r="CT58" i="9"/>
  <c r="BD62" i="9"/>
  <c r="BD58" i="9"/>
  <c r="BU62" i="9"/>
  <c r="BU58" i="9"/>
  <c r="CD62" i="9"/>
  <c r="CD58" i="9"/>
  <c r="CL62" i="9"/>
  <c r="CL58" i="9"/>
  <c r="AO62" i="9"/>
  <c r="AO58" i="9"/>
  <c r="AP62" i="9"/>
  <c r="AP58" i="9"/>
  <c r="AU58" i="9"/>
  <c r="AU62" i="9"/>
  <c r="AC62" i="9"/>
  <c r="AC58" i="9"/>
  <c r="AL58" i="9"/>
  <c r="AL62" i="9"/>
  <c r="AF58" i="9"/>
  <c r="AF62" i="9"/>
  <c r="D49" i="22"/>
  <c r="D50" i="22"/>
  <c r="AN7" i="18"/>
  <c r="D6" i="23" s="1"/>
  <c r="BI62" i="9"/>
  <c r="BI58" i="9"/>
  <c r="BR62" i="9"/>
  <c r="BR58" i="9"/>
  <c r="CI62" i="9"/>
  <c r="CI58" i="9"/>
  <c r="CR62" i="9"/>
  <c r="CR58" i="9"/>
  <c r="DF62" i="9"/>
  <c r="DF58" i="9"/>
  <c r="DJ62" i="9"/>
  <c r="DJ58" i="9"/>
  <c r="DC62" i="9"/>
  <c r="DC58" i="9"/>
  <c r="DG62" i="9"/>
  <c r="DG58" i="9"/>
  <c r="DK62" i="9"/>
  <c r="DK58" i="9"/>
  <c r="BN7" i="20"/>
  <c r="F21" i="22"/>
  <c r="BF58" i="9"/>
  <c r="BF62" i="9"/>
  <c r="BO62" i="9"/>
  <c r="BO58" i="9"/>
  <c r="BS62" i="9"/>
  <c r="BS58" i="9"/>
  <c r="CB58" i="9"/>
  <c r="CB62" i="9"/>
  <c r="CF62" i="9"/>
  <c r="CF58" i="9"/>
  <c r="CO62" i="9"/>
  <c r="CO58" i="9"/>
  <c r="CS62" i="9"/>
  <c r="CS58" i="9"/>
  <c r="BG62" i="9"/>
  <c r="BG58" i="9"/>
  <c r="BP62" i="9"/>
  <c r="BP58" i="9"/>
  <c r="BX62" i="9"/>
  <c r="BX58" i="9"/>
  <c r="CG62" i="9"/>
  <c r="CG58" i="9"/>
  <c r="CP62" i="9"/>
  <c r="CP58" i="9"/>
  <c r="CX62" i="9"/>
  <c r="CX58" i="9"/>
  <c r="BH62" i="9"/>
  <c r="BH58" i="9"/>
  <c r="BQ58" i="9"/>
  <c r="BQ62" i="9"/>
  <c r="BY58" i="9"/>
  <c r="BY62" i="9"/>
  <c r="CH62" i="9"/>
  <c r="CH58" i="9"/>
  <c r="CQ62" i="9"/>
  <c r="CQ58" i="9"/>
  <c r="CY62" i="9"/>
  <c r="CY58" i="9"/>
  <c r="BA7" i="20"/>
  <c r="E21" i="22"/>
  <c r="AW62" i="9"/>
  <c r="AW58" i="9"/>
  <c r="AT62" i="9"/>
  <c r="AT58" i="9"/>
  <c r="AQ62" i="9"/>
  <c r="AQ58" i="9"/>
  <c r="AY62" i="9"/>
  <c r="AY58" i="9"/>
  <c r="AV62" i="9"/>
  <c r="AV58" i="9"/>
  <c r="AB62" i="9"/>
  <c r="AB58" i="9"/>
  <c r="AD58" i="9"/>
  <c r="AD62" i="9"/>
  <c r="AE62" i="9"/>
  <c r="AE58" i="9"/>
  <c r="AK62" i="9"/>
  <c r="AK58" i="9"/>
  <c r="AJ58" i="9"/>
  <c r="AJ62" i="9"/>
  <c r="D51" i="22"/>
  <c r="AH58" i="9"/>
  <c r="AH62" i="9"/>
  <c r="AI62" i="9"/>
  <c r="AI58" i="9"/>
  <c r="AG8" i="9"/>
  <c r="AG62" i="9"/>
  <c r="AG58" i="9"/>
  <c r="BE62" i="9"/>
  <c r="BE58" i="9"/>
  <c r="CE62" i="9"/>
  <c r="CE58" i="9"/>
  <c r="DD62" i="9"/>
  <c r="DD58" i="9"/>
  <c r="DE62" i="9"/>
  <c r="DE58" i="9"/>
  <c r="CW62" i="9"/>
  <c r="CW58" i="9"/>
  <c r="BC62" i="9"/>
  <c r="BC58" i="9"/>
  <c r="CK62" i="9"/>
  <c r="CK58" i="9"/>
  <c r="BL62" i="9"/>
  <c r="BL58" i="9"/>
  <c r="CU62" i="9"/>
  <c r="CU58" i="9"/>
  <c r="AS62" i="9"/>
  <c r="AS58" i="9"/>
  <c r="AX62" i="9"/>
  <c r="AX58" i="9"/>
  <c r="AR62" i="9"/>
  <c r="AR58" i="9"/>
  <c r="D52" i="22"/>
  <c r="N78" i="9"/>
  <c r="N10" i="7"/>
  <c r="N14" i="7" s="1"/>
  <c r="CN15" i="18"/>
  <c r="H5" i="23" s="1"/>
  <c r="H15" i="23" s="1"/>
  <c r="KN15" i="18"/>
  <c r="X5" i="23" s="1"/>
  <c r="X15" i="23" s="1"/>
  <c r="AA10" i="20"/>
  <c r="FA15" i="18"/>
  <c r="JA15" i="18"/>
  <c r="U5" i="23" s="1"/>
  <c r="U15" i="23" s="1"/>
  <c r="GN15" i="18"/>
  <c r="P5" i="23" s="1"/>
  <c r="P15" i="23" s="1"/>
  <c r="BN15" i="18"/>
  <c r="F5" i="23" s="1"/>
  <c r="F15" i="23" s="1"/>
  <c r="N10" i="20"/>
  <c r="M15" i="20" s="1"/>
  <c r="N24" i="20"/>
  <c r="CA15" i="18"/>
  <c r="G5" i="23" s="1"/>
  <c r="G15" i="23" s="1"/>
  <c r="IA15" i="18"/>
  <c r="S5" i="23" s="1"/>
  <c r="S15" i="23" s="1"/>
  <c r="DN15" i="18"/>
  <c r="J5" i="23" s="1"/>
  <c r="J15" i="23" s="1"/>
  <c r="HN15" i="18"/>
  <c r="R5" i="23" s="1"/>
  <c r="R15" i="23" s="1"/>
  <c r="LN15" i="18"/>
  <c r="Z5" i="23" s="1"/>
  <c r="Z15" i="23" s="1"/>
  <c r="E8" i="7"/>
  <c r="E30" i="9" s="1"/>
  <c r="AA10" i="7"/>
  <c r="AA14" i="7" s="1"/>
  <c r="O14" i="7"/>
  <c r="CN4" i="20"/>
  <c r="E26" i="20"/>
  <c r="F23" i="20" s="1"/>
  <c r="DA15" i="18"/>
  <c r="I5" i="23" s="1"/>
  <c r="I15" i="23" s="1"/>
  <c r="HA15" i="18"/>
  <c r="Q5" i="23" s="1"/>
  <c r="Q15" i="23" s="1"/>
  <c r="EN15" i="18"/>
  <c r="L5" i="23" s="1"/>
  <c r="IN15" i="18"/>
  <c r="T5" i="23" s="1"/>
  <c r="T15" i="23" s="1"/>
  <c r="T4" i="20"/>
  <c r="S3" i="20"/>
  <c r="EA15" i="18"/>
  <c r="K5" i="23" s="1"/>
  <c r="K15" i="23" s="1"/>
  <c r="KA15" i="18"/>
  <c r="W5" i="23" s="1"/>
  <c r="W15" i="23" s="1"/>
  <c r="FN15" i="18"/>
  <c r="N5" i="23" s="1"/>
  <c r="N15" i="23" s="1"/>
  <c r="JN15" i="18"/>
  <c r="V5" i="23" s="1"/>
  <c r="V15" i="23" s="1"/>
  <c r="GA15" i="18"/>
  <c r="O5" i="23" s="1"/>
  <c r="O15" i="23" s="1"/>
  <c r="C12" i="20"/>
  <c r="D14" i="20"/>
  <c r="E9" i="20" s="1"/>
  <c r="DJ8" i="9"/>
  <c r="DC8" i="9"/>
  <c r="DG8" i="9"/>
  <c r="DK8" i="9"/>
  <c r="DF8" i="9"/>
  <c r="DD8" i="9"/>
  <c r="DH8" i="9"/>
  <c r="DL8" i="9"/>
  <c r="DE8" i="9"/>
  <c r="DI8" i="9"/>
  <c r="DM8" i="9"/>
  <c r="CV8" i="9"/>
  <c r="CO8" i="9"/>
  <c r="CS8" i="9"/>
  <c r="CP8" i="9"/>
  <c r="CX8" i="9"/>
  <c r="CQ8" i="9"/>
  <c r="CY8" i="9"/>
  <c r="CR8" i="9"/>
  <c r="CZ8" i="9"/>
  <c r="CW8" i="9"/>
  <c r="CT8" i="9"/>
  <c r="CU8" i="9"/>
  <c r="CI8" i="9"/>
  <c r="CE8" i="9"/>
  <c r="CM8" i="9"/>
  <c r="CB8" i="9"/>
  <c r="CF8" i="9"/>
  <c r="CG8" i="9"/>
  <c r="CH8" i="9"/>
  <c r="CJ8" i="9"/>
  <c r="CC8" i="9"/>
  <c r="CK8" i="9"/>
  <c r="CD8" i="9"/>
  <c r="CL8" i="9"/>
  <c r="BR8" i="9"/>
  <c r="BV8" i="9"/>
  <c r="BO8" i="9"/>
  <c r="BS8" i="9"/>
  <c r="BP8" i="9"/>
  <c r="BX8" i="9"/>
  <c r="BQ8" i="9"/>
  <c r="BY8" i="9"/>
  <c r="BZ8" i="9"/>
  <c r="BW8" i="9"/>
  <c r="BT8" i="9"/>
  <c r="BU8" i="9"/>
  <c r="BI8" i="9"/>
  <c r="BE8" i="9"/>
  <c r="BM8" i="9"/>
  <c r="BF8" i="9"/>
  <c r="BG8" i="9"/>
  <c r="BH8" i="9"/>
  <c r="BB8" i="9"/>
  <c r="BJ8" i="9"/>
  <c r="BC8" i="9"/>
  <c r="BK8" i="9"/>
  <c r="BD8" i="9"/>
  <c r="BL8" i="9"/>
  <c r="AW8" i="9"/>
  <c r="AT8" i="9"/>
  <c r="AQ8" i="9"/>
  <c r="AY8" i="9"/>
  <c r="AV8" i="9"/>
  <c r="AO8" i="9"/>
  <c r="AS8" i="9"/>
  <c r="AP8" i="9"/>
  <c r="AX8" i="9"/>
  <c r="AU8" i="9"/>
  <c r="AR8" i="9"/>
  <c r="AZ8" i="9"/>
  <c r="AD8" i="9"/>
  <c r="AE8" i="9"/>
  <c r="AK8" i="9"/>
  <c r="AJ8" i="9"/>
  <c r="AH8" i="9"/>
  <c r="AI8" i="9"/>
  <c r="AC8" i="9"/>
  <c r="AL8" i="9"/>
  <c r="AM8" i="9"/>
  <c r="AF8" i="9"/>
  <c r="AB8" i="9"/>
  <c r="F47" i="9"/>
  <c r="E46" i="9"/>
  <c r="DN10" i="18"/>
  <c r="J22" i="22" s="1"/>
  <c r="J49" i="22" s="1"/>
  <c r="DN11" i="18"/>
  <c r="J23" i="22" s="1"/>
  <c r="J50" i="22" s="1"/>
  <c r="DN12" i="18"/>
  <c r="J24" i="22" s="1"/>
  <c r="J51" i="22" s="1"/>
  <c r="DN13" i="18"/>
  <c r="J25" i="22" s="1"/>
  <c r="J52" i="22" s="1"/>
  <c r="BN7" i="18"/>
  <c r="F6" i="23" s="1"/>
  <c r="BA7" i="18"/>
  <c r="E6" i="23" s="1"/>
  <c r="DN8" i="18"/>
  <c r="DB7" i="18"/>
  <c r="EN5" i="18"/>
  <c r="DZ7" i="18"/>
  <c r="DZ58" i="9" s="1"/>
  <c r="DX7" i="18"/>
  <c r="DV7" i="18"/>
  <c r="DT7" i="18"/>
  <c r="DR7" i="18"/>
  <c r="DP7" i="18"/>
  <c r="DY7" i="18"/>
  <c r="DW7" i="18"/>
  <c r="DU7" i="18"/>
  <c r="DS7" i="18"/>
  <c r="DQ7" i="18"/>
  <c r="CA7" i="18"/>
  <c r="G6" i="23" s="1"/>
  <c r="CN7" i="18"/>
  <c r="H6" i="23" s="1"/>
  <c r="DA7" i="18"/>
  <c r="I6" i="23" s="1"/>
  <c r="S4" i="14"/>
  <c r="R3" i="14"/>
  <c r="S4" i="17"/>
  <c r="R3" i="17"/>
  <c r="S4" i="9"/>
  <c r="R3" i="9"/>
  <c r="M5" i="23" l="1"/>
  <c r="M15" i="23" s="1"/>
  <c r="L15" i="23"/>
  <c r="Q6" i="9"/>
  <c r="I7" i="23"/>
  <c r="I16" i="23"/>
  <c r="H7" i="23"/>
  <c r="H16" i="23"/>
  <c r="E7" i="23"/>
  <c r="E16" i="23"/>
  <c r="D7" i="23"/>
  <c r="D16" i="23"/>
  <c r="G7" i="23"/>
  <c r="G16" i="23"/>
  <c r="F7" i="23"/>
  <c r="F16" i="23"/>
  <c r="N15" i="20"/>
  <c r="N17" i="20" s="1"/>
  <c r="M17" i="20"/>
  <c r="O74" i="9"/>
  <c r="Q15" i="18"/>
  <c r="Q7" i="9" s="1"/>
  <c r="Q60" i="9" s="1"/>
  <c r="Q11" i="9"/>
  <c r="Q61" i="9" s="1"/>
  <c r="S5" i="18"/>
  <c r="R21" i="18"/>
  <c r="R12" i="18"/>
  <c r="R8" i="18"/>
  <c r="R72" i="9" s="1"/>
  <c r="R13" i="18"/>
  <c r="R11" i="18"/>
  <c r="R20" i="18"/>
  <c r="R19" i="18"/>
  <c r="R18" i="18"/>
  <c r="R10" i="18"/>
  <c r="R4" i="18"/>
  <c r="Q7" i="20"/>
  <c r="Q7" i="18"/>
  <c r="P58" i="9"/>
  <c r="P62" i="9"/>
  <c r="P8" i="9"/>
  <c r="O57" i="9"/>
  <c r="O63" i="9" s="1"/>
  <c r="BN60" i="9"/>
  <c r="FN60" i="9"/>
  <c r="IA60" i="9"/>
  <c r="IN60" i="9"/>
  <c r="EN60" i="9"/>
  <c r="FA60" i="9"/>
  <c r="JA60" i="9"/>
  <c r="HN60" i="9"/>
  <c r="GN60" i="9"/>
  <c r="EA60" i="9"/>
  <c r="CA60" i="9"/>
  <c r="CN60" i="9"/>
  <c r="KN60" i="9"/>
  <c r="HA60" i="9"/>
  <c r="JN60" i="9"/>
  <c r="KA60" i="9"/>
  <c r="DN60" i="9"/>
  <c r="LN60" i="9"/>
  <c r="DA60" i="9"/>
  <c r="D48" i="22"/>
  <c r="D53" i="22" s="1"/>
  <c r="LA60" i="9"/>
  <c r="GA60" i="9"/>
  <c r="AN60" i="9"/>
  <c r="AA22" i="23"/>
  <c r="C18" i="9"/>
  <c r="C9" i="14"/>
  <c r="C80" i="9"/>
  <c r="C75" i="9" s="1"/>
  <c r="C81" i="9" s="1"/>
  <c r="C82" i="9" s="1"/>
  <c r="GO74" i="9"/>
  <c r="HA74" i="9" s="1"/>
  <c r="HA64" i="9"/>
  <c r="AB74" i="9"/>
  <c r="AN74" i="9" s="1"/>
  <c r="AN64" i="9"/>
  <c r="CB74" i="9"/>
  <c r="CN74" i="9" s="1"/>
  <c r="CN64" i="9"/>
  <c r="JO74" i="9"/>
  <c r="KA74" i="9" s="1"/>
  <c r="KA64" i="9"/>
  <c r="HB74" i="9"/>
  <c r="HN74" i="9" s="1"/>
  <c r="HN64" i="9"/>
  <c r="JB74" i="9"/>
  <c r="JN74" i="9" s="1"/>
  <c r="JN64" i="9"/>
  <c r="EO74" i="9"/>
  <c r="FA74" i="9" s="1"/>
  <c r="FA64" i="9"/>
  <c r="LB74" i="9"/>
  <c r="LN74" i="9" s="1"/>
  <c r="LN64" i="9"/>
  <c r="KB74" i="9"/>
  <c r="KN74" i="9" s="1"/>
  <c r="KN64" i="9"/>
  <c r="DO74" i="9"/>
  <c r="EA74" i="9" s="1"/>
  <c r="EA64" i="9"/>
  <c r="GB74" i="9"/>
  <c r="GN74" i="9" s="1"/>
  <c r="GN64" i="9"/>
  <c r="BO74" i="9"/>
  <c r="CA74" i="9" s="1"/>
  <c r="CA64" i="9"/>
  <c r="HO74" i="9"/>
  <c r="IA74" i="9" s="1"/>
  <c r="IA64" i="9"/>
  <c r="FO74" i="9"/>
  <c r="GA74" i="9" s="1"/>
  <c r="GA64" i="9"/>
  <c r="BB74" i="9"/>
  <c r="BN74" i="9" s="1"/>
  <c r="BN64" i="9"/>
  <c r="DB74" i="9"/>
  <c r="DN74" i="9" s="1"/>
  <c r="DN64" i="9"/>
  <c r="CO74" i="9"/>
  <c r="DA74" i="9" s="1"/>
  <c r="DA64" i="9"/>
  <c r="EB74" i="9"/>
  <c r="EN74" i="9" s="1"/>
  <c r="EN64" i="9"/>
  <c r="KO74" i="9"/>
  <c r="LA74" i="9" s="1"/>
  <c r="LA64" i="9"/>
  <c r="IB74" i="9"/>
  <c r="IN74" i="9" s="1"/>
  <c r="IN64" i="9"/>
  <c r="IO74" i="9"/>
  <c r="JA74" i="9" s="1"/>
  <c r="JA64" i="9"/>
  <c r="FB74" i="9"/>
  <c r="FN74" i="9" s="1"/>
  <c r="FN64" i="9"/>
  <c r="AG57" i="9"/>
  <c r="AG63" i="9" s="1"/>
  <c r="D10" i="17"/>
  <c r="E5" i="17" s="1"/>
  <c r="E10" i="17" s="1"/>
  <c r="F5" i="17" s="1"/>
  <c r="F10" i="17" s="1"/>
  <c r="G5" i="17" s="1"/>
  <c r="N10" i="17"/>
  <c r="O5" i="17" s="1"/>
  <c r="M7" i="9"/>
  <c r="M60" i="9" s="1"/>
  <c r="N60" i="9" s="1"/>
  <c r="CD57" i="9"/>
  <c r="CD63" i="9" s="1"/>
  <c r="BD57" i="9"/>
  <c r="BD63" i="9" s="1"/>
  <c r="CC57" i="9"/>
  <c r="CC63" i="9" s="1"/>
  <c r="BK57" i="9"/>
  <c r="BK63" i="9" s="1"/>
  <c r="BW57" i="9"/>
  <c r="BW63" i="9" s="1"/>
  <c r="BJ57" i="9"/>
  <c r="BJ63" i="9" s="1"/>
  <c r="DI57" i="9"/>
  <c r="DI63" i="9" s="1"/>
  <c r="DH57" i="9"/>
  <c r="DH63" i="9" s="1"/>
  <c r="BV57" i="9"/>
  <c r="BV63" i="9" s="1"/>
  <c r="AI57" i="9"/>
  <c r="AI63" i="9" s="1"/>
  <c r="AC57" i="9"/>
  <c r="AC63" i="9" s="1"/>
  <c r="CL57" i="9"/>
  <c r="CL63" i="9" s="1"/>
  <c r="BU57" i="9"/>
  <c r="BU63" i="9" s="1"/>
  <c r="CT57" i="9"/>
  <c r="CT63" i="9" s="1"/>
  <c r="BT57" i="9"/>
  <c r="BT63" i="9" s="1"/>
  <c r="DL57" i="9"/>
  <c r="DL63" i="9" s="1"/>
  <c r="CV57" i="9"/>
  <c r="CV63" i="9" s="1"/>
  <c r="AP57" i="9"/>
  <c r="AP63" i="9" s="1"/>
  <c r="DA8" i="9"/>
  <c r="CN8" i="9"/>
  <c r="CA8" i="9"/>
  <c r="BN8" i="9"/>
  <c r="BA8" i="9"/>
  <c r="AN8" i="9"/>
  <c r="AK57" i="9"/>
  <c r="AK63" i="9" s="1"/>
  <c r="AE57" i="9"/>
  <c r="AE63" i="9" s="1"/>
  <c r="AV57" i="9"/>
  <c r="AV63" i="9" s="1"/>
  <c r="AY57" i="9"/>
  <c r="AY63" i="9" s="1"/>
  <c r="AQ57" i="9"/>
  <c r="AQ63" i="9" s="1"/>
  <c r="AT57" i="9"/>
  <c r="AT63" i="9" s="1"/>
  <c r="AW57" i="9"/>
  <c r="AW63" i="9" s="1"/>
  <c r="CY57" i="9"/>
  <c r="CY63" i="9" s="1"/>
  <c r="CQ57" i="9"/>
  <c r="CQ63" i="9" s="1"/>
  <c r="CH57" i="9"/>
  <c r="CH63" i="9" s="1"/>
  <c r="BH57" i="9"/>
  <c r="BH63" i="9" s="1"/>
  <c r="CX57" i="9"/>
  <c r="CX63" i="9" s="1"/>
  <c r="CP57" i="9"/>
  <c r="CP63" i="9" s="1"/>
  <c r="CG57" i="9"/>
  <c r="CG63" i="9" s="1"/>
  <c r="BX57" i="9"/>
  <c r="BX63" i="9" s="1"/>
  <c r="BP57" i="9"/>
  <c r="BP63" i="9" s="1"/>
  <c r="BG57" i="9"/>
  <c r="BG63" i="9" s="1"/>
  <c r="CS57" i="9"/>
  <c r="CS63" i="9" s="1"/>
  <c r="CF57" i="9"/>
  <c r="CF63" i="9" s="1"/>
  <c r="BS57" i="9"/>
  <c r="BS63" i="9" s="1"/>
  <c r="DK57" i="9"/>
  <c r="DK63" i="9" s="1"/>
  <c r="DG57" i="9"/>
  <c r="DG63" i="9" s="1"/>
  <c r="DC57" i="9"/>
  <c r="DC63" i="9" s="1"/>
  <c r="DJ57" i="9"/>
  <c r="DJ63" i="9" s="1"/>
  <c r="DF57" i="9"/>
  <c r="DF63" i="9" s="1"/>
  <c r="CR57" i="9"/>
  <c r="CR63" i="9" s="1"/>
  <c r="CI57" i="9"/>
  <c r="CI63" i="9" s="1"/>
  <c r="BR57" i="9"/>
  <c r="BR63" i="9" s="1"/>
  <c r="BI57" i="9"/>
  <c r="BI63" i="9" s="1"/>
  <c r="DS62" i="9"/>
  <c r="DS58" i="9"/>
  <c r="DW62" i="9"/>
  <c r="DW58" i="9"/>
  <c r="DP62" i="9"/>
  <c r="DP58" i="9"/>
  <c r="DX62" i="9"/>
  <c r="DX58" i="9"/>
  <c r="DN7" i="20"/>
  <c r="J21" i="22"/>
  <c r="DQ62" i="9"/>
  <c r="DQ58" i="9"/>
  <c r="DU62" i="9"/>
  <c r="DU58" i="9"/>
  <c r="DY62" i="9"/>
  <c r="DY58" i="9"/>
  <c r="DR62" i="9"/>
  <c r="DR58" i="9"/>
  <c r="DV62" i="9"/>
  <c r="DV58" i="9"/>
  <c r="DB62" i="9"/>
  <c r="DB58" i="9"/>
  <c r="AR57" i="9"/>
  <c r="AR63" i="9" s="1"/>
  <c r="AX57" i="9"/>
  <c r="AX63" i="9" s="1"/>
  <c r="AS57" i="9"/>
  <c r="AS63" i="9" s="1"/>
  <c r="CU57" i="9"/>
  <c r="CU63" i="9" s="1"/>
  <c r="BL57" i="9"/>
  <c r="BL63" i="9" s="1"/>
  <c r="CK57" i="9"/>
  <c r="CK63" i="9" s="1"/>
  <c r="BC57" i="9"/>
  <c r="BC63" i="9" s="1"/>
  <c r="CW57" i="9"/>
  <c r="CW63" i="9" s="1"/>
  <c r="DE57" i="9"/>
  <c r="DE63" i="9" s="1"/>
  <c r="DD57" i="9"/>
  <c r="DD63" i="9" s="1"/>
  <c r="CE57" i="9"/>
  <c r="CE63" i="9" s="1"/>
  <c r="BE57" i="9"/>
  <c r="BE63" i="9" s="1"/>
  <c r="AH57" i="9"/>
  <c r="AH63" i="9" s="1"/>
  <c r="AJ57" i="9"/>
  <c r="AJ63" i="9" s="1"/>
  <c r="AD57" i="9"/>
  <c r="AD63" i="9" s="1"/>
  <c r="BY57" i="9"/>
  <c r="BY63" i="9" s="1"/>
  <c r="BQ57" i="9"/>
  <c r="BQ63" i="9" s="1"/>
  <c r="CB57" i="9"/>
  <c r="CB63" i="9" s="1"/>
  <c r="CN58" i="9"/>
  <c r="BF57" i="9"/>
  <c r="BF63" i="9" s="1"/>
  <c r="AO57" i="9"/>
  <c r="AO63" i="9" s="1"/>
  <c r="BA58" i="9"/>
  <c r="I26" i="22"/>
  <c r="I48" i="22"/>
  <c r="I53" i="22" s="1"/>
  <c r="H48" i="22"/>
  <c r="H53" i="22" s="1"/>
  <c r="H26" i="22"/>
  <c r="G48" i="22"/>
  <c r="G53" i="22" s="1"/>
  <c r="G26" i="22"/>
  <c r="BB57" i="9"/>
  <c r="BB63" i="9" s="1"/>
  <c r="BN58" i="9"/>
  <c r="DT62" i="9"/>
  <c r="DT58" i="9"/>
  <c r="AB57" i="9"/>
  <c r="AB63" i="9" s="1"/>
  <c r="AN58" i="9"/>
  <c r="E26" i="22"/>
  <c r="E48" i="22"/>
  <c r="E53" i="22" s="1"/>
  <c r="DA58" i="9"/>
  <c r="CO57" i="9"/>
  <c r="CO63" i="9" s="1"/>
  <c r="BO57" i="9"/>
  <c r="BO63" i="9" s="1"/>
  <c r="CA58" i="9"/>
  <c r="F48" i="22"/>
  <c r="F53" i="22" s="1"/>
  <c r="F26" i="22"/>
  <c r="AF57" i="9"/>
  <c r="AF63" i="9" s="1"/>
  <c r="AL57" i="9"/>
  <c r="AL63" i="9" s="1"/>
  <c r="AU57" i="9"/>
  <c r="AU63" i="9" s="1"/>
  <c r="CJ57" i="9"/>
  <c r="CJ63" i="9" s="1"/>
  <c r="E27" i="20"/>
  <c r="DA4" i="20"/>
  <c r="U4" i="20"/>
  <c r="T3" i="20"/>
  <c r="F26" i="20"/>
  <c r="G23" i="20" s="1"/>
  <c r="F8" i="7"/>
  <c r="F30" i="9" s="1"/>
  <c r="E14" i="20"/>
  <c r="F9" i="20" s="1"/>
  <c r="D12" i="20"/>
  <c r="DS8" i="9"/>
  <c r="DW8" i="9"/>
  <c r="DP8" i="9"/>
  <c r="DT8" i="9"/>
  <c r="DX8" i="9"/>
  <c r="DQ8" i="9"/>
  <c r="DU8" i="9"/>
  <c r="DY8" i="9"/>
  <c r="DR8" i="9"/>
  <c r="DV8" i="9"/>
  <c r="DZ8" i="9"/>
  <c r="DB8" i="9"/>
  <c r="DN8" i="9" s="1"/>
  <c r="G47" i="9"/>
  <c r="F46" i="9"/>
  <c r="EA10" i="18"/>
  <c r="K22" i="22" s="1"/>
  <c r="K49" i="22" s="1"/>
  <c r="EA11" i="18"/>
  <c r="K23" i="22" s="1"/>
  <c r="K50" i="22" s="1"/>
  <c r="EA12" i="18"/>
  <c r="K24" i="22" s="1"/>
  <c r="K51" i="22" s="1"/>
  <c r="EA13" i="18"/>
  <c r="K25" i="22" s="1"/>
  <c r="K52" i="22" s="1"/>
  <c r="DN7" i="18"/>
  <c r="J6" i="23" s="1"/>
  <c r="DO7" i="18"/>
  <c r="EA8" i="18"/>
  <c r="FA5" i="18"/>
  <c r="EM7" i="18"/>
  <c r="EM58" i="9" s="1"/>
  <c r="EK7" i="18"/>
  <c r="EI7" i="18"/>
  <c r="EG7" i="18"/>
  <c r="EE7" i="18"/>
  <c r="EC7" i="18"/>
  <c r="EL7" i="18"/>
  <c r="EJ7" i="18"/>
  <c r="EH7" i="18"/>
  <c r="EF7" i="18"/>
  <c r="ED7" i="18"/>
  <c r="S3" i="14"/>
  <c r="T4" i="14"/>
  <c r="S3" i="17"/>
  <c r="T4" i="17"/>
  <c r="S3" i="9"/>
  <c r="T4" i="9"/>
  <c r="R6" i="9" l="1"/>
  <c r="J7" i="23"/>
  <c r="J16" i="23"/>
  <c r="P57" i="9"/>
  <c r="P63" i="9" s="1"/>
  <c r="R58" i="9"/>
  <c r="Q64" i="9"/>
  <c r="R11" i="9"/>
  <c r="R15" i="18"/>
  <c r="R7" i="9" s="1"/>
  <c r="T5" i="18"/>
  <c r="S11" i="18"/>
  <c r="S10" i="18"/>
  <c r="S8" i="18"/>
  <c r="S72" i="9" s="1"/>
  <c r="S21" i="18"/>
  <c r="S20" i="18"/>
  <c r="S19" i="18"/>
  <c r="S18" i="18"/>
  <c r="S13" i="18"/>
  <c r="S12" i="18"/>
  <c r="S4" i="18"/>
  <c r="R64" i="9"/>
  <c r="R74" i="9" s="1"/>
  <c r="R7" i="20"/>
  <c r="R7" i="18"/>
  <c r="Q58" i="9"/>
  <c r="Q62" i="9"/>
  <c r="Q8" i="9"/>
  <c r="D9" i="14"/>
  <c r="D18" i="9"/>
  <c r="D80" i="9"/>
  <c r="D75" i="9" s="1"/>
  <c r="D81" i="9" s="1"/>
  <c r="D82" i="9" s="1"/>
  <c r="N7" i="9"/>
  <c r="O10" i="17"/>
  <c r="P5" i="17" s="1"/>
  <c r="P10" i="17" s="1"/>
  <c r="Q5" i="17" s="1"/>
  <c r="Q10" i="17" s="1"/>
  <c r="R5" i="17" s="1"/>
  <c r="AA5" i="17"/>
  <c r="AA10" i="17" s="1"/>
  <c r="AB5" i="17" s="1"/>
  <c r="AN5" i="17" s="1"/>
  <c r="DT57" i="9"/>
  <c r="DT63" i="9" s="1"/>
  <c r="EF62" i="9"/>
  <c r="EF58" i="9"/>
  <c r="EJ62" i="9"/>
  <c r="EJ58" i="9"/>
  <c r="ED62" i="9"/>
  <c r="ED58" i="9"/>
  <c r="EH62" i="9"/>
  <c r="EH58" i="9"/>
  <c r="EL62" i="9"/>
  <c r="EL58" i="9"/>
  <c r="EE62" i="9"/>
  <c r="EE58" i="9"/>
  <c r="EI62" i="9"/>
  <c r="EI58" i="9"/>
  <c r="EA7" i="20"/>
  <c r="K21" i="22"/>
  <c r="DB57" i="9"/>
  <c r="DB63" i="9" s="1"/>
  <c r="DN58" i="9"/>
  <c r="DV57" i="9"/>
  <c r="DV63" i="9" s="1"/>
  <c r="DR57" i="9"/>
  <c r="DR63" i="9" s="1"/>
  <c r="DY57" i="9"/>
  <c r="DY63" i="9" s="1"/>
  <c r="DU57" i="9"/>
  <c r="DU63" i="9" s="1"/>
  <c r="DQ57" i="9"/>
  <c r="DQ63" i="9" s="1"/>
  <c r="J48" i="22"/>
  <c r="J53" i="22" s="1"/>
  <c r="J26" i="22"/>
  <c r="DX57" i="9"/>
  <c r="DX63" i="9" s="1"/>
  <c r="DP57" i="9"/>
  <c r="DP63" i="9" s="1"/>
  <c r="DW57" i="9"/>
  <c r="DW63" i="9" s="1"/>
  <c r="DS57" i="9"/>
  <c r="DS63" i="9" s="1"/>
  <c r="EC62" i="9"/>
  <c r="EC58" i="9"/>
  <c r="EG62" i="9"/>
  <c r="EG58" i="9"/>
  <c r="EK62" i="9"/>
  <c r="EK58" i="9"/>
  <c r="DO62" i="9"/>
  <c r="DO58" i="9"/>
  <c r="G10" i="17"/>
  <c r="H5" i="17" s="1"/>
  <c r="F27" i="20"/>
  <c r="DN4" i="20"/>
  <c r="G8" i="7"/>
  <c r="G30" i="9" s="1"/>
  <c r="G26" i="20"/>
  <c r="H23" i="20" s="1"/>
  <c r="V4" i="20"/>
  <c r="U3" i="20"/>
  <c r="E12" i="20"/>
  <c r="E80" i="9" s="1"/>
  <c r="F14" i="20"/>
  <c r="G9" i="20" s="1"/>
  <c r="EJ8" i="9"/>
  <c r="ED8" i="9"/>
  <c r="EH8" i="9"/>
  <c r="EL8" i="9"/>
  <c r="EE8" i="9"/>
  <c r="EI8" i="9"/>
  <c r="EM8" i="9"/>
  <c r="EF8" i="9"/>
  <c r="EC8" i="9"/>
  <c r="EG8" i="9"/>
  <c r="EK8" i="9"/>
  <c r="DO8" i="9"/>
  <c r="EA8" i="9" s="1"/>
  <c r="H47" i="9"/>
  <c r="G46" i="9"/>
  <c r="EN10" i="18"/>
  <c r="L22" i="22" s="1"/>
  <c r="L49" i="22" s="1"/>
  <c r="EN11" i="18"/>
  <c r="L23" i="22" s="1"/>
  <c r="L50" i="22" s="1"/>
  <c r="EN12" i="18"/>
  <c r="L24" i="22" s="1"/>
  <c r="L51" i="22" s="1"/>
  <c r="EN13" i="18"/>
  <c r="L25" i="22" s="1"/>
  <c r="L52" i="22" s="1"/>
  <c r="EA7" i="18"/>
  <c r="K6" i="23" s="1"/>
  <c r="EN8" i="18"/>
  <c r="EB7" i="18"/>
  <c r="FN5" i="18"/>
  <c r="EZ7" i="18"/>
  <c r="EZ58" i="9" s="1"/>
  <c r="EX7" i="18"/>
  <c r="EV7" i="18"/>
  <c r="ET7" i="18"/>
  <c r="ER7" i="18"/>
  <c r="EP7" i="18"/>
  <c r="EY7" i="18"/>
  <c r="EW7" i="18"/>
  <c r="EU7" i="18"/>
  <c r="ES7" i="18"/>
  <c r="EQ7" i="18"/>
  <c r="T3" i="14"/>
  <c r="U4" i="14"/>
  <c r="T3" i="17"/>
  <c r="U4" i="17"/>
  <c r="T3" i="9"/>
  <c r="U4" i="9"/>
  <c r="R62" i="9" l="1"/>
  <c r="S6" i="9"/>
  <c r="K7" i="23"/>
  <c r="K16" i="23"/>
  <c r="Q57" i="9"/>
  <c r="Q63" i="9" s="1"/>
  <c r="R8" i="9"/>
  <c r="U5" i="18"/>
  <c r="T21" i="18"/>
  <c r="T20" i="18"/>
  <c r="T19" i="18"/>
  <c r="T18" i="18"/>
  <c r="T13" i="18"/>
  <c r="T12" i="18"/>
  <c r="T11" i="18"/>
  <c r="T10" i="18"/>
  <c r="T8" i="18"/>
  <c r="T72" i="9" s="1"/>
  <c r="T4" i="18"/>
  <c r="Q74" i="9"/>
  <c r="S11" i="9"/>
  <c r="S61" i="9" s="1"/>
  <c r="S15" i="18"/>
  <c r="S7" i="9" s="1"/>
  <c r="S60" i="9" s="1"/>
  <c r="S64" i="9"/>
  <c r="S74" i="9" s="1"/>
  <c r="S7" i="20"/>
  <c r="S7" i="18"/>
  <c r="R60" i="9"/>
  <c r="R61" i="9"/>
  <c r="E9" i="14"/>
  <c r="E18" i="9"/>
  <c r="EI57" i="9"/>
  <c r="EI63" i="9" s="1"/>
  <c r="EE57" i="9"/>
  <c r="EE63" i="9" s="1"/>
  <c r="EL57" i="9"/>
  <c r="EL63" i="9" s="1"/>
  <c r="EH57" i="9"/>
  <c r="EH63" i="9" s="1"/>
  <c r="ED57" i="9"/>
  <c r="ED63" i="9" s="1"/>
  <c r="EJ57" i="9"/>
  <c r="EJ63" i="9" s="1"/>
  <c r="EF57" i="9"/>
  <c r="EF63" i="9" s="1"/>
  <c r="EQ62" i="9"/>
  <c r="EQ58" i="9"/>
  <c r="EY62" i="9"/>
  <c r="EY58" i="9"/>
  <c r="ER62" i="9"/>
  <c r="ER58" i="9"/>
  <c r="EV62" i="9"/>
  <c r="EV58" i="9"/>
  <c r="EB62" i="9"/>
  <c r="EB58" i="9"/>
  <c r="ES62" i="9"/>
  <c r="ES58" i="9"/>
  <c r="EW62" i="9"/>
  <c r="EW58" i="9"/>
  <c r="EP62" i="9"/>
  <c r="EP58" i="9"/>
  <c r="ET62" i="9"/>
  <c r="ET58" i="9"/>
  <c r="EX62" i="9"/>
  <c r="EX58" i="9"/>
  <c r="EN7" i="20"/>
  <c r="L21" i="22"/>
  <c r="EA58" i="9"/>
  <c r="DO57" i="9"/>
  <c r="DO63" i="9" s="1"/>
  <c r="EK57" i="9"/>
  <c r="EK63" i="9" s="1"/>
  <c r="EG57" i="9"/>
  <c r="EG63" i="9" s="1"/>
  <c r="EC57" i="9"/>
  <c r="EC63" i="9" s="1"/>
  <c r="EU62" i="9"/>
  <c r="EU58" i="9"/>
  <c r="K48" i="22"/>
  <c r="K53" i="22" s="1"/>
  <c r="K26" i="22"/>
  <c r="R10" i="17"/>
  <c r="S5" i="17" s="1"/>
  <c r="H10" i="17"/>
  <c r="I5" i="17" s="1"/>
  <c r="E75" i="9"/>
  <c r="E81" i="9" s="1"/>
  <c r="E82" i="9" s="1"/>
  <c r="G27" i="20"/>
  <c r="EA4" i="20"/>
  <c r="W4" i="20"/>
  <c r="V3" i="20"/>
  <c r="H26" i="20"/>
  <c r="I23" i="20" s="1"/>
  <c r="H8" i="7"/>
  <c r="H30" i="9" s="1"/>
  <c r="F12" i="20"/>
  <c r="F18" i="9" s="1"/>
  <c r="G14" i="20"/>
  <c r="H9" i="20" s="1"/>
  <c r="ES8" i="9"/>
  <c r="EW8" i="9"/>
  <c r="EP8" i="9"/>
  <c r="ET8" i="9"/>
  <c r="EX8" i="9"/>
  <c r="EQ8" i="9"/>
  <c r="EU8" i="9"/>
  <c r="EY8" i="9"/>
  <c r="ER8" i="9"/>
  <c r="EV8" i="9"/>
  <c r="EZ8" i="9"/>
  <c r="EB8" i="9"/>
  <c r="EN8" i="9" s="1"/>
  <c r="I47" i="9"/>
  <c r="H46" i="9"/>
  <c r="EN7" i="18"/>
  <c r="L6" i="23" s="1"/>
  <c r="FA8" i="18"/>
  <c r="EO7" i="18"/>
  <c r="FA10" i="18"/>
  <c r="M22" i="22" s="1"/>
  <c r="M49" i="22" s="1"/>
  <c r="FA11" i="18"/>
  <c r="M23" i="22" s="1"/>
  <c r="M50" i="22" s="1"/>
  <c r="FA12" i="18"/>
  <c r="M24" i="22" s="1"/>
  <c r="M51" i="22" s="1"/>
  <c r="FA13" i="18"/>
  <c r="M25" i="22" s="1"/>
  <c r="M52" i="22" s="1"/>
  <c r="GA5" i="18"/>
  <c r="FM7" i="18"/>
  <c r="FM58" i="9" s="1"/>
  <c r="FK7" i="18"/>
  <c r="FI7" i="18"/>
  <c r="FG7" i="18"/>
  <c r="FE7" i="18"/>
  <c r="FC7" i="18"/>
  <c r="FL7" i="18"/>
  <c r="FJ7" i="18"/>
  <c r="FH7" i="18"/>
  <c r="FF7" i="18"/>
  <c r="FD7" i="18"/>
  <c r="U3" i="14"/>
  <c r="V4" i="14"/>
  <c r="V4" i="17"/>
  <c r="U3" i="17"/>
  <c r="U3" i="9"/>
  <c r="V4" i="9"/>
  <c r="T6" i="9" l="1"/>
  <c r="L7" i="23"/>
  <c r="L16" i="23"/>
  <c r="R57" i="9"/>
  <c r="R63" i="9" s="1"/>
  <c r="S58" i="9"/>
  <c r="S62" i="9"/>
  <c r="S8" i="9"/>
  <c r="T64" i="9"/>
  <c r="T74" i="9" s="1"/>
  <c r="T7" i="20"/>
  <c r="T7" i="18"/>
  <c r="T11" i="9"/>
  <c r="T15" i="18"/>
  <c r="T7" i="9" s="1"/>
  <c r="T60" i="9" s="1"/>
  <c r="V5" i="18"/>
  <c r="U21" i="18"/>
  <c r="U20" i="18"/>
  <c r="U19" i="18"/>
  <c r="U18" i="18"/>
  <c r="U13" i="18"/>
  <c r="U12" i="18"/>
  <c r="U11" i="18"/>
  <c r="U10" i="18"/>
  <c r="U8" i="18"/>
  <c r="U72" i="9" s="1"/>
  <c r="U4" i="18"/>
  <c r="F80" i="9"/>
  <c r="F75" i="9" s="1"/>
  <c r="F81" i="9" s="1"/>
  <c r="F82" i="9" s="1"/>
  <c r="F9" i="14"/>
  <c r="EU57" i="9"/>
  <c r="EU63" i="9" s="1"/>
  <c r="EX57" i="9"/>
  <c r="EX63" i="9" s="1"/>
  <c r="ET57" i="9"/>
  <c r="ET63" i="9" s="1"/>
  <c r="EP57" i="9"/>
  <c r="EP63" i="9" s="1"/>
  <c r="EW57" i="9"/>
  <c r="EW63" i="9" s="1"/>
  <c r="ES57" i="9"/>
  <c r="ES63" i="9" s="1"/>
  <c r="EV57" i="9"/>
  <c r="EV63" i="9" s="1"/>
  <c r="ER57" i="9"/>
  <c r="ER63" i="9" s="1"/>
  <c r="EY57" i="9"/>
  <c r="EY63" i="9" s="1"/>
  <c r="EQ57" i="9"/>
  <c r="EQ63" i="9" s="1"/>
  <c r="FD62" i="9"/>
  <c r="FD58" i="9"/>
  <c r="FL62" i="9"/>
  <c r="FL58" i="9"/>
  <c r="FF62" i="9"/>
  <c r="FF58" i="9"/>
  <c r="FJ62" i="9"/>
  <c r="FJ58" i="9"/>
  <c r="FC62" i="9"/>
  <c r="FC58" i="9"/>
  <c r="FG62" i="9"/>
  <c r="FG58" i="9"/>
  <c r="FK62" i="9"/>
  <c r="FK58" i="9"/>
  <c r="FA7" i="20"/>
  <c r="M21" i="22"/>
  <c r="FH62" i="9"/>
  <c r="FH58" i="9"/>
  <c r="FE62" i="9"/>
  <c r="FE58" i="9"/>
  <c r="FI62" i="9"/>
  <c r="FI58" i="9"/>
  <c r="EO62" i="9"/>
  <c r="EO58" i="9"/>
  <c r="L48" i="22"/>
  <c r="L53" i="22" s="1"/>
  <c r="L26" i="22"/>
  <c r="EB57" i="9"/>
  <c r="EB63" i="9" s="1"/>
  <c r="EN58" i="9"/>
  <c r="S10" i="17"/>
  <c r="T5" i="17" s="1"/>
  <c r="I10" i="17"/>
  <c r="J5" i="17" s="1"/>
  <c r="H27" i="20"/>
  <c r="I8" i="7"/>
  <c r="I30" i="9" s="1"/>
  <c r="I26" i="20"/>
  <c r="J23" i="20" s="1"/>
  <c r="X4" i="20"/>
  <c r="W3" i="20"/>
  <c r="EN4" i="20"/>
  <c r="H14" i="20"/>
  <c r="I9" i="20" s="1"/>
  <c r="G12" i="20"/>
  <c r="G9" i="14" s="1"/>
  <c r="FH8" i="9"/>
  <c r="FL8" i="9"/>
  <c r="FE8" i="9"/>
  <c r="FI8" i="9"/>
  <c r="FM8" i="9"/>
  <c r="FD8" i="9"/>
  <c r="FF8" i="9"/>
  <c r="FJ8" i="9"/>
  <c r="FC8" i="9"/>
  <c r="FG8" i="9"/>
  <c r="FK8" i="9"/>
  <c r="EO8" i="9"/>
  <c r="FA8" i="9" s="1"/>
  <c r="J47" i="9"/>
  <c r="I46" i="9"/>
  <c r="FN10" i="18"/>
  <c r="N22" i="22" s="1"/>
  <c r="N49" i="22" s="1"/>
  <c r="FN11" i="18"/>
  <c r="N23" i="22" s="1"/>
  <c r="N50" i="22" s="1"/>
  <c r="FN12" i="18"/>
  <c r="N24" i="22" s="1"/>
  <c r="N51" i="22" s="1"/>
  <c r="FN13" i="18"/>
  <c r="N25" i="22" s="1"/>
  <c r="N52" i="22" s="1"/>
  <c r="FN8" i="18"/>
  <c r="FB7" i="18"/>
  <c r="GN5" i="18"/>
  <c r="FY7" i="18"/>
  <c r="FW7" i="18"/>
  <c r="FU7" i="18"/>
  <c r="FQ7" i="18"/>
  <c r="FA7" i="18"/>
  <c r="M6" i="23" s="1"/>
  <c r="M7" i="23" s="1"/>
  <c r="W4" i="14"/>
  <c r="V3" i="14"/>
  <c r="W4" i="17"/>
  <c r="V3" i="17"/>
  <c r="W4" i="9"/>
  <c r="V3" i="9"/>
  <c r="U6" i="9" l="1"/>
  <c r="M16" i="23"/>
  <c r="S57" i="9"/>
  <c r="S63" i="9" s="1"/>
  <c r="U7" i="20"/>
  <c r="U7" i="18"/>
  <c r="T61" i="9"/>
  <c r="U15" i="18"/>
  <c r="U7" i="9" s="1"/>
  <c r="U60" i="9" s="1"/>
  <c r="U11" i="9"/>
  <c r="U61" i="9" s="1"/>
  <c r="W5" i="18"/>
  <c r="V20" i="18"/>
  <c r="V11" i="18"/>
  <c r="V10" i="18"/>
  <c r="V21" i="18"/>
  <c r="V19" i="18"/>
  <c r="V18" i="18"/>
  <c r="V13" i="18"/>
  <c r="V12" i="18"/>
  <c r="V8" i="18"/>
  <c r="V72" i="9" s="1"/>
  <c r="V4" i="18"/>
  <c r="T58" i="9"/>
  <c r="T62" i="9"/>
  <c r="T8" i="9"/>
  <c r="G80" i="9"/>
  <c r="G75" i="9" s="1"/>
  <c r="G81" i="9" s="1"/>
  <c r="G82" i="9" s="1"/>
  <c r="G18" i="9"/>
  <c r="FI57" i="9"/>
  <c r="FI63" i="9" s="1"/>
  <c r="FE57" i="9"/>
  <c r="FE63" i="9" s="1"/>
  <c r="FH57" i="9"/>
  <c r="FH63" i="9" s="1"/>
  <c r="FK57" i="9"/>
  <c r="FK63" i="9" s="1"/>
  <c r="FG57" i="9"/>
  <c r="FG63" i="9" s="1"/>
  <c r="FC57" i="9"/>
  <c r="FC63" i="9" s="1"/>
  <c r="FJ57" i="9"/>
  <c r="FJ63" i="9" s="1"/>
  <c r="FF57" i="9"/>
  <c r="FF63" i="9" s="1"/>
  <c r="FL57" i="9"/>
  <c r="FL63" i="9" s="1"/>
  <c r="FD57" i="9"/>
  <c r="FD63" i="9" s="1"/>
  <c r="FU62" i="9"/>
  <c r="FU58" i="9"/>
  <c r="FQ62" i="9"/>
  <c r="FQ58" i="9"/>
  <c r="FW62" i="9"/>
  <c r="FW58" i="9"/>
  <c r="FN7" i="20"/>
  <c r="N21" i="22"/>
  <c r="M26" i="22"/>
  <c r="M48" i="22"/>
  <c r="M53" i="22" s="1"/>
  <c r="FY62" i="9"/>
  <c r="FY58" i="9"/>
  <c r="FB62" i="9"/>
  <c r="FB58" i="9"/>
  <c r="EO57" i="9"/>
  <c r="EO63" i="9" s="1"/>
  <c r="FA58" i="9"/>
  <c r="T10" i="17"/>
  <c r="U5" i="17" s="1"/>
  <c r="J10" i="17"/>
  <c r="K5" i="17" s="1"/>
  <c r="I27" i="20"/>
  <c r="FA4" i="20"/>
  <c r="Y4" i="20"/>
  <c r="X3" i="20"/>
  <c r="J26" i="20"/>
  <c r="K23" i="20" s="1"/>
  <c r="J8" i="7"/>
  <c r="J30" i="9" s="1"/>
  <c r="H12" i="20"/>
  <c r="I14" i="20"/>
  <c r="J9" i="20" s="1"/>
  <c r="FQ8" i="9"/>
  <c r="FU8" i="9"/>
  <c r="FY8" i="9"/>
  <c r="FW8" i="9"/>
  <c r="FB8" i="9"/>
  <c r="FN8" i="9" s="1"/>
  <c r="K47" i="9"/>
  <c r="J46" i="9"/>
  <c r="FS7" i="18"/>
  <c r="GA10" i="18"/>
  <c r="O22" i="22" s="1"/>
  <c r="O49" i="22" s="1"/>
  <c r="FP7" i="18"/>
  <c r="FT7" i="18"/>
  <c r="FX7" i="18"/>
  <c r="FN7" i="18"/>
  <c r="N6" i="23" s="1"/>
  <c r="N7" i="23" s="1"/>
  <c r="GA8" i="18"/>
  <c r="FO7" i="18"/>
  <c r="GA11" i="18"/>
  <c r="O23" i="22" s="1"/>
  <c r="O50" i="22" s="1"/>
  <c r="GA12" i="18"/>
  <c r="O24" i="22" s="1"/>
  <c r="O51" i="22" s="1"/>
  <c r="GA13" i="18"/>
  <c r="O25" i="22" s="1"/>
  <c r="O52" i="22" s="1"/>
  <c r="HA5" i="18"/>
  <c r="GL7" i="18"/>
  <c r="GJ7" i="18"/>
  <c r="GF7" i="18"/>
  <c r="GD7" i="18"/>
  <c r="GM7" i="18"/>
  <c r="GM58" i="9" s="1"/>
  <c r="GK7" i="18"/>
  <c r="GI7" i="18"/>
  <c r="GG7" i="18"/>
  <c r="GE7" i="18"/>
  <c r="GC7" i="18"/>
  <c r="FR7" i="18"/>
  <c r="FV7" i="18"/>
  <c r="FZ7" i="18"/>
  <c r="FZ58" i="9" s="1"/>
  <c r="W3" i="14"/>
  <c r="X4" i="14"/>
  <c r="W3" i="17"/>
  <c r="X4" i="17"/>
  <c r="W3" i="9"/>
  <c r="X4" i="9"/>
  <c r="N16" i="23" l="1"/>
  <c r="V6" i="9"/>
  <c r="T57" i="9"/>
  <c r="T63" i="9" s="1"/>
  <c r="V11" i="9"/>
  <c r="V61" i="9" s="1"/>
  <c r="V15" i="18"/>
  <c r="V7" i="9" s="1"/>
  <c r="V60" i="9" s="1"/>
  <c r="U64" i="9"/>
  <c r="V64" i="9"/>
  <c r="V74" i="9" s="1"/>
  <c r="V7" i="20"/>
  <c r="V7" i="18"/>
  <c r="U58" i="9"/>
  <c r="U8" i="9"/>
  <c r="U62" i="9"/>
  <c r="X5" i="18"/>
  <c r="W10" i="18"/>
  <c r="W8" i="18"/>
  <c r="W72" i="9" s="1"/>
  <c r="W21" i="18"/>
  <c r="W20" i="18"/>
  <c r="W19" i="18"/>
  <c r="W18" i="18"/>
  <c r="W13" i="18"/>
  <c r="W12" i="18"/>
  <c r="W11" i="18"/>
  <c r="W4" i="18"/>
  <c r="FY57" i="9"/>
  <c r="FY63" i="9" s="1"/>
  <c r="FW57" i="9"/>
  <c r="FW63" i="9" s="1"/>
  <c r="FQ57" i="9"/>
  <c r="FQ63" i="9" s="1"/>
  <c r="FU57" i="9"/>
  <c r="FU63" i="9" s="1"/>
  <c r="GE62" i="9"/>
  <c r="GE58" i="9"/>
  <c r="GF62" i="9"/>
  <c r="GF58" i="9"/>
  <c r="GL62" i="9"/>
  <c r="GL58" i="9"/>
  <c r="GA7" i="20"/>
  <c r="O21" i="22"/>
  <c r="FX62" i="9"/>
  <c r="FX58" i="9"/>
  <c r="FP62" i="9"/>
  <c r="FP58" i="9"/>
  <c r="FS62" i="9"/>
  <c r="FS58" i="9"/>
  <c r="FB57" i="9"/>
  <c r="FB63" i="9" s="1"/>
  <c r="FN58" i="9"/>
  <c r="N48" i="22"/>
  <c r="N53" i="22" s="1"/>
  <c r="N26" i="22"/>
  <c r="FR62" i="9"/>
  <c r="FR58" i="9"/>
  <c r="GI62" i="9"/>
  <c r="GI58" i="9"/>
  <c r="FV62" i="9"/>
  <c r="FV58" i="9"/>
  <c r="GC62" i="9"/>
  <c r="GC58" i="9"/>
  <c r="GG62" i="9"/>
  <c r="GG58" i="9"/>
  <c r="GK62" i="9"/>
  <c r="GK58" i="9"/>
  <c r="GD62" i="9"/>
  <c r="GD58" i="9"/>
  <c r="GJ62" i="9"/>
  <c r="GJ58" i="9"/>
  <c r="FO62" i="9"/>
  <c r="FO58" i="9"/>
  <c r="FT62" i="9"/>
  <c r="FT58" i="9"/>
  <c r="K10" i="17"/>
  <c r="L5" i="17" s="1"/>
  <c r="U10" i="17"/>
  <c r="V5" i="17" s="1"/>
  <c r="I12" i="20"/>
  <c r="I80" i="9" s="1"/>
  <c r="I75" i="9" s="1"/>
  <c r="I81" i="9" s="1"/>
  <c r="I82" i="9" s="1"/>
  <c r="H18" i="9"/>
  <c r="H9" i="14"/>
  <c r="H80" i="9"/>
  <c r="J27" i="20"/>
  <c r="FN4" i="20"/>
  <c r="K8" i="7"/>
  <c r="K30" i="9" s="1"/>
  <c r="K26" i="20"/>
  <c r="L23" i="20" s="1"/>
  <c r="Z4" i="20"/>
  <c r="Y3" i="20"/>
  <c r="J14" i="20"/>
  <c r="K9" i="20" s="1"/>
  <c r="GG8" i="9"/>
  <c r="GD8" i="9"/>
  <c r="GJ8" i="9"/>
  <c r="GC8" i="9"/>
  <c r="GK8" i="9"/>
  <c r="GE8" i="9"/>
  <c r="GI8" i="9"/>
  <c r="GM8" i="9"/>
  <c r="GF8" i="9"/>
  <c r="GL8" i="9"/>
  <c r="FR8" i="9"/>
  <c r="FX8" i="9"/>
  <c r="FP8" i="9"/>
  <c r="FV8" i="9"/>
  <c r="FO8" i="9"/>
  <c r="FT8" i="9"/>
  <c r="FZ8" i="9"/>
  <c r="FS8" i="9"/>
  <c r="L47" i="9"/>
  <c r="K46" i="9"/>
  <c r="GH7" i="18"/>
  <c r="GN8" i="18"/>
  <c r="GB7" i="18"/>
  <c r="GN10" i="18"/>
  <c r="P22" i="22" s="1"/>
  <c r="P49" i="22" s="1"/>
  <c r="GN11" i="18"/>
  <c r="P23" i="22" s="1"/>
  <c r="P50" i="22" s="1"/>
  <c r="GN12" i="18"/>
  <c r="P24" i="22" s="1"/>
  <c r="P51" i="22" s="1"/>
  <c r="GN13" i="18"/>
  <c r="P25" i="22" s="1"/>
  <c r="P52" i="22" s="1"/>
  <c r="HN5" i="18"/>
  <c r="GY7" i="18"/>
  <c r="GW7" i="18"/>
  <c r="GS7" i="18"/>
  <c r="GQ7" i="18"/>
  <c r="GZ7" i="18"/>
  <c r="GZ58" i="9" s="1"/>
  <c r="GX7" i="18"/>
  <c r="GV7" i="18"/>
  <c r="GT7" i="18"/>
  <c r="GR7" i="18"/>
  <c r="GP7" i="18"/>
  <c r="GA7" i="18"/>
  <c r="O6" i="23" s="1"/>
  <c r="O7" i="23" s="1"/>
  <c r="X3" i="14"/>
  <c r="Y4" i="14"/>
  <c r="X3" i="17"/>
  <c r="Y4" i="17"/>
  <c r="X3" i="9"/>
  <c r="Y4" i="9"/>
  <c r="W6" i="9" l="1"/>
  <c r="O16" i="23"/>
  <c r="U57" i="9"/>
  <c r="U63" i="9" s="1"/>
  <c r="W11" i="9"/>
  <c r="W61" i="9" s="1"/>
  <c r="W15" i="18"/>
  <c r="W7" i="9" s="1"/>
  <c r="W64" i="9"/>
  <c r="W74" i="9" s="1"/>
  <c r="W7" i="20"/>
  <c r="W7" i="18"/>
  <c r="U74" i="9"/>
  <c r="FC11" i="20"/>
  <c r="FG11" i="20"/>
  <c r="FK11" i="20"/>
  <c r="FF11" i="20"/>
  <c r="FD11" i="20"/>
  <c r="FH11" i="20"/>
  <c r="FL11" i="20"/>
  <c r="FB11" i="20"/>
  <c r="FE11" i="20"/>
  <c r="FI11" i="20"/>
  <c r="FM11" i="20"/>
  <c r="FJ11" i="20"/>
  <c r="Y5" i="18"/>
  <c r="X21" i="18"/>
  <c r="X20" i="18"/>
  <c r="X19" i="18"/>
  <c r="X18" i="18"/>
  <c r="X13" i="18"/>
  <c r="X12" i="18"/>
  <c r="X11" i="18"/>
  <c r="X10" i="18"/>
  <c r="X8" i="18"/>
  <c r="X72" i="9" s="1"/>
  <c r="X4" i="18"/>
  <c r="V58" i="9"/>
  <c r="V62" i="9"/>
  <c r="V8" i="9"/>
  <c r="GA8" i="9"/>
  <c r="GR62" i="9"/>
  <c r="GR58" i="9"/>
  <c r="GP62" i="9"/>
  <c r="GP58" i="9"/>
  <c r="GT62" i="9"/>
  <c r="GT58" i="9"/>
  <c r="GX62" i="9"/>
  <c r="GX58" i="9"/>
  <c r="GQ62" i="9"/>
  <c r="GQ58" i="9"/>
  <c r="GW62" i="9"/>
  <c r="GW58" i="9"/>
  <c r="GN7" i="20"/>
  <c r="P21" i="22"/>
  <c r="FT57" i="9"/>
  <c r="FT63" i="9" s="1"/>
  <c r="FO57" i="9"/>
  <c r="FO63" i="9" s="1"/>
  <c r="GA58" i="9"/>
  <c r="GJ57" i="9"/>
  <c r="GJ63" i="9" s="1"/>
  <c r="GD57" i="9"/>
  <c r="GD63" i="9" s="1"/>
  <c r="GK57" i="9"/>
  <c r="GK63" i="9" s="1"/>
  <c r="GG57" i="9"/>
  <c r="GG63" i="9" s="1"/>
  <c r="GC57" i="9"/>
  <c r="GC63" i="9" s="1"/>
  <c r="FV57" i="9"/>
  <c r="FV63" i="9" s="1"/>
  <c r="GI57" i="9"/>
  <c r="GI63" i="9" s="1"/>
  <c r="FR57" i="9"/>
  <c r="FR63" i="9" s="1"/>
  <c r="FS57" i="9"/>
  <c r="FS63" i="9" s="1"/>
  <c r="FP57" i="9"/>
  <c r="FP63" i="9" s="1"/>
  <c r="FX57" i="9"/>
  <c r="FX63" i="9" s="1"/>
  <c r="O48" i="22"/>
  <c r="O53" i="22" s="1"/>
  <c r="O26" i="22"/>
  <c r="GL57" i="9"/>
  <c r="GL63" i="9" s="1"/>
  <c r="GF57" i="9"/>
  <c r="GF63" i="9" s="1"/>
  <c r="GE57" i="9"/>
  <c r="GE63" i="9" s="1"/>
  <c r="GV62" i="9"/>
  <c r="GV58" i="9"/>
  <c r="GS62" i="9"/>
  <c r="GS58" i="9"/>
  <c r="GY62" i="9"/>
  <c r="GY58" i="9"/>
  <c r="GB62" i="9"/>
  <c r="GB58" i="9"/>
  <c r="GH62" i="9"/>
  <c r="GH58" i="9"/>
  <c r="V10" i="17"/>
  <c r="W5" i="17" s="1"/>
  <c r="L10" i="17"/>
  <c r="M5" i="17" s="1"/>
  <c r="M10" i="17" s="1"/>
  <c r="H75" i="9"/>
  <c r="H81" i="9" s="1"/>
  <c r="H82" i="9" s="1"/>
  <c r="I9" i="14"/>
  <c r="I18" i="9"/>
  <c r="J12" i="20"/>
  <c r="AB4" i="20"/>
  <c r="Z3" i="20"/>
  <c r="AA3" i="20" s="1"/>
  <c r="L26" i="20"/>
  <c r="M23" i="20" s="1"/>
  <c r="L8" i="7"/>
  <c r="L30" i="9" s="1"/>
  <c r="K27" i="20"/>
  <c r="GA4" i="20"/>
  <c r="K14" i="20"/>
  <c r="L9" i="20" s="1"/>
  <c r="GT8" i="9"/>
  <c r="GX8" i="9"/>
  <c r="GQ8" i="9"/>
  <c r="GW8" i="9"/>
  <c r="GP8" i="9"/>
  <c r="GR8" i="9"/>
  <c r="GV8" i="9"/>
  <c r="GZ8" i="9"/>
  <c r="GS8" i="9"/>
  <c r="GY8" i="9"/>
  <c r="GH8" i="9"/>
  <c r="GB8" i="9"/>
  <c r="L46" i="9"/>
  <c r="M47" i="9"/>
  <c r="GU7" i="18"/>
  <c r="HA8" i="18"/>
  <c r="GO7" i="18"/>
  <c r="HA10" i="18"/>
  <c r="Q22" i="22" s="1"/>
  <c r="Q49" i="22" s="1"/>
  <c r="HA11" i="18"/>
  <c r="Q23" i="22" s="1"/>
  <c r="Q50" i="22" s="1"/>
  <c r="HA12" i="18"/>
  <c r="Q24" i="22" s="1"/>
  <c r="Q51" i="22" s="1"/>
  <c r="HA13" i="18"/>
  <c r="Q25" i="22" s="1"/>
  <c r="Q52" i="22" s="1"/>
  <c r="IA5" i="18"/>
  <c r="HL7" i="18"/>
  <c r="HJ7" i="18"/>
  <c r="HH7" i="18"/>
  <c r="HF7" i="18"/>
  <c r="HD7" i="18"/>
  <c r="HM7" i="18"/>
  <c r="HM58" i="9" s="1"/>
  <c r="HI7" i="18"/>
  <c r="HG7" i="18"/>
  <c r="HE7" i="18"/>
  <c r="GN7" i="18"/>
  <c r="P6" i="23" s="1"/>
  <c r="P7" i="23" s="1"/>
  <c r="Y3" i="14"/>
  <c r="Z4" i="14"/>
  <c r="Z4" i="17"/>
  <c r="Y3" i="17"/>
  <c r="Y3" i="9"/>
  <c r="Z4" i="9"/>
  <c r="X6" i="9" l="1"/>
  <c r="P16" i="23"/>
  <c r="V57" i="9"/>
  <c r="V63" i="9" s="1"/>
  <c r="W58" i="9"/>
  <c r="W8" i="9"/>
  <c r="W62" i="9"/>
  <c r="FP11" i="20"/>
  <c r="FT11" i="20"/>
  <c r="FX11" i="20"/>
  <c r="FO11" i="20"/>
  <c r="FW11" i="20"/>
  <c r="FQ11" i="20"/>
  <c r="FU11" i="20"/>
  <c r="FY11" i="20"/>
  <c r="FS11" i="20"/>
  <c r="FR11" i="20"/>
  <c r="FV11" i="20"/>
  <c r="FZ11" i="20"/>
  <c r="X64" i="9"/>
  <c r="X74" i="9" s="1"/>
  <c r="X7" i="20"/>
  <c r="X7" i="18"/>
  <c r="W60" i="9"/>
  <c r="X11" i="9"/>
  <c r="X61" i="9" s="1"/>
  <c r="X15" i="18"/>
  <c r="X7" i="9" s="1"/>
  <c r="X60" i="9" s="1"/>
  <c r="Z5" i="18"/>
  <c r="Y21" i="18"/>
  <c r="Y20" i="18"/>
  <c r="Y19" i="18"/>
  <c r="Y18" i="18"/>
  <c r="Y13" i="18"/>
  <c r="Y12" i="18"/>
  <c r="Y11" i="18"/>
  <c r="Y10" i="18"/>
  <c r="Y8" i="18"/>
  <c r="Y72" i="9" s="1"/>
  <c r="Y4" i="18"/>
  <c r="GN8" i="9"/>
  <c r="GH57" i="9"/>
  <c r="GH63" i="9" s="1"/>
  <c r="GY57" i="9"/>
  <c r="GY63" i="9" s="1"/>
  <c r="GS57" i="9"/>
  <c r="GS63" i="9" s="1"/>
  <c r="GV57" i="9"/>
  <c r="GV63" i="9" s="1"/>
  <c r="HE62" i="9"/>
  <c r="HE58" i="9"/>
  <c r="HG62" i="9"/>
  <c r="HG58" i="9"/>
  <c r="HF62" i="9"/>
  <c r="HF58" i="9"/>
  <c r="HJ62" i="9"/>
  <c r="HJ58" i="9"/>
  <c r="HA7" i="20"/>
  <c r="Q21" i="22"/>
  <c r="P48" i="22"/>
  <c r="P53" i="22" s="1"/>
  <c r="P26" i="22"/>
  <c r="GW57" i="9"/>
  <c r="GW63" i="9" s="1"/>
  <c r="GQ57" i="9"/>
  <c r="GQ63" i="9" s="1"/>
  <c r="GX57" i="9"/>
  <c r="GX63" i="9" s="1"/>
  <c r="GT57" i="9"/>
  <c r="GT63" i="9" s="1"/>
  <c r="GP57" i="9"/>
  <c r="GP63" i="9" s="1"/>
  <c r="GR57" i="9"/>
  <c r="GR63" i="9" s="1"/>
  <c r="HI62" i="9"/>
  <c r="HI58" i="9"/>
  <c r="HD62" i="9"/>
  <c r="HD58" i="9"/>
  <c r="HH62" i="9"/>
  <c r="HH58" i="9"/>
  <c r="HL62" i="9"/>
  <c r="HL58" i="9"/>
  <c r="GO62" i="9"/>
  <c r="GO58" i="9"/>
  <c r="GU62" i="9"/>
  <c r="GU58" i="9"/>
  <c r="GB57" i="9"/>
  <c r="GB63" i="9" s="1"/>
  <c r="GN58" i="9"/>
  <c r="W10" i="17"/>
  <c r="X5" i="17" s="1"/>
  <c r="L27" i="20"/>
  <c r="J18" i="9"/>
  <c r="J9" i="14"/>
  <c r="J80" i="9"/>
  <c r="GN4" i="20"/>
  <c r="K12" i="20"/>
  <c r="M8" i="7"/>
  <c r="M26" i="9" s="1"/>
  <c r="M26" i="20"/>
  <c r="M27" i="20" s="1"/>
  <c r="AC4" i="20"/>
  <c r="AB3" i="20"/>
  <c r="L14" i="20"/>
  <c r="M9" i="20" s="1"/>
  <c r="HG8" i="9"/>
  <c r="HM8" i="9"/>
  <c r="HF8" i="9"/>
  <c r="HJ8" i="9"/>
  <c r="HE8" i="9"/>
  <c r="HI8" i="9"/>
  <c r="HD8" i="9"/>
  <c r="HH8" i="9"/>
  <c r="HL8" i="9"/>
  <c r="GO8" i="9"/>
  <c r="GU8" i="9"/>
  <c r="N47" i="9"/>
  <c r="M46" i="9"/>
  <c r="N46" i="9" s="1"/>
  <c r="HK7" i="18"/>
  <c r="HC7" i="18"/>
  <c r="HN10" i="18"/>
  <c r="R22" i="22" s="1"/>
  <c r="R49" i="22" s="1"/>
  <c r="HN11" i="18"/>
  <c r="R23" i="22" s="1"/>
  <c r="R50" i="22" s="1"/>
  <c r="HN8" i="18"/>
  <c r="HB7" i="18"/>
  <c r="HN12" i="18"/>
  <c r="R24" i="22" s="1"/>
  <c r="R51" i="22" s="1"/>
  <c r="HN13" i="18"/>
  <c r="R25" i="22" s="1"/>
  <c r="R52" i="22" s="1"/>
  <c r="IN5" i="18"/>
  <c r="HY7" i="18"/>
  <c r="HW7" i="18"/>
  <c r="HU7" i="18"/>
  <c r="HS7" i="18"/>
  <c r="HQ7" i="18"/>
  <c r="HZ7" i="18"/>
  <c r="HZ58" i="9" s="1"/>
  <c r="HX7" i="18"/>
  <c r="HV7" i="18"/>
  <c r="HT7" i="18"/>
  <c r="HR7" i="18"/>
  <c r="HP7" i="18"/>
  <c r="HA7" i="18"/>
  <c r="Q6" i="23" s="1"/>
  <c r="Q7" i="23" s="1"/>
  <c r="AB4" i="14"/>
  <c r="Z3" i="14"/>
  <c r="AA3" i="14" s="1"/>
  <c r="AB4" i="17"/>
  <c r="Z3" i="17"/>
  <c r="AA3" i="17" s="1"/>
  <c r="AB4" i="9"/>
  <c r="Z3" i="9"/>
  <c r="AA3" i="9" s="1"/>
  <c r="Y6" i="9" l="1"/>
  <c r="Y58" i="9" s="1"/>
  <c r="Q16" i="23"/>
  <c r="W57" i="9"/>
  <c r="W63" i="9" s="1"/>
  <c r="Y64" i="9"/>
  <c r="Y74" i="9" s="1"/>
  <c r="Y7" i="20"/>
  <c r="Y7" i="18"/>
  <c r="X58" i="9"/>
  <c r="X8" i="9"/>
  <c r="X62" i="9"/>
  <c r="Y11" i="9"/>
  <c r="Y61" i="9" s="1"/>
  <c r="Y15" i="18"/>
  <c r="Y7" i="9" s="1"/>
  <c r="Y60" i="9" s="1"/>
  <c r="AB5" i="18"/>
  <c r="Z19" i="18"/>
  <c r="AA19" i="18" s="1"/>
  <c r="Z18" i="18"/>
  <c r="Z12" i="18"/>
  <c r="AA12" i="18" s="1"/>
  <c r="C24" i="22" s="1"/>
  <c r="C51" i="22" s="1"/>
  <c r="Z20" i="18"/>
  <c r="AA20" i="18" s="1"/>
  <c r="Z13" i="18"/>
  <c r="AA13" i="18" s="1"/>
  <c r="C25" i="22" s="1"/>
  <c r="C52" i="22" s="1"/>
  <c r="Z11" i="18"/>
  <c r="AA11" i="18" s="1"/>
  <c r="C23" i="22" s="1"/>
  <c r="C50" i="22" s="1"/>
  <c r="Z8" i="18"/>
  <c r="Z72" i="9" s="1"/>
  <c r="Z21" i="18"/>
  <c r="AA21" i="18" s="1"/>
  <c r="Z10" i="18"/>
  <c r="Z4" i="18"/>
  <c r="AA4" i="18" s="1"/>
  <c r="HA8" i="9"/>
  <c r="HJ57" i="9"/>
  <c r="HJ63" i="9" s="1"/>
  <c r="HF57" i="9"/>
  <c r="HF63" i="9" s="1"/>
  <c r="HG57" i="9"/>
  <c r="HG63" i="9" s="1"/>
  <c r="HE57" i="9"/>
  <c r="HE63" i="9" s="1"/>
  <c r="HR62" i="9"/>
  <c r="HR58" i="9"/>
  <c r="HP62" i="9"/>
  <c r="HP58" i="9"/>
  <c r="HT62" i="9"/>
  <c r="HT58" i="9"/>
  <c r="HX62" i="9"/>
  <c r="HX58" i="9"/>
  <c r="HQ62" i="9"/>
  <c r="HQ58" i="9"/>
  <c r="HU62" i="9"/>
  <c r="HU58" i="9"/>
  <c r="HY62" i="9"/>
  <c r="HY58" i="9"/>
  <c r="HB62" i="9"/>
  <c r="HB58" i="9"/>
  <c r="HC62" i="9"/>
  <c r="HC58" i="9"/>
  <c r="GU57" i="9"/>
  <c r="GU63" i="9" s="1"/>
  <c r="GO57" i="9"/>
  <c r="GO63" i="9" s="1"/>
  <c r="HA58" i="9"/>
  <c r="HL57" i="9"/>
  <c r="HL63" i="9" s="1"/>
  <c r="HH57" i="9"/>
  <c r="HH63" i="9" s="1"/>
  <c r="HD57" i="9"/>
  <c r="HD63" i="9" s="1"/>
  <c r="HI57" i="9"/>
  <c r="HI63" i="9" s="1"/>
  <c r="Q26" i="22"/>
  <c r="Q48" i="22"/>
  <c r="Q53" i="22" s="1"/>
  <c r="HV62" i="9"/>
  <c r="HV58" i="9"/>
  <c r="HS62" i="9"/>
  <c r="HS58" i="9"/>
  <c r="HW62" i="9"/>
  <c r="HW58" i="9"/>
  <c r="HN7" i="20"/>
  <c r="R21" i="22"/>
  <c r="HK62" i="9"/>
  <c r="HK58" i="9"/>
  <c r="X10" i="17"/>
  <c r="Y5" i="17" s="1"/>
  <c r="N27" i="20"/>
  <c r="B6" i="21" s="1"/>
  <c r="K9" i="14"/>
  <c r="K18" i="9"/>
  <c r="K80" i="9"/>
  <c r="K75" i="9" s="1"/>
  <c r="K81" i="9" s="1"/>
  <c r="K82" i="9" s="1"/>
  <c r="J75" i="9"/>
  <c r="J81" i="9" s="1"/>
  <c r="J82" i="9" s="1"/>
  <c r="AD4" i="20"/>
  <c r="AC3" i="20"/>
  <c r="N26" i="20"/>
  <c r="O23" i="20"/>
  <c r="O8" i="7"/>
  <c r="O30" i="9" s="1"/>
  <c r="N8" i="7"/>
  <c r="HA4" i="20"/>
  <c r="L12" i="20"/>
  <c r="M14" i="20"/>
  <c r="M12" i="20" s="1"/>
  <c r="M18" i="9" s="1"/>
  <c r="HP8" i="9"/>
  <c r="HT8" i="9"/>
  <c r="HX8" i="9"/>
  <c r="HQ8" i="9"/>
  <c r="HU8" i="9"/>
  <c r="HY8" i="9"/>
  <c r="HR8" i="9"/>
  <c r="HV8" i="9"/>
  <c r="HZ8" i="9"/>
  <c r="HS8" i="9"/>
  <c r="HW8" i="9"/>
  <c r="HB8" i="9"/>
  <c r="HC8" i="9"/>
  <c r="HK8" i="9"/>
  <c r="IA10" i="18"/>
  <c r="S22" i="22" s="1"/>
  <c r="S49" i="22" s="1"/>
  <c r="IA11" i="18"/>
  <c r="S23" i="22" s="1"/>
  <c r="S50" i="22" s="1"/>
  <c r="IA8" i="18"/>
  <c r="HO7" i="18"/>
  <c r="IA12" i="18"/>
  <c r="S24" i="22" s="1"/>
  <c r="S51" i="22" s="1"/>
  <c r="IA13" i="18"/>
  <c r="S25" i="22" s="1"/>
  <c r="S52" i="22" s="1"/>
  <c r="JA5" i="18"/>
  <c r="IM7" i="18"/>
  <c r="IM58" i="9" s="1"/>
  <c r="IK7" i="18"/>
  <c r="II7" i="18"/>
  <c r="IG7" i="18"/>
  <c r="IE7" i="18"/>
  <c r="IC7" i="18"/>
  <c r="HN7" i="18"/>
  <c r="R6" i="23" s="1"/>
  <c r="R7" i="23" s="1"/>
  <c r="AB3" i="14"/>
  <c r="AC4" i="14"/>
  <c r="AB3" i="17"/>
  <c r="AC4" i="17"/>
  <c r="AB3" i="9"/>
  <c r="AC4" i="9"/>
  <c r="Z6" i="9" l="1"/>
  <c r="Z5" i="14" s="1"/>
  <c r="R16" i="23"/>
  <c r="AA10" i="18"/>
  <c r="C22" i="22" s="1"/>
  <c r="C49" i="22" s="1"/>
  <c r="Y8" i="9"/>
  <c r="AC5" i="18"/>
  <c r="AB4" i="18"/>
  <c r="Z7" i="20"/>
  <c r="Z7" i="18"/>
  <c r="AA8" i="18"/>
  <c r="Y62" i="9"/>
  <c r="Y57" i="9" s="1"/>
  <c r="Y63" i="9" s="1"/>
  <c r="Z11" i="9"/>
  <c r="Z15" i="18"/>
  <c r="Z7" i="9" s="1"/>
  <c r="AA18" i="18"/>
  <c r="AA15" i="18" s="1"/>
  <c r="C5" i="23" s="1"/>
  <c r="X57" i="9"/>
  <c r="X63" i="9" s="1"/>
  <c r="M80" i="9"/>
  <c r="HN8" i="9"/>
  <c r="HK57" i="9"/>
  <c r="HK63" i="9" s="1"/>
  <c r="HW57" i="9"/>
  <c r="HW63" i="9" s="1"/>
  <c r="HS57" i="9"/>
  <c r="HS63" i="9" s="1"/>
  <c r="HV57" i="9"/>
  <c r="HV63" i="9" s="1"/>
  <c r="HC57" i="9"/>
  <c r="HC63" i="9" s="1"/>
  <c r="HY57" i="9"/>
  <c r="HY63" i="9" s="1"/>
  <c r="HU57" i="9"/>
  <c r="HU63" i="9" s="1"/>
  <c r="HQ57" i="9"/>
  <c r="HQ63" i="9" s="1"/>
  <c r="HX57" i="9"/>
  <c r="HX63" i="9" s="1"/>
  <c r="HT57" i="9"/>
  <c r="HT63" i="9" s="1"/>
  <c r="HP57" i="9"/>
  <c r="HP63" i="9" s="1"/>
  <c r="HR57" i="9"/>
  <c r="HR63" i="9" s="1"/>
  <c r="II62" i="9"/>
  <c r="II58" i="9"/>
  <c r="IC62" i="9"/>
  <c r="IC58" i="9"/>
  <c r="IG62" i="9"/>
  <c r="IG58" i="9"/>
  <c r="IK62" i="9"/>
  <c r="IK58" i="9"/>
  <c r="IA7" i="20"/>
  <c r="S21" i="22"/>
  <c r="HB57" i="9"/>
  <c r="HB63" i="9" s="1"/>
  <c r="HN58" i="9"/>
  <c r="IE62" i="9"/>
  <c r="IE58" i="9"/>
  <c r="HO62" i="9"/>
  <c r="HO58" i="9"/>
  <c r="R48" i="22"/>
  <c r="R53" i="22" s="1"/>
  <c r="R26" i="22"/>
  <c r="Y10" i="17"/>
  <c r="Z5" i="17" s="1"/>
  <c r="Z10" i="17" s="1"/>
  <c r="N12" i="20"/>
  <c r="M9" i="14"/>
  <c r="L18" i="9"/>
  <c r="L9" i="14"/>
  <c r="L80" i="9"/>
  <c r="L75" i="9" s="1"/>
  <c r="L81" i="9" s="1"/>
  <c r="L82" i="9" s="1"/>
  <c r="HN4" i="20"/>
  <c r="P8" i="7"/>
  <c r="P30" i="9" s="1"/>
  <c r="O26" i="20"/>
  <c r="P23" i="20" s="1"/>
  <c r="AA23" i="20"/>
  <c r="AE4" i="20"/>
  <c r="AD3" i="20"/>
  <c r="O9" i="20"/>
  <c r="N14" i="20"/>
  <c r="IE8" i="9"/>
  <c r="II8" i="9"/>
  <c r="IM8" i="9"/>
  <c r="IC8" i="9"/>
  <c r="IG8" i="9"/>
  <c r="IK8" i="9"/>
  <c r="HO8" i="9"/>
  <c r="IA8" i="9" s="1"/>
  <c r="IN13" i="18"/>
  <c r="T25" i="22" s="1"/>
  <c r="T52" i="22" s="1"/>
  <c r="ID7" i="18"/>
  <c r="IH7" i="18"/>
  <c r="IL7" i="18"/>
  <c r="IN12" i="18"/>
  <c r="T24" i="22" s="1"/>
  <c r="T51" i="22" s="1"/>
  <c r="IN8" i="18"/>
  <c r="IB7" i="18"/>
  <c r="IF7" i="18"/>
  <c r="IJ7" i="18"/>
  <c r="IN10" i="18"/>
  <c r="T22" i="22" s="1"/>
  <c r="T49" i="22" s="1"/>
  <c r="IN11" i="18"/>
  <c r="T23" i="22" s="1"/>
  <c r="T50" i="22" s="1"/>
  <c r="JN5" i="18"/>
  <c r="IX7" i="18"/>
  <c r="IV7" i="18"/>
  <c r="IT7" i="18"/>
  <c r="IR7" i="18"/>
  <c r="IP7" i="18"/>
  <c r="IA7" i="18"/>
  <c r="S6" i="23" s="1"/>
  <c r="S7" i="23" s="1"/>
  <c r="AC3" i="14"/>
  <c r="AD4" i="14"/>
  <c r="AC3" i="17"/>
  <c r="AD4" i="17"/>
  <c r="AD4" i="9"/>
  <c r="AC3" i="9"/>
  <c r="C15" i="23" l="1"/>
  <c r="AA5" i="23"/>
  <c r="S16" i="23"/>
  <c r="Z61" i="9"/>
  <c r="AA61" i="9" s="1"/>
  <c r="AA11" i="9"/>
  <c r="AD5" i="18"/>
  <c r="AC4" i="18"/>
  <c r="Z64" i="9"/>
  <c r="AA72" i="9"/>
  <c r="Z60" i="9"/>
  <c r="AA60" i="9" s="1"/>
  <c r="AA7" i="9"/>
  <c r="AA7" i="20"/>
  <c r="C21" i="22"/>
  <c r="AA7" i="18"/>
  <c r="C6" i="23" s="1"/>
  <c r="Z58" i="9"/>
  <c r="AA58" i="9" s="1"/>
  <c r="Z8" i="9"/>
  <c r="AA8" i="9" s="1"/>
  <c r="AA6" i="9"/>
  <c r="AA5" i="14" s="1"/>
  <c r="N18" i="9"/>
  <c r="IE57" i="9"/>
  <c r="IE63" i="9" s="1"/>
  <c r="IK57" i="9"/>
  <c r="IK63" i="9" s="1"/>
  <c r="IG57" i="9"/>
  <c r="IG63" i="9" s="1"/>
  <c r="IC57" i="9"/>
  <c r="IC63" i="9" s="1"/>
  <c r="II57" i="9"/>
  <c r="II63" i="9" s="1"/>
  <c r="IP62" i="9"/>
  <c r="IP58" i="9"/>
  <c r="IT62" i="9"/>
  <c r="IT58" i="9"/>
  <c r="IX62" i="9"/>
  <c r="IX58" i="9"/>
  <c r="IJ62" i="9"/>
  <c r="IJ58" i="9"/>
  <c r="IB62" i="9"/>
  <c r="IB58" i="9"/>
  <c r="IH62" i="9"/>
  <c r="IH58" i="9"/>
  <c r="HO57" i="9"/>
  <c r="HO63" i="9" s="1"/>
  <c r="IA58" i="9"/>
  <c r="S48" i="22"/>
  <c r="S53" i="22" s="1"/>
  <c r="S26" i="22"/>
  <c r="IR62" i="9"/>
  <c r="IR58" i="9"/>
  <c r="IV62" i="9"/>
  <c r="IV58" i="9"/>
  <c r="IF62" i="9"/>
  <c r="IF58" i="9"/>
  <c r="IN7" i="20"/>
  <c r="T21" i="22"/>
  <c r="IL62" i="9"/>
  <c r="IL58" i="9"/>
  <c r="ID62" i="9"/>
  <c r="ID58" i="9"/>
  <c r="M75" i="9"/>
  <c r="M81" i="9" s="1"/>
  <c r="N80" i="9"/>
  <c r="N9" i="14"/>
  <c r="AF4" i="20"/>
  <c r="AE3" i="20"/>
  <c r="P26" i="20"/>
  <c r="Q23" i="20" s="1"/>
  <c r="IA4" i="20"/>
  <c r="O27" i="20"/>
  <c r="Q8" i="7"/>
  <c r="Q30" i="9" s="1"/>
  <c r="AA9" i="20"/>
  <c r="IT8" i="9"/>
  <c r="IR8" i="9"/>
  <c r="IV8" i="9"/>
  <c r="IP8" i="9"/>
  <c r="IX8" i="9"/>
  <c r="IJ8" i="9"/>
  <c r="IB8" i="9"/>
  <c r="IH8" i="9"/>
  <c r="IF8" i="9"/>
  <c r="IL8" i="9"/>
  <c r="ID8" i="9"/>
  <c r="IS7" i="18"/>
  <c r="JA10" i="18"/>
  <c r="U22" i="22" s="1"/>
  <c r="U49" i="22" s="1"/>
  <c r="IU7" i="18"/>
  <c r="IZ7" i="18"/>
  <c r="IZ58" i="9" s="1"/>
  <c r="IO7" i="18"/>
  <c r="JA8" i="18"/>
  <c r="IW7" i="18"/>
  <c r="IQ7" i="18"/>
  <c r="IY7" i="18"/>
  <c r="JA11" i="18"/>
  <c r="U23" i="22" s="1"/>
  <c r="U50" i="22" s="1"/>
  <c r="JA12" i="18"/>
  <c r="U24" i="22" s="1"/>
  <c r="U51" i="22" s="1"/>
  <c r="JA13" i="18"/>
  <c r="U25" i="22" s="1"/>
  <c r="U52" i="22" s="1"/>
  <c r="KA5" i="18"/>
  <c r="JL7" i="18"/>
  <c r="JJ7" i="18"/>
  <c r="JH7" i="18"/>
  <c r="JF7" i="18"/>
  <c r="JD7" i="18"/>
  <c r="JM7" i="18"/>
  <c r="JM58" i="9" s="1"/>
  <c r="JK7" i="18"/>
  <c r="JI7" i="18"/>
  <c r="JG7" i="18"/>
  <c r="JE7" i="18"/>
  <c r="JC7" i="18"/>
  <c r="IN7" i="18"/>
  <c r="T6" i="23" s="1"/>
  <c r="T7" i="23" s="1"/>
  <c r="AE4" i="14"/>
  <c r="AD3" i="14"/>
  <c r="AE4" i="17"/>
  <c r="AD3" i="17"/>
  <c r="AE4" i="9"/>
  <c r="AD3" i="9"/>
  <c r="C16" i="23" l="1"/>
  <c r="C29" i="23" s="1"/>
  <c r="D29" i="23" s="1"/>
  <c r="E29" i="23" s="1"/>
  <c r="F29" i="23" s="1"/>
  <c r="G29" i="23" s="1"/>
  <c r="H29" i="23" s="1"/>
  <c r="I29" i="23" s="1"/>
  <c r="J29" i="23" s="1"/>
  <c r="K29" i="23" s="1"/>
  <c r="L29" i="23" s="1"/>
  <c r="M29" i="23" s="1"/>
  <c r="N29" i="23" s="1"/>
  <c r="O29" i="23" s="1"/>
  <c r="P29" i="23" s="1"/>
  <c r="Q29" i="23" s="1"/>
  <c r="R29" i="23" s="1"/>
  <c r="S29" i="23" s="1"/>
  <c r="C7" i="23"/>
  <c r="T16" i="23"/>
  <c r="C26" i="22"/>
  <c r="C48" i="22"/>
  <c r="C53" i="22" s="1"/>
  <c r="AE5" i="18"/>
  <c r="AD4" i="18"/>
  <c r="Z74" i="9"/>
  <c r="AA74" i="9" s="1"/>
  <c r="AA64" i="9"/>
  <c r="IN8" i="9"/>
  <c r="JE62" i="9"/>
  <c r="JE58" i="9"/>
  <c r="JC62" i="9"/>
  <c r="JC58" i="9"/>
  <c r="JG58" i="9"/>
  <c r="JG62" i="9"/>
  <c r="JK62" i="9"/>
  <c r="JK58" i="9"/>
  <c r="JD62" i="9"/>
  <c r="JD58" i="9"/>
  <c r="JH62" i="9"/>
  <c r="JH58" i="9"/>
  <c r="JL62" i="9"/>
  <c r="JL58" i="9"/>
  <c r="IQ62" i="9"/>
  <c r="IQ58" i="9"/>
  <c r="JA7" i="20"/>
  <c r="U21" i="22"/>
  <c r="ID57" i="9"/>
  <c r="ID63" i="9" s="1"/>
  <c r="IL57" i="9"/>
  <c r="IL63" i="9" s="1"/>
  <c r="T48" i="22"/>
  <c r="T53" i="22" s="1"/>
  <c r="T26" i="22"/>
  <c r="IF57" i="9"/>
  <c r="IF63" i="9" s="1"/>
  <c r="IV57" i="9"/>
  <c r="IV63" i="9" s="1"/>
  <c r="IR57" i="9"/>
  <c r="IR63" i="9" s="1"/>
  <c r="IH57" i="9"/>
  <c r="IH63" i="9" s="1"/>
  <c r="IB57" i="9"/>
  <c r="IB63" i="9" s="1"/>
  <c r="IN58" i="9"/>
  <c r="IJ57" i="9"/>
  <c r="IJ63" i="9" s="1"/>
  <c r="IX57" i="9"/>
  <c r="IX63" i="9" s="1"/>
  <c r="IT57" i="9"/>
  <c r="IT63" i="9" s="1"/>
  <c r="IP57" i="9"/>
  <c r="IP63" i="9" s="1"/>
  <c r="JI62" i="9"/>
  <c r="JI58" i="9"/>
  <c r="JF62" i="9"/>
  <c r="JF58" i="9"/>
  <c r="JJ62" i="9"/>
  <c r="JJ58" i="9"/>
  <c r="IY62" i="9"/>
  <c r="IY58" i="9"/>
  <c r="IW62" i="9"/>
  <c r="IW58" i="9"/>
  <c r="IO62" i="9"/>
  <c r="IO58" i="9"/>
  <c r="IU62" i="9"/>
  <c r="IU58" i="9"/>
  <c r="IS62" i="9"/>
  <c r="IS58" i="9"/>
  <c r="P27" i="20"/>
  <c r="R8" i="7"/>
  <c r="R30" i="9" s="1"/>
  <c r="IN4" i="20"/>
  <c r="HP11" i="20"/>
  <c r="HR11" i="20"/>
  <c r="HT11" i="20"/>
  <c r="HV11" i="20"/>
  <c r="HX11" i="20"/>
  <c r="HZ11" i="20"/>
  <c r="HQ11" i="20"/>
  <c r="HU11" i="20"/>
  <c r="HY11" i="20"/>
  <c r="HS11" i="20"/>
  <c r="HW11" i="20"/>
  <c r="HO11" i="20"/>
  <c r="Q26" i="20"/>
  <c r="R23" i="20" s="1"/>
  <c r="AG4" i="20"/>
  <c r="AF3" i="20"/>
  <c r="JC8" i="9"/>
  <c r="JG8" i="9"/>
  <c r="JK8" i="9"/>
  <c r="JD8" i="9"/>
  <c r="JH8" i="9"/>
  <c r="JL8" i="9"/>
  <c r="JE8" i="9"/>
  <c r="JI8" i="9"/>
  <c r="JM8" i="9"/>
  <c r="JF8" i="9"/>
  <c r="JJ8" i="9"/>
  <c r="IY8" i="9"/>
  <c r="IW8" i="9"/>
  <c r="IO8" i="9"/>
  <c r="IU8" i="9"/>
  <c r="IQ8" i="9"/>
  <c r="IZ8" i="9"/>
  <c r="IS8" i="9"/>
  <c r="JN8" i="18"/>
  <c r="JB7" i="18"/>
  <c r="JN10" i="18"/>
  <c r="V22" i="22" s="1"/>
  <c r="V49" i="22" s="1"/>
  <c r="JN11" i="18"/>
  <c r="V23" i="22" s="1"/>
  <c r="V50" i="22" s="1"/>
  <c r="JN12" i="18"/>
  <c r="V24" i="22" s="1"/>
  <c r="V51" i="22" s="1"/>
  <c r="JN13" i="18"/>
  <c r="V25" i="22" s="1"/>
  <c r="V52" i="22" s="1"/>
  <c r="KN5" i="18"/>
  <c r="JY7" i="18"/>
  <c r="JW7" i="18"/>
  <c r="JU7" i="18"/>
  <c r="JS7" i="18"/>
  <c r="JQ7" i="18"/>
  <c r="JZ7" i="18"/>
  <c r="JZ58" i="9" s="1"/>
  <c r="JX7" i="18"/>
  <c r="JV7" i="18"/>
  <c r="JT7" i="18"/>
  <c r="JR7" i="18"/>
  <c r="JP7" i="18"/>
  <c r="JA7" i="18"/>
  <c r="U6" i="23" s="1"/>
  <c r="U7" i="23" s="1"/>
  <c r="AE3" i="14"/>
  <c r="AF4" i="14"/>
  <c r="AE3" i="17"/>
  <c r="AF4" i="17"/>
  <c r="AE3" i="9"/>
  <c r="AF4" i="9"/>
  <c r="T29" i="23" l="1"/>
  <c r="U16" i="23"/>
  <c r="AF5" i="18"/>
  <c r="AE4" i="18"/>
  <c r="JJ57" i="9"/>
  <c r="JJ63" i="9" s="1"/>
  <c r="JF57" i="9"/>
  <c r="JF63" i="9" s="1"/>
  <c r="JI57" i="9"/>
  <c r="JI63" i="9" s="1"/>
  <c r="JL57" i="9"/>
  <c r="JL63" i="9" s="1"/>
  <c r="JH57" i="9"/>
  <c r="JH63" i="9" s="1"/>
  <c r="JD57" i="9"/>
  <c r="JD63" i="9" s="1"/>
  <c r="JK57" i="9"/>
  <c r="JK63" i="9" s="1"/>
  <c r="JC57" i="9"/>
  <c r="JC63" i="9" s="1"/>
  <c r="JE57" i="9"/>
  <c r="JE63" i="9" s="1"/>
  <c r="JA8" i="9"/>
  <c r="IW57" i="9"/>
  <c r="IW63" i="9" s="1"/>
  <c r="IY57" i="9"/>
  <c r="IY63" i="9" s="1"/>
  <c r="IQ57" i="9"/>
  <c r="IQ63" i="9" s="1"/>
  <c r="JP62" i="9"/>
  <c r="JP58" i="9"/>
  <c r="JT62" i="9"/>
  <c r="JT58" i="9"/>
  <c r="JX62" i="9"/>
  <c r="JX58" i="9"/>
  <c r="JQ62" i="9"/>
  <c r="JQ58" i="9"/>
  <c r="JU62" i="9"/>
  <c r="JU58" i="9"/>
  <c r="JY62" i="9"/>
  <c r="JY58" i="9"/>
  <c r="JB62" i="9"/>
  <c r="JB58" i="9"/>
  <c r="IS57" i="9"/>
  <c r="IS63" i="9" s="1"/>
  <c r="IU57" i="9"/>
  <c r="IU63" i="9" s="1"/>
  <c r="IO57" i="9"/>
  <c r="IO63" i="9" s="1"/>
  <c r="JA58" i="9"/>
  <c r="U26" i="22"/>
  <c r="U48" i="22"/>
  <c r="U53" i="22" s="1"/>
  <c r="JR58" i="9"/>
  <c r="JR62" i="9"/>
  <c r="JV62" i="9"/>
  <c r="JV58" i="9"/>
  <c r="JS62" i="9"/>
  <c r="JS58" i="9"/>
  <c r="JW62" i="9"/>
  <c r="JW58" i="9"/>
  <c r="JN7" i="20"/>
  <c r="V21" i="22"/>
  <c r="JG57" i="9"/>
  <c r="JG63" i="9" s="1"/>
  <c r="HS17" i="20"/>
  <c r="HU17" i="20"/>
  <c r="HZ17" i="20"/>
  <c r="HV17" i="20"/>
  <c r="HR17" i="20"/>
  <c r="HW17" i="20"/>
  <c r="HY17" i="20"/>
  <c r="HQ17" i="20"/>
  <c r="HX17" i="20"/>
  <c r="HT17" i="20"/>
  <c r="HP17" i="20"/>
  <c r="AH4" i="20"/>
  <c r="AG3" i="20"/>
  <c r="R26" i="20"/>
  <c r="S23" i="20" s="1"/>
  <c r="Q27" i="20"/>
  <c r="IA11" i="20"/>
  <c r="HO17" i="20"/>
  <c r="JA4" i="20"/>
  <c r="IC11" i="20"/>
  <c r="IE11" i="20"/>
  <c r="IG11" i="20"/>
  <c r="II11" i="20"/>
  <c r="IK11" i="20"/>
  <c r="IM11" i="20"/>
  <c r="ID11" i="20"/>
  <c r="IH11" i="20"/>
  <c r="IL11" i="20"/>
  <c r="IF11" i="20"/>
  <c r="IJ11" i="20"/>
  <c r="IB11" i="20"/>
  <c r="S8" i="7"/>
  <c r="S30" i="9" s="1"/>
  <c r="JB8" i="9"/>
  <c r="JN8" i="9" s="1"/>
  <c r="KA8" i="18"/>
  <c r="JO7" i="18"/>
  <c r="KA12" i="18"/>
  <c r="W24" i="22" s="1"/>
  <c r="W51" i="22" s="1"/>
  <c r="KA10" i="18"/>
  <c r="W22" i="22" s="1"/>
  <c r="W49" i="22" s="1"/>
  <c r="KA11" i="18"/>
  <c r="W23" i="22" s="1"/>
  <c r="W50" i="22" s="1"/>
  <c r="KA13" i="18"/>
  <c r="W25" i="22" s="1"/>
  <c r="W52" i="22" s="1"/>
  <c r="LA5" i="18"/>
  <c r="KL7" i="18"/>
  <c r="KM7" i="18"/>
  <c r="KM58" i="9" s="1"/>
  <c r="KJ7" i="18"/>
  <c r="KH7" i="18"/>
  <c r="KF7" i="18"/>
  <c r="KD7" i="18"/>
  <c r="KK7" i="18"/>
  <c r="KI7" i="18"/>
  <c r="KG7" i="18"/>
  <c r="JN7" i="18"/>
  <c r="V6" i="23" s="1"/>
  <c r="V7" i="23" s="1"/>
  <c r="AF3" i="14"/>
  <c r="AG4" i="14"/>
  <c r="AF3" i="17"/>
  <c r="AG4" i="17"/>
  <c r="AF3" i="9"/>
  <c r="AG4" i="9"/>
  <c r="U29" i="23" l="1"/>
  <c r="V16" i="23"/>
  <c r="AG5" i="18"/>
  <c r="AF4" i="18"/>
  <c r="JR57" i="9"/>
  <c r="JR63" i="9" s="1"/>
  <c r="JY57" i="9"/>
  <c r="JY63" i="9" s="1"/>
  <c r="JU57" i="9"/>
  <c r="JU63" i="9" s="1"/>
  <c r="JQ57" i="9"/>
  <c r="JQ63" i="9" s="1"/>
  <c r="JX57" i="9"/>
  <c r="JX63" i="9" s="1"/>
  <c r="KI62" i="9"/>
  <c r="KI58" i="9"/>
  <c r="KD62" i="9"/>
  <c r="KD58" i="9"/>
  <c r="KH62" i="9"/>
  <c r="KH58" i="9"/>
  <c r="KA7" i="20"/>
  <c r="W21" i="22"/>
  <c r="V48" i="22"/>
  <c r="V53" i="22" s="1"/>
  <c r="V26" i="22"/>
  <c r="JW57" i="9"/>
  <c r="JW63" i="9" s="1"/>
  <c r="JS57" i="9"/>
  <c r="JS63" i="9" s="1"/>
  <c r="JV57" i="9"/>
  <c r="JV63" i="9" s="1"/>
  <c r="JB57" i="9"/>
  <c r="JB63" i="9" s="1"/>
  <c r="JN58" i="9"/>
  <c r="JT57" i="9"/>
  <c r="JT63" i="9" s="1"/>
  <c r="JP57" i="9"/>
  <c r="JP63" i="9" s="1"/>
  <c r="KG62" i="9"/>
  <c r="KG58" i="9"/>
  <c r="KK58" i="9"/>
  <c r="KK62" i="9"/>
  <c r="KF62" i="9"/>
  <c r="KF58" i="9"/>
  <c r="KJ62" i="9"/>
  <c r="KJ58" i="9"/>
  <c r="KL62" i="9"/>
  <c r="KL58" i="9"/>
  <c r="JO62" i="9"/>
  <c r="JO58" i="9"/>
  <c r="IF17" i="20"/>
  <c r="IH17" i="20"/>
  <c r="IM17" i="20"/>
  <c r="II17" i="20"/>
  <c r="IE17" i="20"/>
  <c r="IA17" i="20"/>
  <c r="IJ17" i="20"/>
  <c r="IL17" i="20"/>
  <c r="ID17" i="20"/>
  <c r="IK17" i="20"/>
  <c r="IG17" i="20"/>
  <c r="IC17" i="20"/>
  <c r="R27" i="20"/>
  <c r="IN11" i="20"/>
  <c r="IB17" i="20"/>
  <c r="JN4" i="20"/>
  <c r="IP11" i="20"/>
  <c r="IR11" i="20"/>
  <c r="IT11" i="20"/>
  <c r="IV11" i="20"/>
  <c r="IX11" i="20"/>
  <c r="IZ11" i="20"/>
  <c r="IQ11" i="20"/>
  <c r="IU11" i="20"/>
  <c r="IY11" i="20"/>
  <c r="IS11" i="20"/>
  <c r="IW11" i="20"/>
  <c r="IO11" i="20"/>
  <c r="T8" i="7"/>
  <c r="T30" i="9" s="1"/>
  <c r="S26" i="20"/>
  <c r="T23" i="20" s="1"/>
  <c r="AI4" i="20"/>
  <c r="AH3" i="20"/>
  <c r="KK8" i="9"/>
  <c r="KF8" i="9"/>
  <c r="KJ8" i="9"/>
  <c r="KL8" i="9"/>
  <c r="KG8" i="9"/>
  <c r="KI8" i="9"/>
  <c r="KD8" i="9"/>
  <c r="KH8" i="9"/>
  <c r="KM8" i="9"/>
  <c r="KA8" i="9"/>
  <c r="KC7" i="18"/>
  <c r="KN10" i="18"/>
  <c r="X22" i="22" s="1"/>
  <c r="X49" i="22" s="1"/>
  <c r="KN11" i="18"/>
  <c r="X23" i="22" s="1"/>
  <c r="X50" i="22" s="1"/>
  <c r="KN12" i="18"/>
  <c r="X24" i="22" s="1"/>
  <c r="X51" i="22" s="1"/>
  <c r="KN13" i="18"/>
  <c r="X25" i="22" s="1"/>
  <c r="X52" i="22" s="1"/>
  <c r="KN8" i="18"/>
  <c r="KB7" i="18"/>
  <c r="KE7" i="18"/>
  <c r="LN5" i="18"/>
  <c r="KZ7" i="18"/>
  <c r="KZ58" i="9" s="1"/>
  <c r="KX7" i="18"/>
  <c r="KV7" i="18"/>
  <c r="KT7" i="18"/>
  <c r="KR7" i="18"/>
  <c r="KP7" i="18"/>
  <c r="KY7" i="18"/>
  <c r="KW7" i="18"/>
  <c r="KU7" i="18"/>
  <c r="KS7" i="18"/>
  <c r="KQ7" i="18"/>
  <c r="KA7" i="18"/>
  <c r="W6" i="23" s="1"/>
  <c r="W7" i="23" s="1"/>
  <c r="AG3" i="14"/>
  <c r="AH4" i="14"/>
  <c r="AH4" i="17"/>
  <c r="AG3" i="17"/>
  <c r="AG3" i="9"/>
  <c r="AH4" i="9"/>
  <c r="V29" i="23" l="1"/>
  <c r="W16" i="23"/>
  <c r="AH5" i="18"/>
  <c r="AG4" i="18"/>
  <c r="KL57" i="9"/>
  <c r="KL63" i="9" s="1"/>
  <c r="KJ57" i="9"/>
  <c r="KJ63" i="9" s="1"/>
  <c r="KF57" i="9"/>
  <c r="KF63" i="9" s="1"/>
  <c r="KG57" i="9"/>
  <c r="KG63" i="9" s="1"/>
  <c r="KW62" i="9"/>
  <c r="KW58" i="9"/>
  <c r="KT58" i="9"/>
  <c r="KT62" i="9"/>
  <c r="KQ62" i="9"/>
  <c r="KQ58" i="9"/>
  <c r="KU62" i="9"/>
  <c r="KU58" i="9"/>
  <c r="KY62" i="9"/>
  <c r="KY58" i="9"/>
  <c r="KR62" i="9"/>
  <c r="KR58" i="9"/>
  <c r="KV62" i="9"/>
  <c r="KV58" i="9"/>
  <c r="KE62" i="9"/>
  <c r="KE58" i="9"/>
  <c r="KN7" i="20"/>
  <c r="X21" i="22"/>
  <c r="KK57" i="9"/>
  <c r="KK63" i="9" s="1"/>
  <c r="W48" i="22"/>
  <c r="W53" i="22" s="1"/>
  <c r="W26" i="22"/>
  <c r="KH57" i="9"/>
  <c r="KH63" i="9" s="1"/>
  <c r="KD57" i="9"/>
  <c r="KD63" i="9" s="1"/>
  <c r="KI57" i="9"/>
  <c r="KI63" i="9" s="1"/>
  <c r="KS62" i="9"/>
  <c r="KS58" i="9"/>
  <c r="KP62" i="9"/>
  <c r="KP58" i="9"/>
  <c r="KX62" i="9"/>
  <c r="KX58" i="9"/>
  <c r="KB62" i="9"/>
  <c r="KB58" i="9"/>
  <c r="KC58" i="9"/>
  <c r="KC62" i="9"/>
  <c r="JO57" i="9"/>
  <c r="JO63" i="9" s="1"/>
  <c r="KA58" i="9"/>
  <c r="IS17" i="20"/>
  <c r="IU17" i="20"/>
  <c r="IZ17" i="20"/>
  <c r="IV17" i="20"/>
  <c r="IR17" i="20"/>
  <c r="IN17" i="20"/>
  <c r="IW17" i="20"/>
  <c r="IY17" i="20"/>
  <c r="IQ17" i="20"/>
  <c r="IX17" i="20"/>
  <c r="IT17" i="20"/>
  <c r="IP17" i="20"/>
  <c r="S27" i="20"/>
  <c r="U8" i="7"/>
  <c r="U30" i="9" s="1"/>
  <c r="JA11" i="20"/>
  <c r="IO17" i="20"/>
  <c r="KA4" i="20"/>
  <c r="JC11" i="20"/>
  <c r="JE11" i="20"/>
  <c r="JG11" i="20"/>
  <c r="JI11" i="20"/>
  <c r="JK11" i="20"/>
  <c r="JM11" i="20"/>
  <c r="JD11" i="20"/>
  <c r="JH11" i="20"/>
  <c r="JL11" i="20"/>
  <c r="JF11" i="20"/>
  <c r="JJ11" i="20"/>
  <c r="JB11" i="20"/>
  <c r="AJ4" i="20"/>
  <c r="AI3" i="20"/>
  <c r="T26" i="20"/>
  <c r="U23" i="20" s="1"/>
  <c r="KQ8" i="9"/>
  <c r="KU8" i="9"/>
  <c r="KY8" i="9"/>
  <c r="KR8" i="9"/>
  <c r="KV8" i="9"/>
  <c r="KZ8" i="9"/>
  <c r="KS8" i="9"/>
  <c r="KW8" i="9"/>
  <c r="KP8" i="9"/>
  <c r="KT8" i="9"/>
  <c r="KX8" i="9"/>
  <c r="KE8" i="9"/>
  <c r="KB8" i="9"/>
  <c r="KC8" i="9"/>
  <c r="KN7" i="18"/>
  <c r="X6" i="23" s="1"/>
  <c r="X7" i="23" s="1"/>
  <c r="LA8" i="18"/>
  <c r="KO7" i="18"/>
  <c r="LA10" i="18"/>
  <c r="Y22" i="22" s="1"/>
  <c r="Y49" i="22" s="1"/>
  <c r="LA11" i="18"/>
  <c r="Y23" i="22" s="1"/>
  <c r="Y50" i="22" s="1"/>
  <c r="LA12" i="18"/>
  <c r="Y24" i="22" s="1"/>
  <c r="Y51" i="22" s="1"/>
  <c r="LA13" i="18"/>
  <c r="Y25" i="22" s="1"/>
  <c r="Y52" i="22" s="1"/>
  <c r="LM7" i="18"/>
  <c r="LM58" i="9" s="1"/>
  <c r="LK7" i="18"/>
  <c r="LI7" i="18"/>
  <c r="LG7" i="18"/>
  <c r="LE7" i="18"/>
  <c r="LC7" i="18"/>
  <c r="LL7" i="18"/>
  <c r="LJ7" i="18"/>
  <c r="LH7" i="18"/>
  <c r="LF7" i="18"/>
  <c r="LD7" i="18"/>
  <c r="AI4" i="14"/>
  <c r="AH3" i="14"/>
  <c r="AI4" i="17"/>
  <c r="AH3" i="17"/>
  <c r="AI4" i="9"/>
  <c r="AH3" i="9"/>
  <c r="W29" i="23" l="1"/>
  <c r="X16" i="23"/>
  <c r="AI5" i="18"/>
  <c r="AH4" i="18"/>
  <c r="KE57" i="9"/>
  <c r="KE63" i="9" s="1"/>
  <c r="KX57" i="9"/>
  <c r="KX63" i="9" s="1"/>
  <c r="KP57" i="9"/>
  <c r="KP63" i="9" s="1"/>
  <c r="KS57" i="9"/>
  <c r="KS63" i="9" s="1"/>
  <c r="KV57" i="9"/>
  <c r="KV63" i="9" s="1"/>
  <c r="KR57" i="9"/>
  <c r="KR63" i="9" s="1"/>
  <c r="KY57" i="9"/>
  <c r="KY63" i="9" s="1"/>
  <c r="KU57" i="9"/>
  <c r="KU63" i="9" s="1"/>
  <c r="KQ57" i="9"/>
  <c r="KQ63" i="9" s="1"/>
  <c r="KW57" i="9"/>
  <c r="KW63" i="9" s="1"/>
  <c r="KN8" i="9"/>
  <c r="LH62" i="9"/>
  <c r="LH58" i="9"/>
  <c r="LE58" i="9"/>
  <c r="LE62" i="9"/>
  <c r="LI62" i="9"/>
  <c r="LI58" i="9"/>
  <c r="LA7" i="20"/>
  <c r="Y21" i="22"/>
  <c r="KB57" i="9"/>
  <c r="KB63" i="9" s="1"/>
  <c r="KN58" i="9"/>
  <c r="X48" i="22"/>
  <c r="X53" i="22" s="1"/>
  <c r="X26" i="22"/>
  <c r="LD62" i="9"/>
  <c r="LD58" i="9"/>
  <c r="LL62" i="9"/>
  <c r="LL58" i="9"/>
  <c r="LF62" i="9"/>
  <c r="LF58" i="9"/>
  <c r="LJ62" i="9"/>
  <c r="LJ58" i="9"/>
  <c r="LC62" i="9"/>
  <c r="LC58" i="9"/>
  <c r="LG62" i="9"/>
  <c r="LG58" i="9"/>
  <c r="LK62" i="9"/>
  <c r="LK58" i="9"/>
  <c r="KO62" i="9"/>
  <c r="KO58" i="9"/>
  <c r="KC57" i="9"/>
  <c r="KC63" i="9" s="1"/>
  <c r="KT57" i="9"/>
  <c r="KT63" i="9" s="1"/>
  <c r="JF17" i="20"/>
  <c r="JH17" i="20"/>
  <c r="JM17" i="20"/>
  <c r="JI17" i="20"/>
  <c r="JE17" i="20"/>
  <c r="JA17" i="20"/>
  <c r="JJ17" i="20"/>
  <c r="JL17" i="20"/>
  <c r="JD17" i="20"/>
  <c r="JK17" i="20"/>
  <c r="JG17" i="20"/>
  <c r="JC17" i="20"/>
  <c r="U26" i="20"/>
  <c r="V23" i="20" s="1"/>
  <c r="AK4" i="20"/>
  <c r="AJ3" i="20"/>
  <c r="V8" i="7"/>
  <c r="V30" i="9" s="1"/>
  <c r="T27" i="20"/>
  <c r="JN11" i="20"/>
  <c r="JB17" i="20"/>
  <c r="KN4" i="20"/>
  <c r="JP11" i="20"/>
  <c r="JR11" i="20"/>
  <c r="JT11" i="20"/>
  <c r="JV11" i="20"/>
  <c r="JX11" i="20"/>
  <c r="JZ11" i="20"/>
  <c r="JQ11" i="20"/>
  <c r="JU11" i="20"/>
  <c r="JY11" i="20"/>
  <c r="KM11" i="20"/>
  <c r="JS11" i="20"/>
  <c r="JW11" i="20"/>
  <c r="JO11" i="20"/>
  <c r="LD8" i="9"/>
  <c r="LH8" i="9"/>
  <c r="LL8" i="9"/>
  <c r="LE8" i="9"/>
  <c r="LI8" i="9"/>
  <c r="LM8" i="9"/>
  <c r="LF8" i="9"/>
  <c r="LJ8" i="9"/>
  <c r="LC8" i="9"/>
  <c r="LG8" i="9"/>
  <c r="LK8" i="9"/>
  <c r="KO8" i="9"/>
  <c r="LA8" i="9" s="1"/>
  <c r="LN8" i="18"/>
  <c r="LB7" i="18"/>
  <c r="LN10" i="18"/>
  <c r="Z22" i="22" s="1"/>
  <c r="LN11" i="18"/>
  <c r="Z23" i="22" s="1"/>
  <c r="LN12" i="18"/>
  <c r="Z24" i="22" s="1"/>
  <c r="LN13" i="18"/>
  <c r="Z25" i="22" s="1"/>
  <c r="LA7" i="18"/>
  <c r="Y6" i="23" s="1"/>
  <c r="Y7" i="23" s="1"/>
  <c r="AI3" i="14"/>
  <c r="AJ4" i="14"/>
  <c r="AI3" i="17"/>
  <c r="AJ4" i="17"/>
  <c r="AI3" i="9"/>
  <c r="AJ4" i="9"/>
  <c r="X29" i="23" l="1"/>
  <c r="Y16" i="23"/>
  <c r="AJ5" i="18"/>
  <c r="AI4" i="18"/>
  <c r="LI57" i="9"/>
  <c r="LI63" i="9" s="1"/>
  <c r="LH57" i="9"/>
  <c r="LH63" i="9" s="1"/>
  <c r="Z51" i="22"/>
  <c r="AA51" i="22" s="1"/>
  <c r="AA24" i="22"/>
  <c r="Z49" i="22"/>
  <c r="AA49" i="22" s="1"/>
  <c r="AA22" i="22"/>
  <c r="LN7" i="20"/>
  <c r="Z21" i="22"/>
  <c r="KO57" i="9"/>
  <c r="KO63" i="9" s="1"/>
  <c r="LA58" i="9"/>
  <c r="LK57" i="9"/>
  <c r="LK63" i="9" s="1"/>
  <c r="LG57" i="9"/>
  <c r="LG63" i="9" s="1"/>
  <c r="LC57" i="9"/>
  <c r="LC63" i="9" s="1"/>
  <c r="LJ57" i="9"/>
  <c r="LJ63" i="9" s="1"/>
  <c r="LF57" i="9"/>
  <c r="LF63" i="9" s="1"/>
  <c r="LL57" i="9"/>
  <c r="LL63" i="9" s="1"/>
  <c r="LD57" i="9"/>
  <c r="LD63" i="9" s="1"/>
  <c r="Y26" i="22"/>
  <c r="Y48" i="22"/>
  <c r="Y53" i="22" s="1"/>
  <c r="Z52" i="22"/>
  <c r="AA52" i="22" s="1"/>
  <c r="AA25" i="22"/>
  <c r="Z50" i="22"/>
  <c r="AA50" i="22" s="1"/>
  <c r="AA23" i="22"/>
  <c r="LB62" i="9"/>
  <c r="LB58" i="9"/>
  <c r="LE57" i="9"/>
  <c r="LE63" i="9" s="1"/>
  <c r="JW17" i="20"/>
  <c r="KM17" i="20"/>
  <c r="JU17" i="20"/>
  <c r="JZ17" i="20"/>
  <c r="JV17" i="20"/>
  <c r="JR17" i="20"/>
  <c r="JN17" i="20"/>
  <c r="JS17" i="20"/>
  <c r="JY17" i="20"/>
  <c r="JQ17" i="20"/>
  <c r="JX17" i="20"/>
  <c r="JT17" i="20"/>
  <c r="JP17" i="20"/>
  <c r="KA11" i="20"/>
  <c r="JO17" i="20"/>
  <c r="AL4" i="20"/>
  <c r="AK3" i="20"/>
  <c r="V26" i="20"/>
  <c r="W23" i="20" s="1"/>
  <c r="LA4" i="20"/>
  <c r="KC11" i="20"/>
  <c r="KE11" i="20"/>
  <c r="KG11" i="20"/>
  <c r="KI11" i="20"/>
  <c r="KK11" i="20"/>
  <c r="KB11" i="20"/>
  <c r="KD11" i="20"/>
  <c r="KH11" i="20"/>
  <c r="KL11" i="20"/>
  <c r="KF11" i="20"/>
  <c r="KJ11" i="20"/>
  <c r="W8" i="7"/>
  <c r="W30" i="9" s="1"/>
  <c r="U27" i="20"/>
  <c r="LB8" i="9"/>
  <c r="LN8" i="9" s="1"/>
  <c r="LN7" i="18"/>
  <c r="Z6" i="23" s="1"/>
  <c r="Z7" i="23" s="1"/>
  <c r="B9" i="23" s="1"/>
  <c r="B13" i="23" s="1"/>
  <c r="B17" i="23" s="1"/>
  <c r="AJ3" i="14"/>
  <c r="AK4" i="14"/>
  <c r="AJ3" i="17"/>
  <c r="AK4" i="17"/>
  <c r="AJ3" i="9"/>
  <c r="AK4" i="9"/>
  <c r="Y29" i="23" l="1"/>
  <c r="AA6" i="23"/>
  <c r="Z16" i="23"/>
  <c r="B23" i="23"/>
  <c r="C12" i="23"/>
  <c r="AK5" i="18"/>
  <c r="AJ4" i="18"/>
  <c r="AA7" i="23"/>
  <c r="Z48" i="22"/>
  <c r="Z26" i="22"/>
  <c r="AA26" i="22" s="1"/>
  <c r="AA21" i="22"/>
  <c r="LB57" i="9"/>
  <c r="LB63" i="9" s="1"/>
  <c r="LN58" i="9"/>
  <c r="KF17" i="20"/>
  <c r="KH17" i="20"/>
  <c r="KI17" i="20"/>
  <c r="KE17" i="20"/>
  <c r="KJ17" i="20"/>
  <c r="KL17" i="20"/>
  <c r="KD17" i="20"/>
  <c r="KK17" i="20"/>
  <c r="KG17" i="20"/>
  <c r="KC17" i="20"/>
  <c r="KA17" i="20"/>
  <c r="X8" i="7"/>
  <c r="X30" i="9" s="1"/>
  <c r="V27" i="20"/>
  <c r="KN11" i="20"/>
  <c r="KB17" i="20"/>
  <c r="LN4" i="20"/>
  <c r="KP11" i="20"/>
  <c r="KR11" i="20"/>
  <c r="KT11" i="20"/>
  <c r="KV11" i="20"/>
  <c r="KX11" i="20"/>
  <c r="KZ11" i="20"/>
  <c r="KQ11" i="20"/>
  <c r="KU11" i="20"/>
  <c r="KY11" i="20"/>
  <c r="KS11" i="20"/>
  <c r="KW11" i="20"/>
  <c r="KO11" i="20"/>
  <c r="W26" i="20"/>
  <c r="X23" i="20" s="1"/>
  <c r="AM4" i="20"/>
  <c r="AL3" i="20"/>
  <c r="AK3" i="14"/>
  <c r="AL4" i="14"/>
  <c r="AL4" i="17"/>
  <c r="AK3" i="17"/>
  <c r="AK3" i="9"/>
  <c r="AL4" i="9"/>
  <c r="Z29" i="23" l="1"/>
  <c r="AL5" i="18"/>
  <c r="AK4" i="18"/>
  <c r="M27" i="9"/>
  <c r="C13" i="23"/>
  <c r="C23" i="23" s="1"/>
  <c r="B28" i="23"/>
  <c r="F17" i="9"/>
  <c r="G17" i="9"/>
  <c r="L17" i="9"/>
  <c r="H17" i="9"/>
  <c r="J17" i="9"/>
  <c r="K17" i="9"/>
  <c r="E17" i="9"/>
  <c r="M17" i="9"/>
  <c r="B17" i="9"/>
  <c r="D17" i="9"/>
  <c r="I17" i="9"/>
  <c r="C17" i="9"/>
  <c r="B21" i="23"/>
  <c r="M6" i="9" s="1"/>
  <c r="M58" i="9" s="1"/>
  <c r="Z53" i="22"/>
  <c r="AA53" i="22" s="1"/>
  <c r="AA48" i="22"/>
  <c r="KS17" i="20"/>
  <c r="KW17" i="20"/>
  <c r="KY17" i="20"/>
  <c r="KQ17" i="20"/>
  <c r="KX17" i="20"/>
  <c r="KT17" i="20"/>
  <c r="KP17" i="20"/>
  <c r="KU17" i="20"/>
  <c r="KZ17" i="20"/>
  <c r="KV17" i="20"/>
  <c r="KR17" i="20"/>
  <c r="KN17" i="20"/>
  <c r="W27" i="20"/>
  <c r="AO4" i="20"/>
  <c r="AM3" i="20"/>
  <c r="AN3" i="20" s="1"/>
  <c r="X26" i="20"/>
  <c r="Y23" i="20" s="1"/>
  <c r="LA11" i="20"/>
  <c r="KO17" i="20"/>
  <c r="LC11" i="20"/>
  <c r="LE11" i="20"/>
  <c r="LG11" i="20"/>
  <c r="LI11" i="20"/>
  <c r="LK11" i="20"/>
  <c r="LM11" i="20"/>
  <c r="LD11" i="20"/>
  <c r="LH11" i="20"/>
  <c r="LL11" i="20"/>
  <c r="LF11" i="20"/>
  <c r="LJ11" i="20"/>
  <c r="LB11" i="20"/>
  <c r="Y8" i="7"/>
  <c r="Y30" i="9" s="1"/>
  <c r="AM4" i="14"/>
  <c r="AL3" i="14"/>
  <c r="AM4" i="17"/>
  <c r="AL3" i="17"/>
  <c r="AM4" i="9"/>
  <c r="AL3" i="9"/>
  <c r="M57" i="9" l="1"/>
  <c r="N58" i="9"/>
  <c r="C17" i="23"/>
  <c r="D12" i="23" s="1"/>
  <c r="N17" i="9"/>
  <c r="B25" i="23"/>
  <c r="AM5" i="18"/>
  <c r="AL4" i="18"/>
  <c r="S17" i="9"/>
  <c r="W17" i="9"/>
  <c r="O17" i="9"/>
  <c r="O27" i="9" s="1"/>
  <c r="Q17" i="9"/>
  <c r="U17" i="9"/>
  <c r="Y17" i="9"/>
  <c r="V17" i="9"/>
  <c r="X17" i="9"/>
  <c r="Z17" i="9"/>
  <c r="T17" i="9"/>
  <c r="P17" i="9"/>
  <c r="R17" i="9"/>
  <c r="C21" i="23"/>
  <c r="C25" i="23" s="1"/>
  <c r="LF17" i="20"/>
  <c r="LH17" i="20"/>
  <c r="LM17" i="20"/>
  <c r="LI17" i="20"/>
  <c r="LE17" i="20"/>
  <c r="LJ17" i="20"/>
  <c r="LL17" i="20"/>
  <c r="LD17" i="20"/>
  <c r="LK17" i="20"/>
  <c r="LG17" i="20"/>
  <c r="LC17" i="20"/>
  <c r="LA17" i="20"/>
  <c r="X27" i="20"/>
  <c r="Z8" i="7"/>
  <c r="Z26" i="9" s="1"/>
  <c r="LN11" i="20"/>
  <c r="LB17" i="20"/>
  <c r="Y26" i="20"/>
  <c r="Z23" i="20" s="1"/>
  <c r="AP4" i="20"/>
  <c r="AO3" i="20"/>
  <c r="AM3" i="14"/>
  <c r="AN3" i="14" s="1"/>
  <c r="AO4" i="14"/>
  <c r="AM3" i="17"/>
  <c r="AN3" i="17" s="1"/>
  <c r="AO4" i="17"/>
  <c r="AM3" i="9"/>
  <c r="AN3" i="9" s="1"/>
  <c r="AO4" i="9"/>
  <c r="M63" i="9" l="1"/>
  <c r="N57" i="9"/>
  <c r="P27" i="9"/>
  <c r="Q27" i="9" s="1"/>
  <c r="R27" i="9" s="1"/>
  <c r="S27" i="9" s="1"/>
  <c r="T27" i="9" s="1"/>
  <c r="U27" i="9" s="1"/>
  <c r="V27" i="9" s="1"/>
  <c r="W27" i="9" s="1"/>
  <c r="X27" i="9" s="1"/>
  <c r="Y27" i="9" s="1"/>
  <c r="Z27" i="9" s="1"/>
  <c r="C28" i="23"/>
  <c r="AO5" i="18"/>
  <c r="AM4" i="18"/>
  <c r="AN4" i="18" s="1"/>
  <c r="N6" i="9"/>
  <c r="N5" i="14" s="1"/>
  <c r="M5" i="14"/>
  <c r="M8" i="9"/>
  <c r="N8" i="9" s="1"/>
  <c r="AA17" i="9"/>
  <c r="D13" i="23"/>
  <c r="D23" i="23" s="1"/>
  <c r="Y27" i="20"/>
  <c r="LN17" i="20"/>
  <c r="AQ4" i="20"/>
  <c r="AP3" i="20"/>
  <c r="AA8" i="7"/>
  <c r="AO3" i="14"/>
  <c r="AP4" i="14"/>
  <c r="AO3" i="17"/>
  <c r="AP4" i="17"/>
  <c r="AP4" i="9"/>
  <c r="AO3" i="9"/>
  <c r="N63" i="9" l="1"/>
  <c r="M82" i="9"/>
  <c r="D17" i="23"/>
  <c r="E12" i="23" s="1"/>
  <c r="AP5" i="18"/>
  <c r="AO4" i="18"/>
  <c r="AF17" i="9"/>
  <c r="AJ17" i="9"/>
  <c r="AB17" i="9"/>
  <c r="AB27" i="9" s="1"/>
  <c r="AD17" i="9"/>
  <c r="AH17" i="9"/>
  <c r="AL17" i="9"/>
  <c r="AE17" i="9"/>
  <c r="AM17" i="9"/>
  <c r="AG17" i="9"/>
  <c r="AI17" i="9"/>
  <c r="AC17" i="9"/>
  <c r="AK17" i="9"/>
  <c r="D21" i="23"/>
  <c r="O24" i="9"/>
  <c r="AA26" i="9"/>
  <c r="AR4" i="20"/>
  <c r="AQ3" i="20"/>
  <c r="AQ4" i="14"/>
  <c r="AP3" i="14"/>
  <c r="AQ4" i="17"/>
  <c r="AP3" i="17"/>
  <c r="AQ4" i="9"/>
  <c r="AP3" i="9"/>
  <c r="AC27" i="9" l="1"/>
  <c r="AD27" i="9" s="1"/>
  <c r="AE27" i="9" s="1"/>
  <c r="AF27" i="9" s="1"/>
  <c r="AG27" i="9" s="1"/>
  <c r="AH27" i="9" s="1"/>
  <c r="AI27" i="9" s="1"/>
  <c r="AJ27" i="9" s="1"/>
  <c r="AK27" i="9" s="1"/>
  <c r="AL27" i="9" s="1"/>
  <c r="AM27" i="9" s="1"/>
  <c r="AQ5" i="18"/>
  <c r="AP4" i="18"/>
  <c r="D25" i="23"/>
  <c r="AN17" i="9"/>
  <c r="D28" i="23"/>
  <c r="AS4" i="20"/>
  <c r="AR3" i="20"/>
  <c r="AQ3" i="14"/>
  <c r="AR4" i="14"/>
  <c r="AQ3" i="17"/>
  <c r="AR4" i="17"/>
  <c r="AQ3" i="9"/>
  <c r="AR4" i="9"/>
  <c r="AN27" i="9" l="1"/>
  <c r="AR5" i="18"/>
  <c r="AQ4" i="18"/>
  <c r="Q24" i="9"/>
  <c r="E13" i="23"/>
  <c r="E17" i="23" s="1"/>
  <c r="AT4" i="20"/>
  <c r="AS3" i="20"/>
  <c r="AR3" i="14"/>
  <c r="AS4" i="14"/>
  <c r="AR3" i="17"/>
  <c r="AS4" i="17"/>
  <c r="AR3" i="9"/>
  <c r="AS4" i="9"/>
  <c r="E23" i="23" l="1"/>
  <c r="AW17" i="9" s="1"/>
  <c r="F12" i="23"/>
  <c r="AS5" i="18"/>
  <c r="AR4" i="18"/>
  <c r="AU4" i="20"/>
  <c r="AT3" i="20"/>
  <c r="AS3" i="14"/>
  <c r="AT4" i="14"/>
  <c r="AT4" i="17"/>
  <c r="AS3" i="17"/>
  <c r="AS3" i="9"/>
  <c r="AT4" i="9"/>
  <c r="AS17" i="9" l="1"/>
  <c r="E21" i="23"/>
  <c r="E25" i="23" s="1"/>
  <c r="AR17" i="9"/>
  <c r="AU17" i="9"/>
  <c r="AT17" i="9"/>
  <c r="AP17" i="9"/>
  <c r="AQ17" i="9"/>
  <c r="AZ17" i="9"/>
  <c r="AV17" i="9"/>
  <c r="AO17" i="9"/>
  <c r="AO27" i="9" s="1"/>
  <c r="AP27" i="9" s="1"/>
  <c r="AX17" i="9"/>
  <c r="AY17" i="9"/>
  <c r="AT5" i="18"/>
  <c r="AS4" i="18"/>
  <c r="S24" i="9"/>
  <c r="E28" i="23"/>
  <c r="AV4" i="20"/>
  <c r="AU3" i="20"/>
  <c r="AU4" i="14"/>
  <c r="AT3" i="14"/>
  <c r="AU4" i="17"/>
  <c r="AT3" i="17"/>
  <c r="AU4" i="9"/>
  <c r="AT3" i="9"/>
  <c r="AQ27" i="9" l="1"/>
  <c r="AR27" i="9" s="1"/>
  <c r="AS27" i="9" s="1"/>
  <c r="AT27" i="9" s="1"/>
  <c r="AU27" i="9" s="1"/>
  <c r="AV27" i="9" s="1"/>
  <c r="AW27" i="9" s="1"/>
  <c r="AX27" i="9" s="1"/>
  <c r="AY27" i="9" s="1"/>
  <c r="AZ27" i="9" s="1"/>
  <c r="BA27" i="9" s="1"/>
  <c r="BA17" i="9"/>
  <c r="AU5" i="18"/>
  <c r="AT4" i="18"/>
  <c r="F13" i="23"/>
  <c r="F17" i="23" s="1"/>
  <c r="AW4" i="20"/>
  <c r="AV3" i="20"/>
  <c r="AU3" i="14"/>
  <c r="AV4" i="14"/>
  <c r="AU3" i="17"/>
  <c r="AV4" i="17"/>
  <c r="AU3" i="9"/>
  <c r="AV4" i="9"/>
  <c r="F23" i="23" l="1"/>
  <c r="BD17" i="9" s="1"/>
  <c r="G12" i="23"/>
  <c r="AV5" i="18"/>
  <c r="AU4" i="18"/>
  <c r="BL17" i="9"/>
  <c r="U24" i="9"/>
  <c r="AX4" i="20"/>
  <c r="AW3" i="20"/>
  <c r="AV3" i="14"/>
  <c r="AW4" i="14"/>
  <c r="AV3" i="17"/>
  <c r="AW4" i="17"/>
  <c r="AV3" i="9"/>
  <c r="AW4" i="9"/>
  <c r="BF17" i="9" l="1"/>
  <c r="BI17" i="9"/>
  <c r="F21" i="23"/>
  <c r="F25" i="23" s="1"/>
  <c r="BG17" i="9"/>
  <c r="BH17" i="9"/>
  <c r="BK17" i="9"/>
  <c r="BB17" i="9"/>
  <c r="BB27" i="9" s="1"/>
  <c r="BC17" i="9"/>
  <c r="BE17" i="9"/>
  <c r="BJ17" i="9"/>
  <c r="BM17" i="9"/>
  <c r="AV4" i="18"/>
  <c r="AW5" i="18"/>
  <c r="F28" i="23"/>
  <c r="G13" i="23"/>
  <c r="G23" i="23" s="1"/>
  <c r="AY4" i="20"/>
  <c r="AX3" i="20"/>
  <c r="AW3" i="14"/>
  <c r="AX4" i="14"/>
  <c r="AX4" i="17"/>
  <c r="AW3" i="17"/>
  <c r="AW3" i="9"/>
  <c r="AX4" i="9"/>
  <c r="G17" i="23" l="1"/>
  <c r="H12" i="23" s="1"/>
  <c r="BC27" i="9"/>
  <c r="BD27" i="9" s="1"/>
  <c r="BE27" i="9" s="1"/>
  <c r="BF27" i="9" s="1"/>
  <c r="BG27" i="9" s="1"/>
  <c r="BH27" i="9" s="1"/>
  <c r="BI27" i="9" s="1"/>
  <c r="BJ27" i="9" s="1"/>
  <c r="BK27" i="9" s="1"/>
  <c r="BL27" i="9" s="1"/>
  <c r="BM27" i="9" s="1"/>
  <c r="BN17" i="9"/>
  <c r="AX5" i="18"/>
  <c r="AW4" i="18"/>
  <c r="BS17" i="9"/>
  <c r="BW17" i="9"/>
  <c r="BO17" i="9"/>
  <c r="BQ17" i="9"/>
  <c r="BU17" i="9"/>
  <c r="BY17" i="9"/>
  <c r="BV17" i="9"/>
  <c r="BZ17" i="9"/>
  <c r="BT17" i="9"/>
  <c r="BP17" i="9"/>
  <c r="BX17" i="9"/>
  <c r="BR17" i="9"/>
  <c r="G21" i="23"/>
  <c r="W24" i="9"/>
  <c r="AZ4" i="20"/>
  <c r="AY3" i="20"/>
  <c r="AY4" i="14"/>
  <c r="AX3" i="14"/>
  <c r="AY4" i="17"/>
  <c r="AX3" i="17"/>
  <c r="AY4" i="9"/>
  <c r="AX3" i="9"/>
  <c r="BO27" i="9" l="1"/>
  <c r="BP27" i="9" s="1"/>
  <c r="BQ27" i="9" s="1"/>
  <c r="BR27" i="9" s="1"/>
  <c r="BS27" i="9" s="1"/>
  <c r="BT27" i="9" s="1"/>
  <c r="BU27" i="9" s="1"/>
  <c r="BV27" i="9" s="1"/>
  <c r="BW27" i="9" s="1"/>
  <c r="BX27" i="9" s="1"/>
  <c r="BY27" i="9" s="1"/>
  <c r="BZ27" i="9" s="1"/>
  <c r="BN27" i="9"/>
  <c r="G28" i="23"/>
  <c r="AX4" i="18"/>
  <c r="AY5" i="18"/>
  <c r="G25" i="23"/>
  <c r="H13" i="23"/>
  <c r="H23" i="23" s="1"/>
  <c r="CA17" i="9"/>
  <c r="BB4" i="20"/>
  <c r="AZ3" i="20"/>
  <c r="BA3" i="20" s="1"/>
  <c r="AY3" i="14"/>
  <c r="AZ4" i="14"/>
  <c r="AY3" i="17"/>
  <c r="AZ4" i="17"/>
  <c r="AY3" i="9"/>
  <c r="AZ4" i="9"/>
  <c r="H17" i="23" l="1"/>
  <c r="I12" i="23" s="1"/>
  <c r="CA27" i="9"/>
  <c r="AZ5" i="18"/>
  <c r="AY4" i="18"/>
  <c r="CF17" i="9"/>
  <c r="CJ17" i="9"/>
  <c r="CB17" i="9"/>
  <c r="CB27" i="9" s="1"/>
  <c r="CD17" i="9"/>
  <c r="CH17" i="9"/>
  <c r="CL17" i="9"/>
  <c r="CE17" i="9"/>
  <c r="CM17" i="9"/>
  <c r="CI17" i="9"/>
  <c r="CC17" i="9"/>
  <c r="CG17" i="9"/>
  <c r="CK17" i="9"/>
  <c r="Y24" i="9"/>
  <c r="H21" i="23"/>
  <c r="BC4" i="20"/>
  <c r="BB3" i="20"/>
  <c r="AZ3" i="14"/>
  <c r="BA3" i="14" s="1"/>
  <c r="BB4" i="14"/>
  <c r="AZ3" i="17"/>
  <c r="BA3" i="17" s="1"/>
  <c r="BB4" i="17"/>
  <c r="AZ3" i="9"/>
  <c r="BA3" i="9" s="1"/>
  <c r="BB4" i="9"/>
  <c r="CC27" i="9" l="1"/>
  <c r="CD27" i="9" s="1"/>
  <c r="CE27" i="9" s="1"/>
  <c r="CF27" i="9" s="1"/>
  <c r="CG27" i="9" s="1"/>
  <c r="CH27" i="9" s="1"/>
  <c r="CI27" i="9" s="1"/>
  <c r="CJ27" i="9" s="1"/>
  <c r="CK27" i="9" s="1"/>
  <c r="CL27" i="9" s="1"/>
  <c r="CM27" i="9" s="1"/>
  <c r="CN27" i="9" s="1"/>
  <c r="BB5" i="18"/>
  <c r="AZ4" i="18"/>
  <c r="BA4" i="18" s="1"/>
  <c r="H25" i="23"/>
  <c r="CN17" i="9"/>
  <c r="H28" i="23"/>
  <c r="BD4" i="20"/>
  <c r="BC3" i="20"/>
  <c r="BC4" i="14"/>
  <c r="BB3" i="14"/>
  <c r="BC4" i="17"/>
  <c r="BB3" i="17"/>
  <c r="BC4" i="9"/>
  <c r="BB3" i="9"/>
  <c r="BC5" i="18" l="1"/>
  <c r="BB4" i="18"/>
  <c r="I13" i="23"/>
  <c r="I17" i="23" s="1"/>
  <c r="BE4" i="20"/>
  <c r="BD3" i="20"/>
  <c r="FM17" i="20"/>
  <c r="FI17" i="20"/>
  <c r="FE17" i="20"/>
  <c r="FL17" i="20"/>
  <c r="FD17" i="20"/>
  <c r="FF17" i="20"/>
  <c r="FK17" i="20"/>
  <c r="FG17" i="20"/>
  <c r="FC17" i="20"/>
  <c r="FH17" i="20"/>
  <c r="FJ17" i="20"/>
  <c r="FR17" i="20"/>
  <c r="FV17" i="20"/>
  <c r="FZ17" i="20"/>
  <c r="FU17" i="20"/>
  <c r="FS17" i="20"/>
  <c r="FP17" i="20"/>
  <c r="FT17" i="20"/>
  <c r="FX17" i="20"/>
  <c r="FQ17" i="20"/>
  <c r="FY17" i="20"/>
  <c r="FW17" i="20"/>
  <c r="GC11" i="20"/>
  <c r="GC17" i="20" s="1"/>
  <c r="GG11" i="20"/>
  <c r="GG17" i="20" s="1"/>
  <c r="GK11" i="20"/>
  <c r="GK17" i="20" s="1"/>
  <c r="GD11" i="20"/>
  <c r="GD17" i="20" s="1"/>
  <c r="GL11" i="20"/>
  <c r="GL17" i="20" s="1"/>
  <c r="GJ11" i="20"/>
  <c r="GJ17" i="20" s="1"/>
  <c r="GE11" i="20"/>
  <c r="GE17" i="20" s="1"/>
  <c r="GI11" i="20"/>
  <c r="GI17" i="20" s="1"/>
  <c r="GM11" i="20"/>
  <c r="GM17" i="20" s="1"/>
  <c r="GH11" i="20"/>
  <c r="GH17" i="20" s="1"/>
  <c r="GF11" i="20"/>
  <c r="GF17" i="20" s="1"/>
  <c r="GB11" i="20"/>
  <c r="GP11" i="20"/>
  <c r="GP17" i="20" s="1"/>
  <c r="GT11" i="20"/>
  <c r="GT17" i="20" s="1"/>
  <c r="GX11" i="20"/>
  <c r="GX17" i="20" s="1"/>
  <c r="GQ11" i="20"/>
  <c r="GQ17" i="20" s="1"/>
  <c r="GY11" i="20"/>
  <c r="GY17" i="20" s="1"/>
  <c r="GW11" i="20"/>
  <c r="GW17" i="20" s="1"/>
  <c r="GR11" i="20"/>
  <c r="GR17" i="20" s="1"/>
  <c r="GV11" i="20"/>
  <c r="GV17" i="20" s="1"/>
  <c r="GZ11" i="20"/>
  <c r="GZ17" i="20" s="1"/>
  <c r="GU11" i="20"/>
  <c r="GU17" i="20" s="1"/>
  <c r="GS11" i="20"/>
  <c r="GS17" i="20" s="1"/>
  <c r="GO11" i="20"/>
  <c r="HE11" i="20"/>
  <c r="HE17" i="20" s="1"/>
  <c r="HI11" i="20"/>
  <c r="HI17" i="20" s="1"/>
  <c r="HM11" i="20"/>
  <c r="HM17" i="20" s="1"/>
  <c r="HH11" i="20"/>
  <c r="HH17" i="20" s="1"/>
  <c r="HF11" i="20"/>
  <c r="HF17" i="20" s="1"/>
  <c r="HB11" i="20"/>
  <c r="HC11" i="20"/>
  <c r="HC17" i="20" s="1"/>
  <c r="HG11" i="20"/>
  <c r="HG17" i="20" s="1"/>
  <c r="HK11" i="20"/>
  <c r="HK17" i="20" s="1"/>
  <c r="HD11" i="20"/>
  <c r="HD17" i="20" s="1"/>
  <c r="HL11" i="20"/>
  <c r="HJ11" i="20"/>
  <c r="HJ17" i="20" s="1"/>
  <c r="BC3" i="14"/>
  <c r="BD4" i="14"/>
  <c r="BC3" i="17"/>
  <c r="BD4" i="17"/>
  <c r="BC3" i="9"/>
  <c r="BD4" i="9"/>
  <c r="I23" i="23" l="1"/>
  <c r="CW17" i="9" s="1"/>
  <c r="J12" i="23"/>
  <c r="BD5" i="18"/>
  <c r="BC4" i="18"/>
  <c r="CS17" i="9"/>
  <c r="HL17" i="20"/>
  <c r="BF4" i="20"/>
  <c r="BE3" i="20"/>
  <c r="FN11" i="20"/>
  <c r="FB17" i="20"/>
  <c r="GA11" i="20"/>
  <c r="FO17" i="20"/>
  <c r="GN11" i="20"/>
  <c r="GB17" i="20"/>
  <c r="HA11" i="20"/>
  <c r="GO17" i="20"/>
  <c r="HN11" i="20"/>
  <c r="HB17" i="20"/>
  <c r="BD3" i="14"/>
  <c r="BE4" i="14"/>
  <c r="BD3" i="17"/>
  <c r="BE4" i="17"/>
  <c r="BD3" i="9"/>
  <c r="BE4" i="9"/>
  <c r="CU17" i="9" l="1"/>
  <c r="CP17" i="9"/>
  <c r="I21" i="23"/>
  <c r="I25" i="23" s="1"/>
  <c r="CT17" i="9"/>
  <c r="CZ17" i="9"/>
  <c r="CQ17" i="9"/>
  <c r="CR17" i="9"/>
  <c r="CV17" i="9"/>
  <c r="CO17" i="9"/>
  <c r="CO27" i="9" s="1"/>
  <c r="CX17" i="9"/>
  <c r="CY17" i="9"/>
  <c r="BD4" i="18"/>
  <c r="BE5" i="18"/>
  <c r="I28" i="23"/>
  <c r="J13" i="23"/>
  <c r="J23" i="23" s="1"/>
  <c r="HN17" i="20"/>
  <c r="GN17" i="20"/>
  <c r="GA17" i="20"/>
  <c r="HA17" i="20"/>
  <c r="FN17" i="20"/>
  <c r="BG4" i="20"/>
  <c r="BF3" i="20"/>
  <c r="BE3" i="14"/>
  <c r="BF4" i="14"/>
  <c r="BF4" i="17"/>
  <c r="BE3" i="17"/>
  <c r="BF4" i="9"/>
  <c r="BE3" i="9"/>
  <c r="CP27" i="9" l="1"/>
  <c r="CQ27" i="9" s="1"/>
  <c r="CR27" i="9" s="1"/>
  <c r="CS27" i="9" s="1"/>
  <c r="CT27" i="9" s="1"/>
  <c r="CU27" i="9" s="1"/>
  <c r="CV27" i="9" s="1"/>
  <c r="CW27" i="9" s="1"/>
  <c r="CX27" i="9" s="1"/>
  <c r="CY27" i="9" s="1"/>
  <c r="CZ27" i="9" s="1"/>
  <c r="DA27" i="9" s="1"/>
  <c r="J17" i="23"/>
  <c r="K12" i="23" s="1"/>
  <c r="DA17" i="9"/>
  <c r="BF5" i="18"/>
  <c r="BE4" i="18"/>
  <c r="DF17" i="9"/>
  <c r="DJ17" i="9"/>
  <c r="DB17" i="9"/>
  <c r="DD17" i="9"/>
  <c r="DH17" i="9"/>
  <c r="DL17" i="9"/>
  <c r="DE17" i="9"/>
  <c r="DM17" i="9"/>
  <c r="DI17" i="9"/>
  <c r="DC17" i="9"/>
  <c r="DG17" i="9"/>
  <c r="DK17" i="9"/>
  <c r="J21" i="23"/>
  <c r="J25" i="23" s="1"/>
  <c r="BH4" i="20"/>
  <c r="BG3" i="20"/>
  <c r="BG4" i="14"/>
  <c r="BF3" i="14"/>
  <c r="BG4" i="17"/>
  <c r="BF3" i="17"/>
  <c r="BG4" i="9"/>
  <c r="BF3" i="9"/>
  <c r="DB27" i="9" l="1"/>
  <c r="DC27" i="9" s="1"/>
  <c r="DD27" i="9" s="1"/>
  <c r="DE27" i="9" s="1"/>
  <c r="DF27" i="9" s="1"/>
  <c r="DG27" i="9" s="1"/>
  <c r="DH27" i="9" s="1"/>
  <c r="DI27" i="9" s="1"/>
  <c r="DJ27" i="9" s="1"/>
  <c r="DK27" i="9" s="1"/>
  <c r="DL27" i="9" s="1"/>
  <c r="DM27" i="9" s="1"/>
  <c r="DN27" i="9" s="1"/>
  <c r="BG5" i="18"/>
  <c r="BF4" i="18"/>
  <c r="J28" i="23"/>
  <c r="DN17" i="9"/>
  <c r="K13" i="23"/>
  <c r="K23" i="23" s="1"/>
  <c r="BI4" i="20"/>
  <c r="BH3" i="20"/>
  <c r="BG3" i="14"/>
  <c r="BH4" i="14"/>
  <c r="BG3" i="17"/>
  <c r="BH4" i="17"/>
  <c r="BG3" i="9"/>
  <c r="BH4" i="9"/>
  <c r="K17" i="23" l="1"/>
  <c r="L12" i="23" s="1"/>
  <c r="BH5" i="18"/>
  <c r="BG4" i="18"/>
  <c r="DS17" i="9"/>
  <c r="DW17" i="9"/>
  <c r="DO17" i="9"/>
  <c r="DO27" i="9" s="1"/>
  <c r="DQ17" i="9"/>
  <c r="DU17" i="9"/>
  <c r="DY17" i="9"/>
  <c r="DV17" i="9"/>
  <c r="DR17" i="9"/>
  <c r="DP17" i="9"/>
  <c r="DX17" i="9"/>
  <c r="DZ17" i="9"/>
  <c r="DT17" i="9"/>
  <c r="K21" i="23"/>
  <c r="K25" i="23" s="1"/>
  <c r="BJ4" i="20"/>
  <c r="BI3" i="20"/>
  <c r="BH3" i="14"/>
  <c r="BI4" i="14"/>
  <c r="BH3" i="17"/>
  <c r="BI4" i="17"/>
  <c r="BH3" i="9"/>
  <c r="BI4" i="9"/>
  <c r="DP27" i="9" l="1"/>
  <c r="DQ27" i="9" s="1"/>
  <c r="DR27" i="9" s="1"/>
  <c r="DS27" i="9" s="1"/>
  <c r="DT27" i="9" s="1"/>
  <c r="DU27" i="9" s="1"/>
  <c r="DV27" i="9" s="1"/>
  <c r="DW27" i="9" s="1"/>
  <c r="DX27" i="9" s="1"/>
  <c r="DY27" i="9" s="1"/>
  <c r="DZ27" i="9" s="1"/>
  <c r="BH4" i="18"/>
  <c r="BI5" i="18"/>
  <c r="K28" i="23"/>
  <c r="EA17" i="9"/>
  <c r="L13" i="23"/>
  <c r="L23" i="23" s="1"/>
  <c r="BK4" i="20"/>
  <c r="BJ3" i="20"/>
  <c r="BI3" i="14"/>
  <c r="BJ4" i="14"/>
  <c r="BJ4" i="17"/>
  <c r="BI3" i="17"/>
  <c r="BI3" i="9"/>
  <c r="BJ4" i="9"/>
  <c r="L17" i="23" l="1"/>
  <c r="M12" i="23" s="1"/>
  <c r="EA27" i="9"/>
  <c r="BI4" i="18"/>
  <c r="BJ5" i="18"/>
  <c r="EF17" i="9"/>
  <c r="EJ17" i="9"/>
  <c r="EB17" i="9"/>
  <c r="EB27" i="9" s="1"/>
  <c r="ED17" i="9"/>
  <c r="EH17" i="9"/>
  <c r="EL17" i="9"/>
  <c r="EE17" i="9"/>
  <c r="EM17" i="9"/>
  <c r="EK17" i="9"/>
  <c r="EG17" i="9"/>
  <c r="EI17" i="9"/>
  <c r="EC17" i="9"/>
  <c r="L21" i="23"/>
  <c r="L25" i="23" s="1"/>
  <c r="BL4" i="20"/>
  <c r="BK3" i="20"/>
  <c r="BK4" i="14"/>
  <c r="BJ3" i="14"/>
  <c r="BK4" i="17"/>
  <c r="BJ3" i="17"/>
  <c r="BK4" i="9"/>
  <c r="BJ3" i="9"/>
  <c r="EC27" i="9" l="1"/>
  <c r="ED27" i="9" s="1"/>
  <c r="EE27" i="9" s="1"/>
  <c r="EF27" i="9" s="1"/>
  <c r="EG27" i="9" s="1"/>
  <c r="EH27" i="9" s="1"/>
  <c r="EI27" i="9" s="1"/>
  <c r="EJ27" i="9" s="1"/>
  <c r="EK27" i="9" s="1"/>
  <c r="EL27" i="9" s="1"/>
  <c r="EM27" i="9" s="1"/>
  <c r="EN27" i="9" s="1"/>
  <c r="BK5" i="18"/>
  <c r="BJ4" i="18"/>
  <c r="L28" i="23"/>
  <c r="EN17" i="9"/>
  <c r="BM4" i="20"/>
  <c r="BL3" i="20"/>
  <c r="BK3" i="14"/>
  <c r="BL4" i="14"/>
  <c r="BK3" i="17"/>
  <c r="BL4" i="17"/>
  <c r="BK3" i="9"/>
  <c r="BL4" i="9"/>
  <c r="BL5" i="18" l="1"/>
  <c r="BK4" i="18"/>
  <c r="M13" i="23"/>
  <c r="M17" i="23" s="1"/>
  <c r="BO4" i="20"/>
  <c r="BM3" i="20"/>
  <c r="BN3" i="20" s="1"/>
  <c r="BL3" i="14"/>
  <c r="BM4" i="14"/>
  <c r="BL3" i="17"/>
  <c r="BM4" i="17"/>
  <c r="BL3" i="9"/>
  <c r="BM4" i="9"/>
  <c r="M23" i="23" l="1"/>
  <c r="EW17" i="9" s="1"/>
  <c r="N12" i="23"/>
  <c r="BM5" i="18"/>
  <c r="BL4" i="18"/>
  <c r="BP4" i="20"/>
  <c r="BO3" i="20"/>
  <c r="BO4" i="14"/>
  <c r="BM3" i="14"/>
  <c r="BN3" i="14" s="1"/>
  <c r="BO4" i="17"/>
  <c r="BM3" i="17"/>
  <c r="BN3" i="17" s="1"/>
  <c r="BO4" i="9"/>
  <c r="BM3" i="9"/>
  <c r="BN3" i="9" s="1"/>
  <c r="ES17" i="9" l="1"/>
  <c r="EX17" i="9"/>
  <c r="ET17" i="9"/>
  <c r="EU17" i="9"/>
  <c r="ER17" i="9"/>
  <c r="EZ17" i="9"/>
  <c r="EQ17" i="9"/>
  <c r="EV17" i="9"/>
  <c r="EO17" i="9"/>
  <c r="EO27" i="9" s="1"/>
  <c r="M21" i="23"/>
  <c r="M25" i="23" s="1"/>
  <c r="EP17" i="9"/>
  <c r="EY17" i="9"/>
  <c r="BO5" i="18"/>
  <c r="BM4" i="18"/>
  <c r="BN4" i="18" s="1"/>
  <c r="M28" i="23"/>
  <c r="BQ4" i="20"/>
  <c r="BP3" i="20"/>
  <c r="BO3" i="14"/>
  <c r="BP4" i="14"/>
  <c r="BO3" i="17"/>
  <c r="BP4" i="17"/>
  <c r="BO3" i="9"/>
  <c r="BP4" i="9"/>
  <c r="EP27" i="9" l="1"/>
  <c r="EQ27" i="9" s="1"/>
  <c r="ER27" i="9" s="1"/>
  <c r="ES27" i="9" s="1"/>
  <c r="ET27" i="9" s="1"/>
  <c r="EU27" i="9" s="1"/>
  <c r="EV27" i="9" s="1"/>
  <c r="EW27" i="9" s="1"/>
  <c r="EX27" i="9" s="1"/>
  <c r="EY27" i="9" s="1"/>
  <c r="EZ27" i="9" s="1"/>
  <c r="FA17" i="9"/>
  <c r="BO4" i="18"/>
  <c r="BP5" i="18"/>
  <c r="N13" i="23"/>
  <c r="N17" i="23" s="1"/>
  <c r="BR4" i="20"/>
  <c r="BQ3" i="20"/>
  <c r="BP3" i="14"/>
  <c r="BQ4" i="14"/>
  <c r="BP3" i="17"/>
  <c r="BQ4" i="17"/>
  <c r="BP3" i="9"/>
  <c r="BQ4" i="9"/>
  <c r="FA27" i="9" l="1"/>
  <c r="N23" i="23"/>
  <c r="FJ17" i="9" s="1"/>
  <c r="O12" i="23"/>
  <c r="BP4" i="18"/>
  <c r="BQ5" i="18"/>
  <c r="BS4" i="20"/>
  <c r="BR3" i="20"/>
  <c r="BQ3" i="14"/>
  <c r="BR4" i="14"/>
  <c r="BQ3" i="17"/>
  <c r="BR4" i="17"/>
  <c r="BR4" i="9"/>
  <c r="BQ3" i="9"/>
  <c r="FH17" i="9" l="1"/>
  <c r="FI17" i="9"/>
  <c r="FF17" i="9"/>
  <c r="FM17" i="9"/>
  <c r="FG17" i="9"/>
  <c r="FE17" i="9"/>
  <c r="FB17" i="9"/>
  <c r="FB27" i="9" s="1"/>
  <c r="FK17" i="9"/>
  <c r="FD17" i="9"/>
  <c r="N21" i="23"/>
  <c r="N25" i="23" s="1"/>
  <c r="FC17" i="9"/>
  <c r="FL17" i="9"/>
  <c r="BR5" i="18"/>
  <c r="BQ4" i="18"/>
  <c r="N28" i="23"/>
  <c r="O13" i="23"/>
  <c r="O23" i="23" s="1"/>
  <c r="BT4" i="20"/>
  <c r="BS3" i="20"/>
  <c r="BS4" i="14"/>
  <c r="BR3" i="14"/>
  <c r="BS4" i="17"/>
  <c r="BR3" i="17"/>
  <c r="BS4" i="9"/>
  <c r="BR3" i="9"/>
  <c r="O17" i="23" l="1"/>
  <c r="FC27" i="9"/>
  <c r="FD27" i="9" s="1"/>
  <c r="FE27" i="9" s="1"/>
  <c r="FF27" i="9" s="1"/>
  <c r="FG27" i="9" s="1"/>
  <c r="FH27" i="9" s="1"/>
  <c r="FI27" i="9" s="1"/>
  <c r="FJ27" i="9" s="1"/>
  <c r="FK27" i="9" s="1"/>
  <c r="FL27" i="9" s="1"/>
  <c r="FM27" i="9" s="1"/>
  <c r="FN27" i="9" s="1"/>
  <c r="FN17" i="9"/>
  <c r="P12" i="23"/>
  <c r="BS5" i="18"/>
  <c r="BR4" i="18"/>
  <c r="FS17" i="9"/>
  <c r="FW17" i="9"/>
  <c r="FO17" i="9"/>
  <c r="FQ17" i="9"/>
  <c r="FU17" i="9"/>
  <c r="FY17" i="9"/>
  <c r="FV17" i="9"/>
  <c r="FR17" i="9"/>
  <c r="FP17" i="9"/>
  <c r="FX17" i="9"/>
  <c r="FZ17" i="9"/>
  <c r="FT17" i="9"/>
  <c r="O21" i="23"/>
  <c r="O25" i="23" s="1"/>
  <c r="BU4" i="20"/>
  <c r="BT3" i="20"/>
  <c r="BS3" i="14"/>
  <c r="BT4" i="14"/>
  <c r="BS3" i="17"/>
  <c r="BT4" i="17"/>
  <c r="BS3" i="9"/>
  <c r="BT4" i="9"/>
  <c r="FO27" i="9" l="1"/>
  <c r="FP27" i="9" s="1"/>
  <c r="FQ27" i="9" s="1"/>
  <c r="FR27" i="9" s="1"/>
  <c r="FS27" i="9" s="1"/>
  <c r="FT27" i="9" s="1"/>
  <c r="FU27" i="9" s="1"/>
  <c r="FV27" i="9" s="1"/>
  <c r="FW27" i="9" s="1"/>
  <c r="FX27" i="9" s="1"/>
  <c r="FY27" i="9" s="1"/>
  <c r="FZ27" i="9" s="1"/>
  <c r="BT5" i="18"/>
  <c r="BS4" i="18"/>
  <c r="O28" i="23"/>
  <c r="GA17" i="9"/>
  <c r="BV4" i="20"/>
  <c r="BU3" i="20"/>
  <c r="BT3" i="14"/>
  <c r="BU4" i="14"/>
  <c r="BT3" i="17"/>
  <c r="BU4" i="17"/>
  <c r="BT3" i="9"/>
  <c r="BU4" i="9"/>
  <c r="GA27" i="9" l="1"/>
  <c r="BT4" i="18"/>
  <c r="BU5" i="18"/>
  <c r="P13" i="23"/>
  <c r="P17" i="23" s="1"/>
  <c r="BW4" i="20"/>
  <c r="BV3" i="20"/>
  <c r="BU3" i="14"/>
  <c r="BV4" i="14"/>
  <c r="BV4" i="17"/>
  <c r="BU3" i="17"/>
  <c r="BU3" i="9"/>
  <c r="BV4" i="9"/>
  <c r="P23" i="23" l="1"/>
  <c r="GJ17" i="9" s="1"/>
  <c r="Q12" i="23"/>
  <c r="BV5" i="18"/>
  <c r="BU4" i="18"/>
  <c r="BX4" i="20"/>
  <c r="BW3" i="20"/>
  <c r="BW4" i="14"/>
  <c r="BV3" i="14"/>
  <c r="BW4" i="17"/>
  <c r="BV3" i="17"/>
  <c r="BW4" i="9"/>
  <c r="BV3" i="9"/>
  <c r="GM17" i="9" l="1"/>
  <c r="GI17" i="9"/>
  <c r="GE17" i="9"/>
  <c r="GB17" i="9"/>
  <c r="GB27" i="9" s="1"/>
  <c r="GK17" i="9"/>
  <c r="GH17" i="9"/>
  <c r="GF17" i="9"/>
  <c r="GC17" i="9"/>
  <c r="GD17" i="9"/>
  <c r="P21" i="23"/>
  <c r="P25" i="23" s="1"/>
  <c r="GG17" i="9"/>
  <c r="GL17" i="9"/>
  <c r="P28" i="23"/>
  <c r="BW5" i="18"/>
  <c r="BV4" i="18"/>
  <c r="Q13" i="23"/>
  <c r="Q23" i="23" s="1"/>
  <c r="BY4" i="20"/>
  <c r="BX3" i="20"/>
  <c r="BW3" i="14"/>
  <c r="BX4" i="14"/>
  <c r="BW3" i="17"/>
  <c r="BX4" i="17"/>
  <c r="BW3" i="9"/>
  <c r="BX4" i="9"/>
  <c r="Q17" i="23" l="1"/>
  <c r="R12" i="23" s="1"/>
  <c r="GC27" i="9"/>
  <c r="GD27" i="9" s="1"/>
  <c r="GE27" i="9" s="1"/>
  <c r="GF27" i="9" s="1"/>
  <c r="GG27" i="9" s="1"/>
  <c r="GH27" i="9" s="1"/>
  <c r="GI27" i="9" s="1"/>
  <c r="GJ27" i="9" s="1"/>
  <c r="GK27" i="9" s="1"/>
  <c r="GL27" i="9" s="1"/>
  <c r="GM27" i="9" s="1"/>
  <c r="GN17" i="9"/>
  <c r="BX5" i="18"/>
  <c r="BW4" i="18"/>
  <c r="GS17" i="9"/>
  <c r="GW17" i="9"/>
  <c r="GO17" i="9"/>
  <c r="GQ17" i="9"/>
  <c r="GU17" i="9"/>
  <c r="GY17" i="9"/>
  <c r="GV17" i="9"/>
  <c r="GZ17" i="9"/>
  <c r="GT17" i="9"/>
  <c r="GP17" i="9"/>
  <c r="GX17" i="9"/>
  <c r="GR17" i="9"/>
  <c r="Q21" i="23"/>
  <c r="Q25" i="23" s="1"/>
  <c r="BZ4" i="20"/>
  <c r="BY3" i="20"/>
  <c r="BX3" i="14"/>
  <c r="BY4" i="14"/>
  <c r="BX3" i="17"/>
  <c r="BY4" i="17"/>
  <c r="BX3" i="9"/>
  <c r="BY4" i="9"/>
  <c r="GO27" i="9" l="1"/>
  <c r="GP27" i="9" s="1"/>
  <c r="GQ27" i="9" s="1"/>
  <c r="GR27" i="9" s="1"/>
  <c r="GS27" i="9" s="1"/>
  <c r="GT27" i="9" s="1"/>
  <c r="GU27" i="9" s="1"/>
  <c r="GV27" i="9" s="1"/>
  <c r="GW27" i="9" s="1"/>
  <c r="GX27" i="9" s="1"/>
  <c r="GY27" i="9" s="1"/>
  <c r="GZ27" i="9" s="1"/>
  <c r="GN27" i="9"/>
  <c r="Q28" i="23"/>
  <c r="R13" i="23"/>
  <c r="R23" i="23" s="1"/>
  <c r="BY5" i="18"/>
  <c r="BX4" i="18"/>
  <c r="HA17" i="9"/>
  <c r="CB4" i="20"/>
  <c r="BZ3" i="20"/>
  <c r="CA3" i="20" s="1"/>
  <c r="BY3" i="14"/>
  <c r="BZ4" i="14"/>
  <c r="BZ4" i="17"/>
  <c r="BY3" i="17"/>
  <c r="BY3" i="9"/>
  <c r="BZ4" i="9"/>
  <c r="R17" i="23" l="1"/>
  <c r="S12" i="23" s="1"/>
  <c r="HA27" i="9"/>
  <c r="BZ5" i="18"/>
  <c r="BY4" i="18"/>
  <c r="HF17" i="9"/>
  <c r="HJ17" i="9"/>
  <c r="HB17" i="9"/>
  <c r="HB27" i="9" s="1"/>
  <c r="HD17" i="9"/>
  <c r="HH17" i="9"/>
  <c r="HL17" i="9"/>
  <c r="HE17" i="9"/>
  <c r="HM17" i="9"/>
  <c r="HI17" i="9"/>
  <c r="HC17" i="9"/>
  <c r="HG17" i="9"/>
  <c r="HK17" i="9"/>
  <c r="R21" i="23"/>
  <c r="R25" i="23" s="1"/>
  <c r="CC4" i="20"/>
  <c r="CB3" i="20"/>
  <c r="CB4" i="14"/>
  <c r="BZ3" i="14"/>
  <c r="CA3" i="14" s="1"/>
  <c r="CB4" i="17"/>
  <c r="BZ3" i="17"/>
  <c r="CA3" i="17" s="1"/>
  <c r="CB4" i="9"/>
  <c r="BZ3" i="9"/>
  <c r="CA3" i="9" s="1"/>
  <c r="HC27" i="9" l="1"/>
  <c r="HD27" i="9" s="1"/>
  <c r="HE27" i="9" s="1"/>
  <c r="HF27" i="9" s="1"/>
  <c r="HG27" i="9" s="1"/>
  <c r="HH27" i="9" s="1"/>
  <c r="HI27" i="9" s="1"/>
  <c r="HJ27" i="9" s="1"/>
  <c r="HK27" i="9" s="1"/>
  <c r="HL27" i="9" s="1"/>
  <c r="HM27" i="9" s="1"/>
  <c r="HN27" i="9" s="1"/>
  <c r="BZ4" i="18"/>
  <c r="CA4" i="18" s="1"/>
  <c r="CB5" i="18"/>
  <c r="R28" i="23"/>
  <c r="HN17" i="9"/>
  <c r="CD4" i="20"/>
  <c r="CC3" i="20"/>
  <c r="CB3" i="14"/>
  <c r="CC4" i="14"/>
  <c r="CB3" i="17"/>
  <c r="CC4" i="17"/>
  <c r="CB3" i="9"/>
  <c r="CC4" i="9"/>
  <c r="CC5" i="18" l="1"/>
  <c r="CB4" i="18"/>
  <c r="S13" i="23"/>
  <c r="S17" i="23" s="1"/>
  <c r="CE4" i="20"/>
  <c r="CD3" i="20"/>
  <c r="CC3" i="14"/>
  <c r="CD4" i="14"/>
  <c r="CC3" i="17"/>
  <c r="CD4" i="17"/>
  <c r="CD4" i="9"/>
  <c r="CC3" i="9"/>
  <c r="S23" i="23" l="1"/>
  <c r="HW17" i="9" s="1"/>
  <c r="T12" i="23"/>
  <c r="CD5" i="18"/>
  <c r="CC4" i="18"/>
  <c r="CF4" i="20"/>
  <c r="CE3" i="20"/>
  <c r="CE4" i="14"/>
  <c r="CD3" i="14"/>
  <c r="CE4" i="17"/>
  <c r="CD3" i="17"/>
  <c r="CE4" i="9"/>
  <c r="CD3" i="9"/>
  <c r="HS17" i="9" l="1"/>
  <c r="S21" i="23"/>
  <c r="S25" i="23" s="1"/>
  <c r="HU17" i="9"/>
  <c r="HP17" i="9"/>
  <c r="HT17" i="9"/>
  <c r="HR17" i="9"/>
  <c r="HQ17" i="9"/>
  <c r="HZ17" i="9"/>
  <c r="HV17" i="9"/>
  <c r="HO17" i="9"/>
  <c r="HO27" i="9" s="1"/>
  <c r="HX17" i="9"/>
  <c r="HY17" i="9"/>
  <c r="S28" i="23"/>
  <c r="T13" i="23"/>
  <c r="T23" i="23" s="1"/>
  <c r="CE5" i="18"/>
  <c r="CD4" i="18"/>
  <c r="CG4" i="20"/>
  <c r="CF3" i="20"/>
  <c r="CE3" i="14"/>
  <c r="CF4" i="14"/>
  <c r="CE3" i="17"/>
  <c r="CF4" i="17"/>
  <c r="CE3" i="9"/>
  <c r="CF4" i="9"/>
  <c r="HP27" i="9" l="1"/>
  <c r="HQ27" i="9" s="1"/>
  <c r="HR27" i="9" s="1"/>
  <c r="HS27" i="9" s="1"/>
  <c r="HT27" i="9" s="1"/>
  <c r="HU27" i="9" s="1"/>
  <c r="HV27" i="9" s="1"/>
  <c r="HW27" i="9" s="1"/>
  <c r="HX27" i="9" s="1"/>
  <c r="HY27" i="9" s="1"/>
  <c r="HZ27" i="9" s="1"/>
  <c r="T17" i="23"/>
  <c r="U12" i="23" s="1"/>
  <c r="IA17" i="9"/>
  <c r="CF5" i="18"/>
  <c r="CE4" i="18"/>
  <c r="IF17" i="9"/>
  <c r="IJ17" i="9"/>
  <c r="IB17" i="9"/>
  <c r="ID17" i="9"/>
  <c r="IH17" i="9"/>
  <c r="IL17" i="9"/>
  <c r="IE17" i="9"/>
  <c r="IM17" i="9"/>
  <c r="IK17" i="9"/>
  <c r="IG17" i="9"/>
  <c r="II17" i="9"/>
  <c r="IC17" i="9"/>
  <c r="T21" i="23"/>
  <c r="T25" i="23" s="1"/>
  <c r="CH4" i="20"/>
  <c r="CG3" i="20"/>
  <c r="CF3" i="14"/>
  <c r="CG4" i="14"/>
  <c r="CF3" i="17"/>
  <c r="CG4" i="17"/>
  <c r="CF3" i="9"/>
  <c r="CG4" i="9"/>
  <c r="IB27" i="9" l="1"/>
  <c r="IC27" i="9" s="1"/>
  <c r="ID27" i="9" s="1"/>
  <c r="IE27" i="9" s="1"/>
  <c r="IF27" i="9" s="1"/>
  <c r="IG27" i="9" s="1"/>
  <c r="IH27" i="9" s="1"/>
  <c r="II27" i="9" s="1"/>
  <c r="IJ27" i="9" s="1"/>
  <c r="IK27" i="9" s="1"/>
  <c r="IL27" i="9" s="1"/>
  <c r="IM27" i="9" s="1"/>
  <c r="IA27" i="9"/>
  <c r="CG5" i="18"/>
  <c r="CF4" i="18"/>
  <c r="T28" i="23"/>
  <c r="IN17" i="9"/>
  <c r="U13" i="23"/>
  <c r="U23" i="23" s="1"/>
  <c r="CI4" i="20"/>
  <c r="CH3" i="20"/>
  <c r="CG3" i="14"/>
  <c r="CH4" i="14"/>
  <c r="CH4" i="17"/>
  <c r="CG3" i="17"/>
  <c r="CG3" i="9"/>
  <c r="CH4" i="9"/>
  <c r="U17" i="23" l="1"/>
  <c r="V12" i="23" s="1"/>
  <c r="IN27" i="9"/>
  <c r="CH5" i="18"/>
  <c r="CG4" i="18"/>
  <c r="IS17" i="9"/>
  <c r="IW17" i="9"/>
  <c r="IO17" i="9"/>
  <c r="IO27" i="9" s="1"/>
  <c r="IQ17" i="9"/>
  <c r="IU17" i="9"/>
  <c r="IY17" i="9"/>
  <c r="IV17" i="9"/>
  <c r="IZ17" i="9"/>
  <c r="IP17" i="9"/>
  <c r="IX17" i="9"/>
  <c r="IR17" i="9"/>
  <c r="IT17" i="9"/>
  <c r="U21" i="23"/>
  <c r="U25" i="23" s="1"/>
  <c r="CI3" i="20"/>
  <c r="CJ4" i="20"/>
  <c r="CI4" i="14"/>
  <c r="CH3" i="14"/>
  <c r="CI4" i="17"/>
  <c r="CH3" i="17"/>
  <c r="CI4" i="9"/>
  <c r="CH3" i="9"/>
  <c r="IP27" i="9" l="1"/>
  <c r="IQ27" i="9" s="1"/>
  <c r="IR27" i="9" s="1"/>
  <c r="IS27" i="9" s="1"/>
  <c r="IT27" i="9" s="1"/>
  <c r="IU27" i="9" s="1"/>
  <c r="IV27" i="9" s="1"/>
  <c r="IW27" i="9" s="1"/>
  <c r="IX27" i="9" s="1"/>
  <c r="IY27" i="9" s="1"/>
  <c r="IZ27" i="9" s="1"/>
  <c r="CI5" i="18"/>
  <c r="CH4" i="18"/>
  <c r="U28" i="23"/>
  <c r="JA17" i="9"/>
  <c r="CJ3" i="20"/>
  <c r="CK4" i="20"/>
  <c r="CI3" i="14"/>
  <c r="CJ4" i="14"/>
  <c r="CI3" i="17"/>
  <c r="CJ4" i="17"/>
  <c r="CI3" i="9"/>
  <c r="CJ4" i="9"/>
  <c r="JA27" i="9" l="1"/>
  <c r="CJ5" i="18"/>
  <c r="CI4" i="18"/>
  <c r="V13" i="23"/>
  <c r="V17" i="23" s="1"/>
  <c r="CL4" i="20"/>
  <c r="CK3" i="20"/>
  <c r="CJ3" i="14"/>
  <c r="CK4" i="14"/>
  <c r="CJ3" i="17"/>
  <c r="CK4" i="17"/>
  <c r="CJ3" i="9"/>
  <c r="CK4" i="9"/>
  <c r="V23" i="23" l="1"/>
  <c r="JJ17" i="9" s="1"/>
  <c r="W12" i="23"/>
  <c r="CK5" i="18"/>
  <c r="CJ4" i="18"/>
  <c r="JD17" i="9"/>
  <c r="CM4" i="20"/>
  <c r="CL3" i="20"/>
  <c r="CK3" i="14"/>
  <c r="CL4" i="14"/>
  <c r="CL4" i="17"/>
  <c r="CK3" i="17"/>
  <c r="CK3" i="9"/>
  <c r="CL4" i="9"/>
  <c r="JM17" i="9" l="1"/>
  <c r="V21" i="23"/>
  <c r="V25" i="23" s="1"/>
  <c r="JF17" i="9"/>
  <c r="JG17" i="9"/>
  <c r="JE17" i="9"/>
  <c r="JC17" i="9"/>
  <c r="JK17" i="9"/>
  <c r="JL17" i="9"/>
  <c r="JB17" i="9"/>
  <c r="JB27" i="9" s="1"/>
  <c r="JI17" i="9"/>
  <c r="JH17" i="9"/>
  <c r="CL5" i="18"/>
  <c r="CK4" i="18"/>
  <c r="V28" i="23"/>
  <c r="CM3" i="20"/>
  <c r="CN3" i="20" s="1"/>
  <c r="CO4" i="20"/>
  <c r="CM4" i="14"/>
  <c r="CL3" i="14"/>
  <c r="CM4" i="17"/>
  <c r="CL3" i="17"/>
  <c r="CM4" i="9"/>
  <c r="CL3" i="9"/>
  <c r="JC27" i="9" l="1"/>
  <c r="JD27" i="9" s="1"/>
  <c r="JE27" i="9" s="1"/>
  <c r="JF27" i="9" s="1"/>
  <c r="JG27" i="9" s="1"/>
  <c r="JH27" i="9" s="1"/>
  <c r="JI27" i="9" s="1"/>
  <c r="JJ27" i="9" s="1"/>
  <c r="JK27" i="9" s="1"/>
  <c r="JL27" i="9" s="1"/>
  <c r="JM27" i="9" s="1"/>
  <c r="JN17" i="9"/>
  <c r="CM5" i="18"/>
  <c r="CL4" i="18"/>
  <c r="W13" i="23"/>
  <c r="W17" i="23" s="1"/>
  <c r="CP4" i="20"/>
  <c r="CO3" i="20"/>
  <c r="CM3" i="14"/>
  <c r="CN3" i="14" s="1"/>
  <c r="CO4" i="14"/>
  <c r="CM3" i="17"/>
  <c r="CN3" i="17" s="1"/>
  <c r="CO4" i="17"/>
  <c r="CM3" i="9"/>
  <c r="CN3" i="9" s="1"/>
  <c r="CO4" i="9"/>
  <c r="JN27" i="9" l="1"/>
  <c r="W23" i="23"/>
  <c r="JW17" i="9" s="1"/>
  <c r="X12" i="23"/>
  <c r="CO5" i="18"/>
  <c r="CM4" i="18"/>
  <c r="CN4" i="18" s="1"/>
  <c r="CQ4" i="20"/>
  <c r="CP3" i="20"/>
  <c r="CO3" i="14"/>
  <c r="CP4" i="14"/>
  <c r="CO3" i="17"/>
  <c r="CP4" i="17"/>
  <c r="CO3" i="9"/>
  <c r="CP4" i="9"/>
  <c r="JS17" i="9" l="1"/>
  <c r="JT17" i="9"/>
  <c r="JY17" i="9"/>
  <c r="W21" i="23"/>
  <c r="W25" i="23" s="1"/>
  <c r="JZ17" i="9"/>
  <c r="JU17" i="9"/>
  <c r="JP17" i="9"/>
  <c r="JV17" i="9"/>
  <c r="JQ17" i="9"/>
  <c r="JO17" i="9"/>
  <c r="JO27" i="9" s="1"/>
  <c r="JR17" i="9"/>
  <c r="JX17" i="9"/>
  <c r="W28" i="23"/>
  <c r="X13" i="23"/>
  <c r="X23" i="23" s="1"/>
  <c r="CP5" i="18"/>
  <c r="CO4" i="18"/>
  <c r="CR4" i="20"/>
  <c r="CQ3" i="20"/>
  <c r="CQ4" i="14"/>
  <c r="CP3" i="14"/>
  <c r="CQ4" i="17"/>
  <c r="CP3" i="17"/>
  <c r="CQ4" i="9"/>
  <c r="CP3" i="9"/>
  <c r="X17" i="23" l="1"/>
  <c r="Y12" i="23" s="1"/>
  <c r="JP27" i="9"/>
  <c r="JQ27" i="9" s="1"/>
  <c r="JR27" i="9" s="1"/>
  <c r="JS27" i="9" s="1"/>
  <c r="JT27" i="9" s="1"/>
  <c r="JU27" i="9" s="1"/>
  <c r="JV27" i="9" s="1"/>
  <c r="JW27" i="9" s="1"/>
  <c r="JX27" i="9" s="1"/>
  <c r="JY27" i="9" s="1"/>
  <c r="JZ27" i="9" s="1"/>
  <c r="KA27" i="9" s="1"/>
  <c r="KA17" i="9"/>
  <c r="CQ5" i="18"/>
  <c r="CP4" i="18"/>
  <c r="KF17" i="9"/>
  <c r="KJ17" i="9"/>
  <c r="KB17" i="9"/>
  <c r="KC17" i="9"/>
  <c r="KG17" i="9"/>
  <c r="KK17" i="9"/>
  <c r="KD17" i="9"/>
  <c r="KH17" i="9"/>
  <c r="KL17" i="9"/>
  <c r="KE17" i="9"/>
  <c r="KI17" i="9"/>
  <c r="KM17" i="9"/>
  <c r="X21" i="23"/>
  <c r="X25" i="23" s="1"/>
  <c r="CR3" i="20"/>
  <c r="CS4" i="20"/>
  <c r="CQ3" i="14"/>
  <c r="CR4" i="14"/>
  <c r="CQ3" i="17"/>
  <c r="CR4" i="17"/>
  <c r="CQ3" i="9"/>
  <c r="CR4" i="9"/>
  <c r="KB27" i="9" l="1"/>
  <c r="KC27" i="9" s="1"/>
  <c r="KD27" i="9" s="1"/>
  <c r="KE27" i="9" s="1"/>
  <c r="KF27" i="9" s="1"/>
  <c r="KG27" i="9" s="1"/>
  <c r="KH27" i="9" s="1"/>
  <c r="KI27" i="9" s="1"/>
  <c r="KJ27" i="9" s="1"/>
  <c r="KK27" i="9" s="1"/>
  <c r="KL27" i="9" s="1"/>
  <c r="KM27" i="9" s="1"/>
  <c r="KN27" i="9" s="1"/>
  <c r="X28" i="23"/>
  <c r="Y13" i="23"/>
  <c r="Y23" i="23" s="1"/>
  <c r="CQ4" i="18"/>
  <c r="CR5" i="18"/>
  <c r="KN17" i="9"/>
  <c r="CS3" i="20"/>
  <c r="CT4" i="20"/>
  <c r="CR3" i="14"/>
  <c r="CS4" i="14"/>
  <c r="CR3" i="17"/>
  <c r="CS4" i="17"/>
  <c r="CR3" i="9"/>
  <c r="CS4" i="9"/>
  <c r="Y17" i="23" l="1"/>
  <c r="Z12" i="23" s="1"/>
  <c r="CS5" i="18"/>
  <c r="CR4" i="18"/>
  <c r="KS17" i="9"/>
  <c r="KW17" i="9"/>
  <c r="KO17" i="9"/>
  <c r="KO27" i="9" s="1"/>
  <c r="KP17" i="9"/>
  <c r="KT17" i="9"/>
  <c r="KX17" i="9"/>
  <c r="KQ17" i="9"/>
  <c r="KU17" i="9"/>
  <c r="KY17" i="9"/>
  <c r="KR17" i="9"/>
  <c r="KV17" i="9"/>
  <c r="KZ17" i="9"/>
  <c r="Y21" i="23"/>
  <c r="Y25" i="23" s="1"/>
  <c r="CT3" i="20"/>
  <c r="CU4" i="20"/>
  <c r="CS3" i="14"/>
  <c r="CT4" i="14"/>
  <c r="CT4" i="17"/>
  <c r="CS3" i="17"/>
  <c r="CT4" i="9"/>
  <c r="CS3" i="9"/>
  <c r="KP27" i="9" l="1"/>
  <c r="KQ27" i="9" s="1"/>
  <c r="KR27" i="9" s="1"/>
  <c r="KS27" i="9" s="1"/>
  <c r="KT27" i="9" s="1"/>
  <c r="KU27" i="9" s="1"/>
  <c r="KV27" i="9" s="1"/>
  <c r="KW27" i="9" s="1"/>
  <c r="KX27" i="9" s="1"/>
  <c r="KY27" i="9" s="1"/>
  <c r="KZ27" i="9" s="1"/>
  <c r="Y28" i="23"/>
  <c r="Z13" i="23"/>
  <c r="Z23" i="23" s="1"/>
  <c r="CT5" i="18"/>
  <c r="CS4" i="18"/>
  <c r="LA17" i="9"/>
  <c r="CU3" i="20"/>
  <c r="CV4" i="20"/>
  <c r="CU4" i="14"/>
  <c r="CT3" i="14"/>
  <c r="CU4" i="17"/>
  <c r="CT3" i="17"/>
  <c r="CU4" i="9"/>
  <c r="CT3" i="9"/>
  <c r="Z17" i="23" l="1"/>
  <c r="Z28" i="23" s="1"/>
  <c r="LA27" i="9"/>
  <c r="CT4" i="18"/>
  <c r="CU5" i="18"/>
  <c r="AA23" i="23"/>
  <c r="LF17" i="9"/>
  <c r="LJ17" i="9"/>
  <c r="LB17" i="9"/>
  <c r="LB27" i="9" s="1"/>
  <c r="LC17" i="9"/>
  <c r="LG17" i="9"/>
  <c r="LK17" i="9"/>
  <c r="LD17" i="9"/>
  <c r="LH17" i="9"/>
  <c r="LL17" i="9"/>
  <c r="LE17" i="9"/>
  <c r="LI17" i="9"/>
  <c r="LM17" i="9"/>
  <c r="Z21" i="23"/>
  <c r="CV3" i="20"/>
  <c r="CW4" i="20"/>
  <c r="CU3" i="14"/>
  <c r="CV4" i="14"/>
  <c r="CU3" i="17"/>
  <c r="CV4" i="17"/>
  <c r="CU3" i="9"/>
  <c r="CV4" i="9"/>
  <c r="LC27" i="9" l="1"/>
  <c r="LD27" i="9" s="1"/>
  <c r="LE27" i="9" s="1"/>
  <c r="LF27" i="9" s="1"/>
  <c r="LG27" i="9" s="1"/>
  <c r="LH27" i="9" s="1"/>
  <c r="LI27" i="9" s="1"/>
  <c r="LJ27" i="9" s="1"/>
  <c r="LK27" i="9" s="1"/>
  <c r="LL27" i="9" s="1"/>
  <c r="LM27" i="9" s="1"/>
  <c r="LN27" i="9" s="1"/>
  <c r="CV5" i="18"/>
  <c r="CU4" i="18"/>
  <c r="LN17" i="9"/>
  <c r="Z25" i="23"/>
  <c r="AA25" i="23" s="1"/>
  <c r="AA21" i="23"/>
  <c r="CX4" i="20"/>
  <c r="CW3" i="20"/>
  <c r="CV3" i="14"/>
  <c r="CW4" i="14"/>
  <c r="CV3" i="17"/>
  <c r="CW4" i="17"/>
  <c r="CV3" i="9"/>
  <c r="CW4" i="9"/>
  <c r="CW5" i="18" l="1"/>
  <c r="CV4" i="18"/>
  <c r="CY4" i="20"/>
  <c r="CX3" i="20"/>
  <c r="CW3" i="14"/>
  <c r="CX4" i="14"/>
  <c r="CX4" i="17"/>
  <c r="CW3" i="17"/>
  <c r="CW3" i="9"/>
  <c r="CX4" i="9"/>
  <c r="CX5" i="18" l="1"/>
  <c r="CW4" i="18"/>
  <c r="CY3" i="20"/>
  <c r="CZ4" i="20"/>
  <c r="CY4" i="14"/>
  <c r="CX3" i="14"/>
  <c r="CY4" i="17"/>
  <c r="CX3" i="17"/>
  <c r="CY4" i="9"/>
  <c r="CX3" i="9"/>
  <c r="CY5" i="18" l="1"/>
  <c r="CX4" i="18"/>
  <c r="DB4" i="20"/>
  <c r="CZ3" i="20"/>
  <c r="DA3" i="20" s="1"/>
  <c r="CY3" i="14"/>
  <c r="CZ4" i="14"/>
  <c r="CY3" i="17"/>
  <c r="CZ4" i="17"/>
  <c r="CY3" i="9"/>
  <c r="CZ4" i="9"/>
  <c r="CY4" i="18" l="1"/>
  <c r="CZ5" i="18"/>
  <c r="DB3" i="20"/>
  <c r="DC4" i="20"/>
  <c r="CZ3" i="14"/>
  <c r="DA3" i="14" s="1"/>
  <c r="DB4" i="14"/>
  <c r="CZ3" i="17"/>
  <c r="DA3" i="17" s="1"/>
  <c r="DB4" i="17"/>
  <c r="CZ3" i="9"/>
  <c r="DA3" i="9" s="1"/>
  <c r="DB4" i="9"/>
  <c r="DB5" i="18" l="1"/>
  <c r="CZ4" i="18"/>
  <c r="DA4" i="18" s="1"/>
  <c r="DD4" i="20"/>
  <c r="DC3" i="20"/>
  <c r="DC4" i="14"/>
  <c r="DB3" i="14"/>
  <c r="DC4" i="17"/>
  <c r="DB3" i="17"/>
  <c r="DC4" i="9"/>
  <c r="DB3" i="9"/>
  <c r="DC5" i="18" l="1"/>
  <c r="DB4" i="18"/>
  <c r="DD3" i="20"/>
  <c r="DE4" i="20"/>
  <c r="DC3" i="14"/>
  <c r="DD4" i="14"/>
  <c r="DC3" i="17"/>
  <c r="DD4" i="17"/>
  <c r="DC3" i="9"/>
  <c r="DD4" i="9"/>
  <c r="DD5" i="18" l="1"/>
  <c r="DC4" i="18"/>
  <c r="DE3" i="20"/>
  <c r="DF4" i="20"/>
  <c r="DD3" i="14"/>
  <c r="DE4" i="14"/>
  <c r="DD3" i="17"/>
  <c r="DE4" i="17"/>
  <c r="DD3" i="9"/>
  <c r="DE4" i="9"/>
  <c r="DE5" i="18" l="1"/>
  <c r="DD4" i="18"/>
  <c r="DG4" i="20"/>
  <c r="DF3" i="20"/>
  <c r="DE3" i="14"/>
  <c r="DF4" i="14"/>
  <c r="DF4" i="17"/>
  <c r="DE3" i="17"/>
  <c r="DE3" i="9"/>
  <c r="DF4" i="9"/>
  <c r="DF5" i="18" l="1"/>
  <c r="DE4" i="18"/>
  <c r="DH4" i="20"/>
  <c r="DG3" i="20"/>
  <c r="DG4" i="14"/>
  <c r="DF3" i="14"/>
  <c r="DG4" i="17"/>
  <c r="DF3" i="17"/>
  <c r="DG4" i="9"/>
  <c r="DF3" i="9"/>
  <c r="DG5" i="18" l="1"/>
  <c r="DF4" i="18"/>
  <c r="DI4" i="20"/>
  <c r="DH3" i="20"/>
  <c r="DG3" i="14"/>
  <c r="DH4" i="14"/>
  <c r="DG3" i="17"/>
  <c r="DH4" i="17"/>
  <c r="DG3" i="9"/>
  <c r="DH4" i="9"/>
  <c r="DG4" i="18" l="1"/>
  <c r="DH5" i="18"/>
  <c r="DJ4" i="20"/>
  <c r="DI3" i="20"/>
  <c r="DH3" i="14"/>
  <c r="DI4" i="14"/>
  <c r="DH3" i="17"/>
  <c r="DI4" i="17"/>
  <c r="DH3" i="9"/>
  <c r="DI4" i="9"/>
  <c r="DI5" i="18" l="1"/>
  <c r="DH4" i="18"/>
  <c r="DJ3" i="20"/>
  <c r="DK4" i="20"/>
  <c r="DI3" i="14"/>
  <c r="DJ4" i="14"/>
  <c r="DJ4" i="17"/>
  <c r="DI3" i="17"/>
  <c r="DI3" i="9"/>
  <c r="DJ4" i="9"/>
  <c r="DJ5" i="18" l="1"/>
  <c r="DI4" i="18"/>
  <c r="DL4" i="20"/>
  <c r="DK3" i="20"/>
  <c r="DK4" i="14"/>
  <c r="DJ3" i="14"/>
  <c r="DK4" i="17"/>
  <c r="DJ3" i="17"/>
  <c r="DK4" i="9"/>
  <c r="DJ3" i="9"/>
  <c r="DJ4" i="18" l="1"/>
  <c r="DK5" i="18"/>
  <c r="DL3" i="20"/>
  <c r="DM4" i="20"/>
  <c r="DK3" i="14"/>
  <c r="DL4" i="14"/>
  <c r="DK3" i="17"/>
  <c r="DL4" i="17"/>
  <c r="DK3" i="9"/>
  <c r="DL4" i="9"/>
  <c r="DL5" i="18" l="1"/>
  <c r="DK4" i="18"/>
  <c r="DO4" i="20"/>
  <c r="DM3" i="20"/>
  <c r="DN3" i="20" s="1"/>
  <c r="DL3" i="14"/>
  <c r="DM4" i="14"/>
  <c r="DL3" i="17"/>
  <c r="DM4" i="17"/>
  <c r="DL3" i="9"/>
  <c r="DM4" i="9"/>
  <c r="DM5" i="18" l="1"/>
  <c r="DL4" i="18"/>
  <c r="DO3" i="20"/>
  <c r="DP4" i="20"/>
  <c r="DO4" i="14"/>
  <c r="DM3" i="14"/>
  <c r="DN3" i="14" s="1"/>
  <c r="DO4" i="17"/>
  <c r="DM3" i="17"/>
  <c r="DN3" i="17" s="1"/>
  <c r="DO4" i="9"/>
  <c r="DM3" i="9"/>
  <c r="DN3" i="9" s="1"/>
  <c r="DO5" i="18" l="1"/>
  <c r="DM4" i="18"/>
  <c r="DN4" i="18" s="1"/>
  <c r="DQ4" i="20"/>
  <c r="DP3" i="20"/>
  <c r="DO3" i="14"/>
  <c r="DP4" i="14"/>
  <c r="DO3" i="17"/>
  <c r="DP4" i="17"/>
  <c r="DO3" i="9"/>
  <c r="DP4" i="9"/>
  <c r="DO4" i="18" l="1"/>
  <c r="DP5" i="18"/>
  <c r="DQ3" i="20"/>
  <c r="DR4" i="20"/>
  <c r="DP3" i="14"/>
  <c r="DQ4" i="14"/>
  <c r="DP3" i="17"/>
  <c r="DQ4" i="17"/>
  <c r="DP3" i="9"/>
  <c r="DQ4" i="9"/>
  <c r="DQ5" i="18" l="1"/>
  <c r="DP4" i="18"/>
  <c r="DS4" i="20"/>
  <c r="DR3" i="20"/>
  <c r="DQ3" i="14"/>
  <c r="DR4" i="14"/>
  <c r="DQ3" i="17"/>
  <c r="DR4" i="17"/>
  <c r="DQ3" i="9"/>
  <c r="DR4" i="9"/>
  <c r="DR5" i="18" l="1"/>
  <c r="DQ4" i="18"/>
  <c r="DS3" i="20"/>
  <c r="DT4" i="20"/>
  <c r="DS4" i="14"/>
  <c r="DR3" i="14"/>
  <c r="DS4" i="17"/>
  <c r="DR3" i="17"/>
  <c r="DS4" i="9"/>
  <c r="DR3" i="9"/>
  <c r="DR4" i="18" l="1"/>
  <c r="DS5" i="18"/>
  <c r="DU4" i="20"/>
  <c r="DT3" i="20"/>
  <c r="DS3" i="14"/>
  <c r="DT4" i="14"/>
  <c r="DS3" i="17"/>
  <c r="DT4" i="17"/>
  <c r="DS3" i="9"/>
  <c r="DT4" i="9"/>
  <c r="DS4" i="18" l="1"/>
  <c r="DT5" i="18"/>
  <c r="DU3" i="20"/>
  <c r="DV4" i="20"/>
  <c r="DT3" i="14"/>
  <c r="DU4" i="14"/>
  <c r="DT3" i="17"/>
  <c r="DU4" i="17"/>
  <c r="DT3" i="9"/>
  <c r="DU4" i="9"/>
  <c r="DU5" i="18" l="1"/>
  <c r="DT4" i="18"/>
  <c r="DW4" i="20"/>
  <c r="DV3" i="20"/>
  <c r="DU3" i="14"/>
  <c r="DV4" i="14"/>
  <c r="DV4" i="17"/>
  <c r="DU3" i="17"/>
  <c r="DU3" i="9"/>
  <c r="DV4" i="9"/>
  <c r="DV5" i="18" l="1"/>
  <c r="DU4" i="18"/>
  <c r="DX4" i="20"/>
  <c r="DW3" i="20"/>
  <c r="DW4" i="14"/>
  <c r="DV3" i="14"/>
  <c r="DW4" i="17"/>
  <c r="DV3" i="17"/>
  <c r="DW4" i="9"/>
  <c r="DV3" i="9"/>
  <c r="DW5" i="18" l="1"/>
  <c r="DV4" i="18"/>
  <c r="DY4" i="20"/>
  <c r="DX3" i="20"/>
  <c r="DW3" i="14"/>
  <c r="DX4" i="14"/>
  <c r="DW3" i="17"/>
  <c r="DX4" i="17"/>
  <c r="DW3" i="9"/>
  <c r="DX4" i="9"/>
  <c r="DX5" i="18" l="1"/>
  <c r="DW4" i="18"/>
  <c r="DZ4" i="20"/>
  <c r="DY3" i="20"/>
  <c r="DX3" i="14"/>
  <c r="DY4" i="14"/>
  <c r="DX3" i="17"/>
  <c r="DY4" i="17"/>
  <c r="DX3" i="9"/>
  <c r="DY4" i="9"/>
  <c r="DY5" i="18" l="1"/>
  <c r="DX4" i="18"/>
  <c r="EB4" i="20"/>
  <c r="DZ3" i="20"/>
  <c r="EA3" i="20" s="1"/>
  <c r="DY3" i="14"/>
  <c r="DZ4" i="14"/>
  <c r="DZ4" i="17"/>
  <c r="DY3" i="17"/>
  <c r="DY3" i="9"/>
  <c r="DZ4" i="9"/>
  <c r="DY4" i="18" l="1"/>
  <c r="DZ5" i="18"/>
  <c r="EC4" i="20"/>
  <c r="EB3" i="20"/>
  <c r="EB4" i="14"/>
  <c r="DZ3" i="14"/>
  <c r="EA3" i="14" s="1"/>
  <c r="DZ3" i="17"/>
  <c r="EA3" i="17" s="1"/>
  <c r="EB4" i="17"/>
  <c r="EB4" i="9"/>
  <c r="DZ3" i="9"/>
  <c r="EA3" i="9" s="1"/>
  <c r="EB5" i="18" l="1"/>
  <c r="DZ4" i="18"/>
  <c r="EA4" i="18" s="1"/>
  <c r="ED4" i="20"/>
  <c r="EC3" i="20"/>
  <c r="EB3" i="14"/>
  <c r="EC4" i="14"/>
  <c r="EB3" i="17"/>
  <c r="EC4" i="17"/>
  <c r="EB3" i="9"/>
  <c r="EC4" i="9"/>
  <c r="EC5" i="18" l="1"/>
  <c r="EB4" i="18"/>
  <c r="EE4" i="20"/>
  <c r="ED3" i="20"/>
  <c r="EC3" i="14"/>
  <c r="ED4" i="14"/>
  <c r="EC3" i="17"/>
  <c r="ED4" i="17"/>
  <c r="EC3" i="9"/>
  <c r="ED4" i="9"/>
  <c r="EC4" i="18" l="1"/>
  <c r="ED5" i="18"/>
  <c r="EF4" i="20"/>
  <c r="EE3" i="20"/>
  <c r="EE4" i="14"/>
  <c r="ED3" i="14"/>
  <c r="EE4" i="17"/>
  <c r="ED3" i="17"/>
  <c r="EE4" i="9"/>
  <c r="ED3" i="9"/>
  <c r="EE5" i="18" l="1"/>
  <c r="ED4" i="18"/>
  <c r="EG4" i="20"/>
  <c r="EF3" i="20"/>
  <c r="EE3" i="14"/>
  <c r="EF4" i="14"/>
  <c r="EE3" i="17"/>
  <c r="EF4" i="17"/>
  <c r="EE3" i="9"/>
  <c r="EF4" i="9"/>
  <c r="EF5" i="18" l="1"/>
  <c r="EE4" i="18"/>
  <c r="EH4" i="20"/>
  <c r="EG3" i="20"/>
  <c r="EF3" i="14"/>
  <c r="EG4" i="14"/>
  <c r="EF3" i="17"/>
  <c r="EG4" i="17"/>
  <c r="EF3" i="9"/>
  <c r="EG4" i="9"/>
  <c r="EG5" i="18" l="1"/>
  <c r="EF4" i="18"/>
  <c r="EI4" i="20"/>
  <c r="EH3" i="20"/>
  <c r="EG3" i="14"/>
  <c r="EH4" i="14"/>
  <c r="EH4" i="17"/>
  <c r="EG3" i="17"/>
  <c r="EG3" i="9"/>
  <c r="EH4" i="9"/>
  <c r="EH5" i="18" l="1"/>
  <c r="EG4" i="18"/>
  <c r="EJ4" i="20"/>
  <c r="EI3" i="20"/>
  <c r="EI4" i="14"/>
  <c r="EH3" i="14"/>
  <c r="EI4" i="17"/>
  <c r="EH3" i="17"/>
  <c r="EI4" i="9"/>
  <c r="EH3" i="9"/>
  <c r="EI5" i="18" l="1"/>
  <c r="EH4" i="18"/>
  <c r="EK4" i="20"/>
  <c r="EJ3" i="20"/>
  <c r="EI3" i="14"/>
  <c r="EJ4" i="14"/>
  <c r="EI3" i="17"/>
  <c r="EJ4" i="17"/>
  <c r="EI3" i="9"/>
  <c r="EJ4" i="9"/>
  <c r="EJ5" i="18" l="1"/>
  <c r="EI4" i="18"/>
  <c r="EL4" i="20"/>
  <c r="EK3" i="20"/>
  <c r="EJ3" i="14"/>
  <c r="EK4" i="14"/>
  <c r="EJ3" i="17"/>
  <c r="EK4" i="17"/>
  <c r="EJ3" i="9"/>
  <c r="EK4" i="9"/>
  <c r="EK5" i="18" l="1"/>
  <c r="EJ4" i="18"/>
  <c r="EM4" i="20"/>
  <c r="EL3" i="20"/>
  <c r="EK3" i="14"/>
  <c r="EL4" i="14"/>
  <c r="EL4" i="17"/>
  <c r="EK3" i="17"/>
  <c r="EK3" i="9"/>
  <c r="EL4" i="9"/>
  <c r="EL5" i="18" l="1"/>
  <c r="EK4" i="18"/>
  <c r="EO4" i="20"/>
  <c r="EM3" i="20"/>
  <c r="EN3" i="20" s="1"/>
  <c r="EM4" i="14"/>
  <c r="EL3" i="14"/>
  <c r="EM4" i="17"/>
  <c r="EL3" i="17"/>
  <c r="EM4" i="9"/>
  <c r="EL3" i="9"/>
  <c r="EM5" i="18" l="1"/>
  <c r="EL4" i="18"/>
  <c r="EP4" i="20"/>
  <c r="EO3" i="20"/>
  <c r="EM3" i="14"/>
  <c r="EN3" i="14" s="1"/>
  <c r="EO4" i="14"/>
  <c r="EM3" i="17"/>
  <c r="EN3" i="17" s="1"/>
  <c r="EO4" i="17"/>
  <c r="EM3" i="9"/>
  <c r="EN3" i="9" s="1"/>
  <c r="EO4" i="9"/>
  <c r="EO5" i="18" l="1"/>
  <c r="EM4" i="18"/>
  <c r="EN4" i="18" s="1"/>
  <c r="EQ4" i="20"/>
  <c r="EP3" i="20"/>
  <c r="EO3" i="14"/>
  <c r="EP4" i="14"/>
  <c r="EO3" i="17"/>
  <c r="EP4" i="17"/>
  <c r="EO3" i="9"/>
  <c r="EP4" i="9"/>
  <c r="EO4" i="18" l="1"/>
  <c r="EP5" i="18"/>
  <c r="ER4" i="20"/>
  <c r="EQ3" i="20"/>
  <c r="EQ4" i="14"/>
  <c r="EP3" i="14"/>
  <c r="EQ4" i="17"/>
  <c r="EP3" i="17"/>
  <c r="EQ4" i="9"/>
  <c r="EP3" i="9"/>
  <c r="EP4" i="18" l="1"/>
  <c r="EQ5" i="18"/>
  <c r="ES4" i="20"/>
  <c r="ER3" i="20"/>
  <c r="EQ3" i="14"/>
  <c r="ER4" i="14"/>
  <c r="EQ3" i="17"/>
  <c r="ER4" i="17"/>
  <c r="EQ3" i="9"/>
  <c r="ER4" i="9"/>
  <c r="ER5" i="18" l="1"/>
  <c r="EQ4" i="18"/>
  <c r="ET4" i="20"/>
  <c r="ES3" i="20"/>
  <c r="ER3" i="14"/>
  <c r="ES4" i="14"/>
  <c r="ER3" i="17"/>
  <c r="ES4" i="17"/>
  <c r="ER3" i="9"/>
  <c r="ES4" i="9"/>
  <c r="ES5" i="18" l="1"/>
  <c r="ER4" i="18"/>
  <c r="EU4" i="20"/>
  <c r="ET3" i="20"/>
  <c r="ES3" i="14"/>
  <c r="ET4" i="14"/>
  <c r="ET4" i="17"/>
  <c r="ES3" i="17"/>
  <c r="ES3" i="9"/>
  <c r="ET4" i="9"/>
  <c r="ET5" i="18" l="1"/>
  <c r="ES4" i="18"/>
  <c r="EV4" i="20"/>
  <c r="EU3" i="20"/>
  <c r="EU4" i="14"/>
  <c r="ET3" i="14"/>
  <c r="EU4" i="17"/>
  <c r="ET3" i="17"/>
  <c r="EU4" i="9"/>
  <c r="ET3" i="9"/>
  <c r="EU5" i="18" l="1"/>
  <c r="ET4" i="18"/>
  <c r="EW4" i="20"/>
  <c r="EV3" i="20"/>
  <c r="EU3" i="14"/>
  <c r="EV4" i="14"/>
  <c r="EU3" i="17"/>
  <c r="EV4" i="17"/>
  <c r="EU3" i="9"/>
  <c r="EV4" i="9"/>
  <c r="EV5" i="18" l="1"/>
  <c r="EU4" i="18"/>
  <c r="EX4" i="20"/>
  <c r="EW3" i="20"/>
  <c r="EV3" i="14"/>
  <c r="EW4" i="14"/>
  <c r="EV3" i="17"/>
  <c r="EW4" i="17"/>
  <c r="EV3" i="9"/>
  <c r="EW4" i="9"/>
  <c r="EW5" i="18" l="1"/>
  <c r="EV4" i="18"/>
  <c r="EY4" i="20"/>
  <c r="EX3" i="20"/>
  <c r="EW3" i="14"/>
  <c r="EX4" i="14"/>
  <c r="EX4" i="17"/>
  <c r="EW3" i="17"/>
  <c r="EW3" i="9"/>
  <c r="EX4" i="9"/>
  <c r="EX5" i="18" l="1"/>
  <c r="EW4" i="18"/>
  <c r="EZ4" i="20"/>
  <c r="EY3" i="20"/>
  <c r="EY4" i="14"/>
  <c r="EX3" i="14"/>
  <c r="EY4" i="17"/>
  <c r="EX3" i="17"/>
  <c r="EY4" i="9"/>
  <c r="EX3" i="9"/>
  <c r="EY5" i="18" l="1"/>
  <c r="EX4" i="18"/>
  <c r="FB4" i="20"/>
  <c r="EZ3" i="20"/>
  <c r="FA3" i="20" s="1"/>
  <c r="EY3" i="14"/>
  <c r="EZ4" i="14"/>
  <c r="EY3" i="17"/>
  <c r="EZ4" i="17"/>
  <c r="EY3" i="9"/>
  <c r="EZ4" i="9"/>
  <c r="EZ5" i="18" l="1"/>
  <c r="EY4" i="18"/>
  <c r="FC4" i="20"/>
  <c r="FB3" i="20"/>
  <c r="EZ3" i="14"/>
  <c r="FA3" i="14" s="1"/>
  <c r="FB4" i="14"/>
  <c r="EZ3" i="17"/>
  <c r="FA3" i="17" s="1"/>
  <c r="FB4" i="17"/>
  <c r="EZ3" i="9"/>
  <c r="FA3" i="9" s="1"/>
  <c r="FB4" i="9"/>
  <c r="FB5" i="18" l="1"/>
  <c r="EZ4" i="18"/>
  <c r="FA4" i="18" s="1"/>
  <c r="FD4" i="20"/>
  <c r="FC3" i="20"/>
  <c r="FC4" i="14"/>
  <c r="FB3" i="14"/>
  <c r="FC4" i="17"/>
  <c r="FB3" i="17"/>
  <c r="FC4" i="9"/>
  <c r="FB3" i="9"/>
  <c r="FC5" i="18" l="1"/>
  <c r="FB4" i="18"/>
  <c r="FE4" i="20"/>
  <c r="FD3" i="20"/>
  <c r="FC3" i="14"/>
  <c r="FD4" i="14"/>
  <c r="FC3" i="17"/>
  <c r="FD4" i="17"/>
  <c r="FC3" i="9"/>
  <c r="FD4" i="9"/>
  <c r="FC4" i="18" l="1"/>
  <c r="FD5" i="18"/>
  <c r="FF4" i="20"/>
  <c r="FE3" i="20"/>
  <c r="FD3" i="14"/>
  <c r="FE4" i="14"/>
  <c r="FD3" i="17"/>
  <c r="FE4" i="17"/>
  <c r="FD3" i="9"/>
  <c r="FE4" i="9"/>
  <c r="FE5" i="18" l="1"/>
  <c r="FD4" i="18"/>
  <c r="FG4" i="20"/>
  <c r="FF3" i="20"/>
  <c r="FE3" i="14"/>
  <c r="FF4" i="14"/>
  <c r="FE3" i="17"/>
  <c r="FF4" i="17"/>
  <c r="FE3" i="9"/>
  <c r="FF4" i="9"/>
  <c r="FF5" i="18" l="1"/>
  <c r="FE4" i="18"/>
  <c r="FH4" i="20"/>
  <c r="FG3" i="20"/>
  <c r="FG4" i="14"/>
  <c r="FF3" i="14"/>
  <c r="FG4" i="17"/>
  <c r="FF3" i="17"/>
  <c r="FG4" i="9"/>
  <c r="FF3" i="9"/>
  <c r="FG5" i="18" l="1"/>
  <c r="FF4" i="18"/>
  <c r="FI4" i="20"/>
  <c r="FH3" i="20"/>
  <c r="FG3" i="14"/>
  <c r="FH4" i="14"/>
  <c r="FG3" i="17"/>
  <c r="FH4" i="17"/>
  <c r="FG3" i="9"/>
  <c r="FH4" i="9"/>
  <c r="FH5" i="18" l="1"/>
  <c r="FG4" i="18"/>
  <c r="FJ4" i="20"/>
  <c r="FI3" i="20"/>
  <c r="FH3" i="14"/>
  <c r="FI4" i="14"/>
  <c r="FH3" i="17"/>
  <c r="FI4" i="17"/>
  <c r="FH3" i="9"/>
  <c r="FI4" i="9"/>
  <c r="FI5" i="18" l="1"/>
  <c r="FH4" i="18"/>
  <c r="FK4" i="20"/>
  <c r="FJ3" i="20"/>
  <c r="FI3" i="14"/>
  <c r="FJ4" i="14"/>
  <c r="FJ4" i="17"/>
  <c r="FI3" i="17"/>
  <c r="FI3" i="9"/>
  <c r="FJ4" i="9"/>
  <c r="FJ5" i="18" l="1"/>
  <c r="FI4" i="18"/>
  <c r="FL4" i="20"/>
  <c r="FK3" i="20"/>
  <c r="FK4" i="14"/>
  <c r="FJ3" i="14"/>
  <c r="FK4" i="17"/>
  <c r="FJ3" i="17"/>
  <c r="FK4" i="9"/>
  <c r="FJ3" i="9"/>
  <c r="FK5" i="18" l="1"/>
  <c r="FJ4" i="18"/>
  <c r="FM4" i="20"/>
  <c r="FL3" i="20"/>
  <c r="FK3" i="14"/>
  <c r="FL4" i="14"/>
  <c r="FK3" i="17"/>
  <c r="FL4" i="17"/>
  <c r="FK3" i="9"/>
  <c r="FL4" i="9"/>
  <c r="FL5" i="18" l="1"/>
  <c r="FK4" i="18"/>
  <c r="FO4" i="20"/>
  <c r="FM3" i="20"/>
  <c r="FN3" i="20" s="1"/>
  <c r="FL3" i="14"/>
  <c r="FM4" i="14"/>
  <c r="FL3" i="17"/>
  <c r="FM4" i="17"/>
  <c r="FL3" i="9"/>
  <c r="FM4" i="9"/>
  <c r="FM5" i="18" l="1"/>
  <c r="FL4" i="18"/>
  <c r="FP4" i="20"/>
  <c r="FO3" i="20"/>
  <c r="FO4" i="14"/>
  <c r="FM3" i="14"/>
  <c r="FN3" i="14" s="1"/>
  <c r="FO4" i="17"/>
  <c r="FM3" i="17"/>
  <c r="FN3" i="17" s="1"/>
  <c r="FO4" i="9"/>
  <c r="FM3" i="9"/>
  <c r="FN3" i="9" s="1"/>
  <c r="FM4" i="18" l="1"/>
  <c r="FN4" i="18" s="1"/>
  <c r="FO5" i="18"/>
  <c r="FQ4" i="20"/>
  <c r="FP3" i="20"/>
  <c r="FO3" i="14"/>
  <c r="FP4" i="14"/>
  <c r="FO3" i="17"/>
  <c r="FP4" i="17"/>
  <c r="FO3" i="9"/>
  <c r="FP4" i="9"/>
  <c r="FP5" i="18" l="1"/>
  <c r="FO4" i="18"/>
  <c r="FR4" i="20"/>
  <c r="FQ3" i="20"/>
  <c r="FP3" i="14"/>
  <c r="FQ4" i="14"/>
  <c r="FP3" i="17"/>
  <c r="FQ4" i="17"/>
  <c r="FP3" i="9"/>
  <c r="FQ4" i="9"/>
  <c r="FP4" i="18" l="1"/>
  <c r="FQ5" i="18"/>
  <c r="FS4" i="20"/>
  <c r="FR3" i="20"/>
  <c r="FQ3" i="14"/>
  <c r="FR4" i="14"/>
  <c r="FQ3" i="17"/>
  <c r="FR4" i="17"/>
  <c r="FQ3" i="9"/>
  <c r="FR4" i="9"/>
  <c r="FR5" i="18" l="1"/>
  <c r="FQ4" i="18"/>
  <c r="FT4" i="20"/>
  <c r="FS3" i="20"/>
  <c r="FS4" i="14"/>
  <c r="FR3" i="14"/>
  <c r="FS4" i="17"/>
  <c r="FR3" i="17"/>
  <c r="FS4" i="9"/>
  <c r="FR3" i="9"/>
  <c r="FR4" i="18" l="1"/>
  <c r="FS5" i="18"/>
  <c r="FU4" i="20"/>
  <c r="FT3" i="20"/>
  <c r="FS3" i="14"/>
  <c r="FT4" i="14"/>
  <c r="FS3" i="17"/>
  <c r="FT4" i="17"/>
  <c r="FS3" i="9"/>
  <c r="FT4" i="9"/>
  <c r="FT5" i="18" l="1"/>
  <c r="FS4" i="18"/>
  <c r="FV4" i="20"/>
  <c r="FU3" i="20"/>
  <c r="FT3" i="14"/>
  <c r="FU4" i="14"/>
  <c r="FT3" i="17"/>
  <c r="FU4" i="17"/>
  <c r="FT3" i="9"/>
  <c r="FU4" i="9"/>
  <c r="FU5" i="18" l="1"/>
  <c r="FT4" i="18"/>
  <c r="FW4" i="20"/>
  <c r="FV3" i="20"/>
  <c r="FU3" i="14"/>
  <c r="FV4" i="14"/>
  <c r="FU3" i="17"/>
  <c r="FV4" i="17"/>
  <c r="FU3" i="9"/>
  <c r="FV4" i="9"/>
  <c r="FV5" i="18" l="1"/>
  <c r="FU4" i="18"/>
  <c r="FX4" i="20"/>
  <c r="FW3" i="20"/>
  <c r="FW4" i="14"/>
  <c r="FV3" i="14"/>
  <c r="FW4" i="17"/>
  <c r="FV3" i="17"/>
  <c r="FW4" i="9"/>
  <c r="FV3" i="9"/>
  <c r="FW5" i="18" l="1"/>
  <c r="FV4" i="18"/>
  <c r="FY4" i="20"/>
  <c r="FX3" i="20"/>
  <c r="FW3" i="14"/>
  <c r="FX4" i="14"/>
  <c r="FW3" i="17"/>
  <c r="FX4" i="17"/>
  <c r="FW3" i="9"/>
  <c r="FX4" i="9"/>
  <c r="FX5" i="18" l="1"/>
  <c r="FW4" i="18"/>
  <c r="FZ4" i="20"/>
  <c r="FY3" i="20"/>
  <c r="FX3" i="14"/>
  <c r="FY4" i="14"/>
  <c r="FX3" i="17"/>
  <c r="FY4" i="17"/>
  <c r="FX3" i="9"/>
  <c r="FY4" i="9"/>
  <c r="FY5" i="18" l="1"/>
  <c r="FX4" i="18"/>
  <c r="GB4" i="20"/>
  <c r="FZ3" i="20"/>
  <c r="GA3" i="20" s="1"/>
  <c r="FY3" i="14"/>
  <c r="FZ4" i="14"/>
  <c r="FZ4" i="17"/>
  <c r="FY3" i="17"/>
  <c r="FY3" i="9"/>
  <c r="FZ4" i="9"/>
  <c r="FZ5" i="18" l="1"/>
  <c r="FY4" i="18"/>
  <c r="GC4" i="20"/>
  <c r="GB3" i="20"/>
  <c r="GB4" i="14"/>
  <c r="FZ3" i="14"/>
  <c r="GA3" i="14" s="1"/>
  <c r="GB4" i="17"/>
  <c r="FZ3" i="17"/>
  <c r="GA3" i="17" s="1"/>
  <c r="GB4" i="9"/>
  <c r="FZ3" i="9"/>
  <c r="GA3" i="9" s="1"/>
  <c r="GB5" i="18" l="1"/>
  <c r="FZ4" i="18"/>
  <c r="GA4" i="18" s="1"/>
  <c r="GD4" i="20"/>
  <c r="GC3" i="20"/>
  <c r="GB3" i="14"/>
  <c r="GC4" i="14"/>
  <c r="GB3" i="17"/>
  <c r="GC4" i="17"/>
  <c r="GB3" i="9"/>
  <c r="GC4" i="9"/>
  <c r="GC5" i="18" l="1"/>
  <c r="GB4" i="18"/>
  <c r="GE4" i="20"/>
  <c r="GD3" i="20"/>
  <c r="GC3" i="14"/>
  <c r="GD4" i="14"/>
  <c r="GD4" i="17"/>
  <c r="GC3" i="17"/>
  <c r="GC3" i="9"/>
  <c r="GD4" i="9"/>
  <c r="GD5" i="18" l="1"/>
  <c r="GC4" i="18"/>
  <c r="GF4" i="20"/>
  <c r="GE3" i="20"/>
  <c r="GE4" i="14"/>
  <c r="GD3" i="14"/>
  <c r="GE4" i="17"/>
  <c r="GD3" i="17"/>
  <c r="GE4" i="9"/>
  <c r="GD3" i="9"/>
  <c r="GE5" i="18" l="1"/>
  <c r="GD4" i="18"/>
  <c r="GG4" i="20"/>
  <c r="GF3" i="20"/>
  <c r="GE3" i="14"/>
  <c r="GF4" i="14"/>
  <c r="GE3" i="17"/>
  <c r="GF4" i="17"/>
  <c r="GE3" i="9"/>
  <c r="GF4" i="9"/>
  <c r="GF5" i="18" l="1"/>
  <c r="GE4" i="18"/>
  <c r="GH4" i="20"/>
  <c r="GG3" i="20"/>
  <c r="GF3" i="14"/>
  <c r="GG4" i="14"/>
  <c r="GF3" i="17"/>
  <c r="GG4" i="17"/>
  <c r="GF3" i="9"/>
  <c r="GG4" i="9"/>
  <c r="GG5" i="18" l="1"/>
  <c r="GF4" i="18"/>
  <c r="GI4" i="20"/>
  <c r="GH3" i="20"/>
  <c r="GG3" i="14"/>
  <c r="GH4" i="14"/>
  <c r="GG3" i="17"/>
  <c r="GH4" i="17"/>
  <c r="GG3" i="9"/>
  <c r="GH4" i="9"/>
  <c r="GH5" i="18" l="1"/>
  <c r="GG4" i="18"/>
  <c r="GJ4" i="20"/>
  <c r="GI3" i="20"/>
  <c r="GI4" i="14"/>
  <c r="GH3" i="14"/>
  <c r="GI4" i="17"/>
  <c r="GH3" i="17"/>
  <c r="GI4" i="9"/>
  <c r="GH3" i="9"/>
  <c r="GI5" i="18" l="1"/>
  <c r="GH4" i="18"/>
  <c r="GK4" i="20"/>
  <c r="GJ3" i="20"/>
  <c r="GI3" i="14"/>
  <c r="GJ4" i="14"/>
  <c r="GI3" i="17"/>
  <c r="GJ4" i="17"/>
  <c r="GI3" i="9"/>
  <c r="GJ4" i="9"/>
  <c r="GJ5" i="18" l="1"/>
  <c r="GI4" i="18"/>
  <c r="GL4" i="20"/>
  <c r="GK3" i="20"/>
  <c r="GJ3" i="14"/>
  <c r="GK4" i="14"/>
  <c r="GJ3" i="17"/>
  <c r="GK4" i="17"/>
  <c r="GJ3" i="9"/>
  <c r="GK4" i="9"/>
  <c r="GK5" i="18" l="1"/>
  <c r="GJ4" i="18"/>
  <c r="GM4" i="20"/>
  <c r="GL3" i="20"/>
  <c r="GK3" i="14"/>
  <c r="GL4" i="14"/>
  <c r="GL4" i="17"/>
  <c r="GK3" i="17"/>
  <c r="GK3" i="9"/>
  <c r="GL4" i="9"/>
  <c r="GL5" i="18" l="1"/>
  <c r="GK4" i="18"/>
  <c r="GO4" i="20"/>
  <c r="GM3" i="20"/>
  <c r="GN3" i="20" s="1"/>
  <c r="GM4" i="14"/>
  <c r="GL3" i="14"/>
  <c r="GM4" i="17"/>
  <c r="GL3" i="17"/>
  <c r="GM4" i="9"/>
  <c r="GL3" i="9"/>
  <c r="GM5" i="18" l="1"/>
  <c r="GL4" i="18"/>
  <c r="GP4" i="20"/>
  <c r="GO3" i="20"/>
  <c r="GM3" i="14"/>
  <c r="GN3" i="14" s="1"/>
  <c r="GO4" i="14"/>
  <c r="GM3" i="17"/>
  <c r="GN3" i="17" s="1"/>
  <c r="GO4" i="17"/>
  <c r="GM3" i="9"/>
  <c r="GN3" i="9" s="1"/>
  <c r="GO4" i="9"/>
  <c r="GO5" i="18" l="1"/>
  <c r="GM4" i="18"/>
  <c r="GN4" i="18" s="1"/>
  <c r="GQ4" i="20"/>
  <c r="GP3" i="20"/>
  <c r="GO3" i="14"/>
  <c r="GP4" i="14"/>
  <c r="GP4" i="17"/>
  <c r="GO3" i="17"/>
  <c r="GO3" i="9"/>
  <c r="GP4" i="9"/>
  <c r="GP5" i="18" l="1"/>
  <c r="GO4" i="18"/>
  <c r="GR4" i="20"/>
  <c r="GQ3" i="20"/>
  <c r="GQ4" i="14"/>
  <c r="GP3" i="14"/>
  <c r="GQ4" i="17"/>
  <c r="GP3" i="17"/>
  <c r="GQ4" i="9"/>
  <c r="GP3" i="9"/>
  <c r="GP4" i="18" l="1"/>
  <c r="GQ5" i="18"/>
  <c r="GS4" i="20"/>
  <c r="GR3" i="20"/>
  <c r="GQ3" i="14"/>
  <c r="GR4" i="14"/>
  <c r="GQ3" i="17"/>
  <c r="GR4" i="17"/>
  <c r="GQ3" i="9"/>
  <c r="GR4" i="9"/>
  <c r="GR5" i="18" l="1"/>
  <c r="GQ4" i="18"/>
  <c r="GT4" i="20"/>
  <c r="GS3" i="20"/>
  <c r="GR3" i="14"/>
  <c r="GS4" i="14"/>
  <c r="GR3" i="17"/>
  <c r="GS4" i="17"/>
  <c r="GR3" i="9"/>
  <c r="GS4" i="9"/>
  <c r="GS5" i="18" l="1"/>
  <c r="GR4" i="18"/>
  <c r="GU4" i="20"/>
  <c r="GT3" i="20"/>
  <c r="GS3" i="14"/>
  <c r="GT4" i="14"/>
  <c r="GS3" i="17"/>
  <c r="GT4" i="17"/>
  <c r="GS3" i="9"/>
  <c r="GT4" i="9"/>
  <c r="GT5" i="18" l="1"/>
  <c r="GS4" i="18"/>
  <c r="GV4" i="20"/>
  <c r="GU3" i="20"/>
  <c r="GU4" i="14"/>
  <c r="GT3" i="14"/>
  <c r="GU4" i="17"/>
  <c r="GT3" i="17"/>
  <c r="GU4" i="9"/>
  <c r="GT3" i="9"/>
  <c r="GU5" i="18" l="1"/>
  <c r="GT4" i="18"/>
  <c r="GW4" i="20"/>
  <c r="GV3" i="20"/>
  <c r="GU3" i="14"/>
  <c r="GV4" i="14"/>
  <c r="GU3" i="17"/>
  <c r="GV4" i="17"/>
  <c r="GU3" i="9"/>
  <c r="GV4" i="9"/>
  <c r="GV5" i="18" l="1"/>
  <c r="GU4" i="18"/>
  <c r="GX4" i="20"/>
  <c r="GW3" i="20"/>
  <c r="GV3" i="14"/>
  <c r="GW4" i="14"/>
  <c r="GV3" i="17"/>
  <c r="GW4" i="17"/>
  <c r="GV3" i="9"/>
  <c r="GW4" i="9"/>
  <c r="GW5" i="18" l="1"/>
  <c r="GV4" i="18"/>
  <c r="GY4" i="20"/>
  <c r="GX3" i="20"/>
  <c r="GW3" i="14"/>
  <c r="GX4" i="14"/>
  <c r="GX4" i="17"/>
  <c r="GW3" i="17"/>
  <c r="GW3" i="9"/>
  <c r="GX4" i="9"/>
  <c r="GX5" i="18" l="1"/>
  <c r="GW4" i="18"/>
  <c r="GZ4" i="20"/>
  <c r="GY3" i="20"/>
  <c r="GY4" i="14"/>
  <c r="GX3" i="14"/>
  <c r="GY4" i="17"/>
  <c r="GX3" i="17"/>
  <c r="GY4" i="9"/>
  <c r="GX3" i="9"/>
  <c r="GY5" i="18" l="1"/>
  <c r="GX4" i="18"/>
  <c r="HB4" i="20"/>
  <c r="GZ3" i="20"/>
  <c r="HA3" i="20" s="1"/>
  <c r="GY3" i="14"/>
  <c r="GZ4" i="14"/>
  <c r="GY3" i="17"/>
  <c r="GZ4" i="17"/>
  <c r="GY3" i="9"/>
  <c r="GZ4" i="9"/>
  <c r="GZ5" i="18" l="1"/>
  <c r="GY4" i="18"/>
  <c r="HC4" i="20"/>
  <c r="HB3" i="20"/>
  <c r="GZ3" i="14"/>
  <c r="HA3" i="14" s="1"/>
  <c r="HB4" i="14"/>
  <c r="GZ3" i="17"/>
  <c r="HA3" i="17" s="1"/>
  <c r="HB4" i="17"/>
  <c r="GZ3" i="9"/>
  <c r="HA3" i="9" s="1"/>
  <c r="HB4" i="9"/>
  <c r="HB5" i="18" l="1"/>
  <c r="GZ4" i="18"/>
  <c r="HA4" i="18" s="1"/>
  <c r="HD4" i="20"/>
  <c r="HC3" i="20"/>
  <c r="HC4" i="14"/>
  <c r="HB3" i="14"/>
  <c r="HC4" i="17"/>
  <c r="HB3" i="17"/>
  <c r="HC4" i="9"/>
  <c r="HB3" i="9"/>
  <c r="HC5" i="18" l="1"/>
  <c r="HB4" i="18"/>
  <c r="HE4" i="20"/>
  <c r="HD3" i="20"/>
  <c r="HC3" i="14"/>
  <c r="HD4" i="14"/>
  <c r="HC3" i="17"/>
  <c r="HD4" i="17"/>
  <c r="HC3" i="9"/>
  <c r="HD4" i="9"/>
  <c r="HC4" i="18" l="1"/>
  <c r="HD5" i="18"/>
  <c r="HF4" i="20"/>
  <c r="HE3" i="20"/>
  <c r="HD3" i="14"/>
  <c r="HE4" i="14"/>
  <c r="HD3" i="17"/>
  <c r="HE4" i="17"/>
  <c r="HD3" i="9"/>
  <c r="HE4" i="9"/>
  <c r="HE5" i="18" l="1"/>
  <c r="HD4" i="18"/>
  <c r="HG4" i="20"/>
  <c r="HF3" i="20"/>
  <c r="HE3" i="14"/>
  <c r="HF4" i="14"/>
  <c r="HF4" i="17"/>
  <c r="HE3" i="17"/>
  <c r="HE3" i="9"/>
  <c r="HF4" i="9"/>
  <c r="HF5" i="18" l="1"/>
  <c r="HE4" i="18"/>
  <c r="HH4" i="20"/>
  <c r="HG3" i="20"/>
  <c r="HG4" i="14"/>
  <c r="HF3" i="14"/>
  <c r="HG4" i="17"/>
  <c r="HF3" i="17"/>
  <c r="HG4" i="9"/>
  <c r="HF3" i="9"/>
  <c r="HG5" i="18" l="1"/>
  <c r="HF4" i="18"/>
  <c r="HI4" i="20"/>
  <c r="HH3" i="20"/>
  <c r="HG3" i="14"/>
  <c r="HH4" i="14"/>
  <c r="HG3" i="17"/>
  <c r="HH4" i="17"/>
  <c r="HG3" i="9"/>
  <c r="HH4" i="9"/>
  <c r="HH5" i="18" l="1"/>
  <c r="HG4" i="18"/>
  <c r="HJ4" i="20"/>
  <c r="HI3" i="20"/>
  <c r="HH3" i="14"/>
  <c r="HI4" i="14"/>
  <c r="HH3" i="17"/>
  <c r="HI4" i="17"/>
  <c r="HH3" i="9"/>
  <c r="HI4" i="9"/>
  <c r="HI5" i="18" l="1"/>
  <c r="HH4" i="18"/>
  <c r="HK4" i="20"/>
  <c r="HJ3" i="20"/>
  <c r="HI3" i="14"/>
  <c r="HJ4" i="14"/>
  <c r="HI3" i="17"/>
  <c r="HJ4" i="17"/>
  <c r="HI3" i="9"/>
  <c r="HJ4" i="9"/>
  <c r="HJ5" i="18" l="1"/>
  <c r="HI4" i="18"/>
  <c r="HL4" i="20"/>
  <c r="HK3" i="20"/>
  <c r="HK4" i="14"/>
  <c r="HJ3" i="14"/>
  <c r="HK4" i="17"/>
  <c r="HJ3" i="17"/>
  <c r="HK4" i="9"/>
  <c r="HJ3" i="9"/>
  <c r="HK5" i="18" l="1"/>
  <c r="HJ4" i="18"/>
  <c r="HM4" i="20"/>
  <c r="HL3" i="20"/>
  <c r="HK3" i="14"/>
  <c r="HL4" i="14"/>
  <c r="HK3" i="17"/>
  <c r="HL4" i="17"/>
  <c r="HK3" i="9"/>
  <c r="HL4" i="9"/>
  <c r="HL5" i="18" l="1"/>
  <c r="HK4" i="18"/>
  <c r="HO4" i="20"/>
  <c r="HM3" i="20"/>
  <c r="HN3" i="20" s="1"/>
  <c r="HL3" i="14"/>
  <c r="HM4" i="14"/>
  <c r="HL3" i="17"/>
  <c r="HM4" i="17"/>
  <c r="HL3" i="9"/>
  <c r="HM4" i="9"/>
  <c r="HM5" i="18" l="1"/>
  <c r="HL4" i="18"/>
  <c r="HP4" i="20"/>
  <c r="HO3" i="20"/>
  <c r="HO4" i="14"/>
  <c r="HM3" i="14"/>
  <c r="HN3" i="14" s="1"/>
  <c r="HO4" i="17"/>
  <c r="HM3" i="17"/>
  <c r="HN3" i="17" s="1"/>
  <c r="HO4" i="9"/>
  <c r="HM3" i="9"/>
  <c r="HN3" i="9" s="1"/>
  <c r="HO5" i="18" l="1"/>
  <c r="HM4" i="18"/>
  <c r="HN4" i="18" s="1"/>
  <c r="HQ4" i="20"/>
  <c r="HP3" i="20"/>
  <c r="HO3" i="14"/>
  <c r="HP4" i="14"/>
  <c r="HO3" i="17"/>
  <c r="HP4" i="17"/>
  <c r="HO3" i="9"/>
  <c r="HP4" i="9"/>
  <c r="HP5" i="18" l="1"/>
  <c r="HO4" i="18"/>
  <c r="HR4" i="20"/>
  <c r="HQ3" i="20"/>
  <c r="HP3" i="14"/>
  <c r="HQ4" i="14"/>
  <c r="HP3" i="17"/>
  <c r="HQ4" i="17"/>
  <c r="HP3" i="9"/>
  <c r="HQ4" i="9"/>
  <c r="HP4" i="18" l="1"/>
  <c r="HQ5" i="18"/>
  <c r="HS4" i="20"/>
  <c r="HR3" i="20"/>
  <c r="HQ3" i="14"/>
  <c r="HR4" i="14"/>
  <c r="HR4" i="17"/>
  <c r="HQ3" i="17"/>
  <c r="HQ3" i="9"/>
  <c r="HR4" i="9"/>
  <c r="HR5" i="18" l="1"/>
  <c r="HQ4" i="18"/>
  <c r="HT4" i="20"/>
  <c r="HS3" i="20"/>
  <c r="HS4" i="14"/>
  <c r="HR3" i="14"/>
  <c r="HS4" i="17"/>
  <c r="HR3" i="17"/>
  <c r="HS4" i="9"/>
  <c r="HR3" i="9"/>
  <c r="HS5" i="18" l="1"/>
  <c r="HR4" i="18"/>
  <c r="HU4" i="20"/>
  <c r="HT3" i="20"/>
  <c r="HS3" i="14"/>
  <c r="HT4" i="14"/>
  <c r="HS3" i="17"/>
  <c r="HT4" i="17"/>
  <c r="HS3" i="9"/>
  <c r="HT4" i="9"/>
  <c r="HT5" i="18" l="1"/>
  <c r="HS4" i="18"/>
  <c r="HV4" i="20"/>
  <c r="HU3" i="20"/>
  <c r="HT3" i="14"/>
  <c r="HU4" i="14"/>
  <c r="HT3" i="17"/>
  <c r="HU4" i="17"/>
  <c r="HT3" i="9"/>
  <c r="HU4" i="9"/>
  <c r="HU5" i="18" l="1"/>
  <c r="HT4" i="18"/>
  <c r="HW4" i="20"/>
  <c r="HV3" i="20"/>
  <c r="HU3" i="14"/>
  <c r="HV4" i="14"/>
  <c r="HU3" i="17"/>
  <c r="HV4" i="17"/>
  <c r="HU3" i="9"/>
  <c r="HV4" i="9"/>
  <c r="HV5" i="18" l="1"/>
  <c r="HU4" i="18"/>
  <c r="HX4" i="20"/>
  <c r="HW3" i="20"/>
  <c r="HW4" i="14"/>
  <c r="HV3" i="14"/>
  <c r="HW4" i="17"/>
  <c r="HV3" i="17"/>
  <c r="HW4" i="9"/>
  <c r="HV3" i="9"/>
  <c r="HW5" i="18" l="1"/>
  <c r="HV4" i="18"/>
  <c r="HY4" i="20"/>
  <c r="HX3" i="20"/>
  <c r="HW3" i="14"/>
  <c r="HX4" i="14"/>
  <c r="HW3" i="17"/>
  <c r="HX4" i="17"/>
  <c r="HW3" i="9"/>
  <c r="HX4" i="9"/>
  <c r="HX5" i="18" l="1"/>
  <c r="HW4" i="18"/>
  <c r="HZ4" i="20"/>
  <c r="HY3" i="20"/>
  <c r="HX3" i="14"/>
  <c r="HY4" i="14"/>
  <c r="HX3" i="17"/>
  <c r="HY4" i="17"/>
  <c r="HX3" i="9"/>
  <c r="HY4" i="9"/>
  <c r="HY5" i="18" l="1"/>
  <c r="HX4" i="18"/>
  <c r="IB4" i="20"/>
  <c r="HZ3" i="20"/>
  <c r="IA3" i="20" s="1"/>
  <c r="HY3" i="14"/>
  <c r="HZ4" i="14"/>
  <c r="HY3" i="17"/>
  <c r="HZ4" i="17"/>
  <c r="HY3" i="9"/>
  <c r="HZ4" i="9"/>
  <c r="HZ5" i="18" l="1"/>
  <c r="HY4" i="18"/>
  <c r="IC4" i="20"/>
  <c r="IB3" i="20"/>
  <c r="IB4" i="14"/>
  <c r="HZ3" i="14"/>
  <c r="IA3" i="14" s="1"/>
  <c r="IB4" i="17"/>
  <c r="HZ3" i="17"/>
  <c r="IA3" i="17" s="1"/>
  <c r="IB4" i="9"/>
  <c r="HZ3" i="9"/>
  <c r="IA3" i="9" s="1"/>
  <c r="IB5" i="18" l="1"/>
  <c r="HZ4" i="18"/>
  <c r="IA4" i="18" s="1"/>
  <c r="ID4" i="20"/>
  <c r="IC3" i="20"/>
  <c r="IB3" i="14"/>
  <c r="IC4" i="14"/>
  <c r="IB3" i="17"/>
  <c r="IC4" i="17"/>
  <c r="IB3" i="9"/>
  <c r="IC4" i="9"/>
  <c r="IC5" i="18" l="1"/>
  <c r="IB4" i="18"/>
  <c r="IE4" i="20"/>
  <c r="ID3" i="20"/>
  <c r="IC3" i="14"/>
  <c r="ID4" i="14"/>
  <c r="ID4" i="17"/>
  <c r="IC3" i="17"/>
  <c r="IC3" i="9"/>
  <c r="ID4" i="9"/>
  <c r="ID5" i="18" l="1"/>
  <c r="IC4" i="18"/>
  <c r="IF4" i="20"/>
  <c r="IE3" i="20"/>
  <c r="IE4" i="14"/>
  <c r="ID3" i="14"/>
  <c r="IE4" i="17"/>
  <c r="ID3" i="17"/>
  <c r="IE4" i="9"/>
  <c r="ID3" i="9"/>
  <c r="IE5" i="18" l="1"/>
  <c r="ID4" i="18"/>
  <c r="IG4" i="20"/>
  <c r="IF3" i="20"/>
  <c r="IE3" i="14"/>
  <c r="IF4" i="14"/>
  <c r="IE3" i="17"/>
  <c r="IF4" i="17"/>
  <c r="IE3" i="9"/>
  <c r="IF4" i="9"/>
  <c r="IF5" i="18" l="1"/>
  <c r="IE4" i="18"/>
  <c r="IH4" i="20"/>
  <c r="IG3" i="20"/>
  <c r="IF3" i="14"/>
  <c r="IG4" i="14"/>
  <c r="IF3" i="17"/>
  <c r="IG4" i="17"/>
  <c r="IF3" i="9"/>
  <c r="IG4" i="9"/>
  <c r="IG5" i="18" l="1"/>
  <c r="IF4" i="18"/>
  <c r="II4" i="20"/>
  <c r="IH3" i="20"/>
  <c r="IG3" i="14"/>
  <c r="IH4" i="14"/>
  <c r="IH4" i="17"/>
  <c r="IG3" i="17"/>
  <c r="IG3" i="9"/>
  <c r="IH4" i="9"/>
  <c r="IH5" i="18" l="1"/>
  <c r="IG4" i="18"/>
  <c r="IJ4" i="20"/>
  <c r="II3" i="20"/>
  <c r="II4" i="14"/>
  <c r="IH3" i="14"/>
  <c r="II4" i="17"/>
  <c r="IH3" i="17"/>
  <c r="II4" i="9"/>
  <c r="IH3" i="9"/>
  <c r="II5" i="18" l="1"/>
  <c r="IH4" i="18"/>
  <c r="IK4" i="20"/>
  <c r="IJ3" i="20"/>
  <c r="II3" i="14"/>
  <c r="IJ4" i="14"/>
  <c r="II3" i="17"/>
  <c r="IJ4" i="17"/>
  <c r="II3" i="9"/>
  <c r="IJ4" i="9"/>
  <c r="IJ5" i="18" l="1"/>
  <c r="II4" i="18"/>
  <c r="IL4" i="20"/>
  <c r="IK3" i="20"/>
  <c r="IJ3" i="14"/>
  <c r="IK4" i="14"/>
  <c r="IJ3" i="17"/>
  <c r="IK4" i="17"/>
  <c r="IJ3" i="9"/>
  <c r="IK4" i="9"/>
  <c r="IK5" i="18" l="1"/>
  <c r="IJ4" i="18"/>
  <c r="IM4" i="20"/>
  <c r="IL3" i="20"/>
  <c r="IK3" i="14"/>
  <c r="IL4" i="14"/>
  <c r="IK3" i="17"/>
  <c r="IL4" i="17"/>
  <c r="IK3" i="9"/>
  <c r="IL4" i="9"/>
  <c r="IL5" i="18" l="1"/>
  <c r="IK4" i="18"/>
  <c r="IO4" i="20"/>
  <c r="IM3" i="20"/>
  <c r="IN3" i="20" s="1"/>
  <c r="IM4" i="14"/>
  <c r="IL3" i="14"/>
  <c r="IM4" i="17"/>
  <c r="IL3" i="17"/>
  <c r="IM4" i="9"/>
  <c r="IL3" i="9"/>
  <c r="IM5" i="18" l="1"/>
  <c r="IL4" i="18"/>
  <c r="IP4" i="20"/>
  <c r="IO3" i="20"/>
  <c r="IM3" i="14"/>
  <c r="IN3" i="14" s="1"/>
  <c r="IO4" i="14"/>
  <c r="IM3" i="17"/>
  <c r="IN3" i="17" s="1"/>
  <c r="IO4" i="17"/>
  <c r="IM3" i="9"/>
  <c r="IN3" i="9" s="1"/>
  <c r="IO4" i="9"/>
  <c r="IO5" i="18" l="1"/>
  <c r="IM4" i="18"/>
  <c r="IN4" i="18" s="1"/>
  <c r="IQ4" i="20"/>
  <c r="IP3" i="20"/>
  <c r="IO3" i="14"/>
  <c r="IP4" i="14"/>
  <c r="IP4" i="17"/>
  <c r="IO3" i="17"/>
  <c r="IO3" i="9"/>
  <c r="IP4" i="9"/>
  <c r="IP5" i="18" l="1"/>
  <c r="IO4" i="18"/>
  <c r="IR4" i="20"/>
  <c r="IQ3" i="20"/>
  <c r="IQ4" i="14"/>
  <c r="IP3" i="14"/>
  <c r="IQ4" i="17"/>
  <c r="IP3" i="17"/>
  <c r="IQ4" i="9"/>
  <c r="IP3" i="9"/>
  <c r="IP4" i="18" l="1"/>
  <c r="IQ5" i="18"/>
  <c r="IS4" i="20"/>
  <c r="IR3" i="20"/>
  <c r="IQ3" i="14"/>
  <c r="IR4" i="14"/>
  <c r="IQ3" i="17"/>
  <c r="IR4" i="17"/>
  <c r="IQ3" i="9"/>
  <c r="IR4" i="9"/>
  <c r="IR5" i="18" l="1"/>
  <c r="IQ4" i="18"/>
  <c r="IT4" i="20"/>
  <c r="IS3" i="20"/>
  <c r="IR3" i="14"/>
  <c r="IS4" i="14"/>
  <c r="IR3" i="17"/>
  <c r="IS4" i="17"/>
  <c r="IR3" i="9"/>
  <c r="IS4" i="9"/>
  <c r="IS5" i="18" l="1"/>
  <c r="IR4" i="18"/>
  <c r="IU4" i="20"/>
  <c r="IT3" i="20"/>
  <c r="IS3" i="14"/>
  <c r="IT4" i="14"/>
  <c r="IT4" i="17"/>
  <c r="IS3" i="17"/>
  <c r="IS3" i="9"/>
  <c r="IT4" i="9"/>
  <c r="IT5" i="18" l="1"/>
  <c r="IS4" i="18"/>
  <c r="IV4" i="20"/>
  <c r="IU3" i="20"/>
  <c r="IU4" i="14"/>
  <c r="IT3" i="14"/>
  <c r="IU4" i="17"/>
  <c r="IT3" i="17"/>
  <c r="IU4" i="9"/>
  <c r="IT3" i="9"/>
  <c r="IU5" i="18" l="1"/>
  <c r="IT4" i="18"/>
  <c r="IW4" i="20"/>
  <c r="IV3" i="20"/>
  <c r="IU3" i="14"/>
  <c r="IV4" i="14"/>
  <c r="IU3" i="17"/>
  <c r="IV4" i="17"/>
  <c r="IU3" i="9"/>
  <c r="IV4" i="9"/>
  <c r="IV5" i="18" l="1"/>
  <c r="IU4" i="18"/>
  <c r="IX4" i="20"/>
  <c r="IW3" i="20"/>
  <c r="IV3" i="14"/>
  <c r="IW4" i="14"/>
  <c r="IV3" i="17"/>
  <c r="IW4" i="17"/>
  <c r="IV3" i="9"/>
  <c r="IW4" i="9"/>
  <c r="IW5" i="18" l="1"/>
  <c r="IV4" i="18"/>
  <c r="IY4" i="20"/>
  <c r="IX3" i="20"/>
  <c r="IW3" i="14"/>
  <c r="IX4" i="14"/>
  <c r="IW3" i="17"/>
  <c r="IX4" i="17"/>
  <c r="IW3" i="9"/>
  <c r="IX4" i="9"/>
  <c r="IX5" i="18" l="1"/>
  <c r="IW4" i="18"/>
  <c r="IZ4" i="20"/>
  <c r="IY3" i="20"/>
  <c r="IY4" i="14"/>
  <c r="IX3" i="14"/>
  <c r="IY4" i="17"/>
  <c r="IX3" i="17"/>
  <c r="IY4" i="9"/>
  <c r="IX3" i="9"/>
  <c r="IY5" i="18" l="1"/>
  <c r="IX4" i="18"/>
  <c r="JB4" i="20"/>
  <c r="IZ3" i="20"/>
  <c r="JA3" i="20" s="1"/>
  <c r="IY3" i="14"/>
  <c r="IZ4" i="14"/>
  <c r="IY3" i="17"/>
  <c r="IZ4" i="17"/>
  <c r="IY3" i="9"/>
  <c r="IZ4" i="9"/>
  <c r="IZ5" i="18" l="1"/>
  <c r="IY4" i="18"/>
  <c r="JC4" i="20"/>
  <c r="JB3" i="20"/>
  <c r="IZ3" i="14"/>
  <c r="JA3" i="14" s="1"/>
  <c r="JB4" i="14"/>
  <c r="JB4" i="17"/>
  <c r="IZ3" i="17"/>
  <c r="JA3" i="17" s="1"/>
  <c r="IZ3" i="9"/>
  <c r="JA3" i="9" s="1"/>
  <c r="JB4" i="9"/>
  <c r="JB5" i="18" l="1"/>
  <c r="IZ4" i="18"/>
  <c r="JA4" i="18" s="1"/>
  <c r="JD4" i="20"/>
  <c r="JC3" i="20"/>
  <c r="JC4" i="14"/>
  <c r="JB3" i="14"/>
  <c r="JC4" i="17"/>
  <c r="JB3" i="17"/>
  <c r="JC4" i="9"/>
  <c r="JB3" i="9"/>
  <c r="JC5" i="18" l="1"/>
  <c r="JB4" i="18"/>
  <c r="JE4" i="20"/>
  <c r="JD3" i="20"/>
  <c r="JC3" i="14"/>
  <c r="JD4" i="14"/>
  <c r="JC3" i="17"/>
  <c r="JD4" i="17"/>
  <c r="JC3" i="9"/>
  <c r="JD4" i="9"/>
  <c r="JC4" i="18" l="1"/>
  <c r="JD5" i="18"/>
  <c r="JF4" i="20"/>
  <c r="JE3" i="20"/>
  <c r="JD3" i="14"/>
  <c r="JE4" i="14"/>
  <c r="JD3" i="17"/>
  <c r="JE4" i="17"/>
  <c r="JD3" i="9"/>
  <c r="JE4" i="9"/>
  <c r="JE5" i="18" l="1"/>
  <c r="JD4" i="18"/>
  <c r="JG4" i="20"/>
  <c r="JF3" i="20"/>
  <c r="JE3" i="14"/>
  <c r="JF4" i="14"/>
  <c r="JE3" i="17"/>
  <c r="JF4" i="17"/>
  <c r="JE3" i="9"/>
  <c r="JF4" i="9"/>
  <c r="JF5" i="18" l="1"/>
  <c r="JE4" i="18"/>
  <c r="JH4" i="20"/>
  <c r="JG3" i="20"/>
  <c r="JG4" i="14"/>
  <c r="JF3" i="14"/>
  <c r="JG4" i="17"/>
  <c r="JF3" i="17"/>
  <c r="JG4" i="9"/>
  <c r="JF3" i="9"/>
  <c r="JG5" i="18" l="1"/>
  <c r="JF4" i="18"/>
  <c r="JI4" i="20"/>
  <c r="JH3" i="20"/>
  <c r="JG3" i="14"/>
  <c r="JH4" i="14"/>
  <c r="JG3" i="17"/>
  <c r="JH4" i="17"/>
  <c r="JG3" i="9"/>
  <c r="JH4" i="9"/>
  <c r="JH5" i="18" l="1"/>
  <c r="JG4" i="18"/>
  <c r="JJ4" i="20"/>
  <c r="JI3" i="20"/>
  <c r="JH3" i="14"/>
  <c r="JI4" i="14"/>
  <c r="JH3" i="17"/>
  <c r="JI4" i="17"/>
  <c r="JH3" i="9"/>
  <c r="JI4" i="9"/>
  <c r="JI5" i="18" l="1"/>
  <c r="JH4" i="18"/>
  <c r="JK4" i="20"/>
  <c r="JJ3" i="20"/>
  <c r="JI3" i="14"/>
  <c r="JJ4" i="14"/>
  <c r="JJ4" i="17"/>
  <c r="JI3" i="17"/>
  <c r="JI3" i="9"/>
  <c r="JJ4" i="9"/>
  <c r="JJ5" i="18" l="1"/>
  <c r="JI4" i="18"/>
  <c r="JL4" i="20"/>
  <c r="JK3" i="20"/>
  <c r="JK4" i="14"/>
  <c r="JJ3" i="14"/>
  <c r="JK4" i="17"/>
  <c r="JJ3" i="17"/>
  <c r="JK4" i="9"/>
  <c r="JJ3" i="9"/>
  <c r="JK5" i="18" l="1"/>
  <c r="JJ4" i="18"/>
  <c r="JM4" i="20"/>
  <c r="JL3" i="20"/>
  <c r="JK3" i="14"/>
  <c r="JL4" i="14"/>
  <c r="JK3" i="17"/>
  <c r="JL4" i="17"/>
  <c r="JK3" i="9"/>
  <c r="JL4" i="9"/>
  <c r="JL5" i="18" l="1"/>
  <c r="JK4" i="18"/>
  <c r="JO4" i="20"/>
  <c r="JM3" i="20"/>
  <c r="JN3" i="20" s="1"/>
  <c r="JL3" i="14"/>
  <c r="JM4" i="14"/>
  <c r="JL3" i="17"/>
  <c r="JM4" i="17"/>
  <c r="JL3" i="9"/>
  <c r="JM4" i="9"/>
  <c r="JL4" i="18" l="1"/>
  <c r="JM5" i="18"/>
  <c r="JP4" i="20"/>
  <c r="JO3" i="20"/>
  <c r="JO4" i="14"/>
  <c r="JM3" i="14"/>
  <c r="JN3" i="14" s="1"/>
  <c r="JO4" i="17"/>
  <c r="JM3" i="17"/>
  <c r="JN3" i="17" s="1"/>
  <c r="JO4" i="9"/>
  <c r="JM3" i="9"/>
  <c r="JN3" i="9" s="1"/>
  <c r="JM4" i="18" l="1"/>
  <c r="JN4" i="18" s="1"/>
  <c r="JO5" i="18"/>
  <c r="JQ4" i="20"/>
  <c r="JP3" i="20"/>
  <c r="JO3" i="14"/>
  <c r="JP4" i="14"/>
  <c r="JO3" i="17"/>
  <c r="JP4" i="17"/>
  <c r="JO3" i="9"/>
  <c r="JP4" i="9"/>
  <c r="JO4" i="18" l="1"/>
  <c r="JP5" i="18"/>
  <c r="JR4" i="20"/>
  <c r="JQ3" i="20"/>
  <c r="JP3" i="14"/>
  <c r="JQ4" i="14"/>
  <c r="JP3" i="17"/>
  <c r="JQ4" i="17"/>
  <c r="JP3" i="9"/>
  <c r="JQ4" i="9"/>
  <c r="JQ5" i="18" l="1"/>
  <c r="JP4" i="18"/>
  <c r="JS4" i="20"/>
  <c r="JR3" i="20"/>
  <c r="JQ3" i="14"/>
  <c r="JR4" i="14"/>
  <c r="JR4" i="17"/>
  <c r="JQ3" i="17"/>
  <c r="JQ3" i="9"/>
  <c r="JR4" i="9"/>
  <c r="JQ4" i="18" l="1"/>
  <c r="JR5" i="18"/>
  <c r="JT4" i="20"/>
  <c r="JS3" i="20"/>
  <c r="JS4" i="14"/>
  <c r="JR3" i="14"/>
  <c r="JS4" i="17"/>
  <c r="JR3" i="17"/>
  <c r="JS4" i="9"/>
  <c r="JR3" i="9"/>
  <c r="JR4" i="18" l="1"/>
  <c r="JS5" i="18"/>
  <c r="JU4" i="20"/>
  <c r="JT3" i="20"/>
  <c r="JS3" i="14"/>
  <c r="JT4" i="14"/>
  <c r="JS3" i="17"/>
  <c r="JT4" i="17"/>
  <c r="JS3" i="9"/>
  <c r="JT4" i="9"/>
  <c r="JS4" i="18" l="1"/>
  <c r="JT5" i="18"/>
  <c r="JV4" i="20"/>
  <c r="JU3" i="20"/>
  <c r="JT3" i="14"/>
  <c r="JU4" i="14"/>
  <c r="JT3" i="17"/>
  <c r="JU4" i="17"/>
  <c r="JT3" i="9"/>
  <c r="JU4" i="9"/>
  <c r="JT4" i="18" l="1"/>
  <c r="JU5" i="18"/>
  <c r="JW4" i="20"/>
  <c r="JV3" i="20"/>
  <c r="JU3" i="14"/>
  <c r="JV4" i="14"/>
  <c r="JV4" i="17"/>
  <c r="JU3" i="17"/>
  <c r="JU3" i="9"/>
  <c r="JV4" i="9"/>
  <c r="JU4" i="18" l="1"/>
  <c r="JV5" i="18"/>
  <c r="JX4" i="20"/>
  <c r="JW3" i="20"/>
  <c r="JW4" i="14"/>
  <c r="JV3" i="14"/>
  <c r="JW4" i="17"/>
  <c r="JV3" i="17"/>
  <c r="JW4" i="9"/>
  <c r="JV3" i="9"/>
  <c r="JV4" i="18" l="1"/>
  <c r="JW5" i="18"/>
  <c r="JY4" i="20"/>
  <c r="JX3" i="20"/>
  <c r="JW3" i="14"/>
  <c r="JX4" i="14"/>
  <c r="JW3" i="17"/>
  <c r="JX4" i="17"/>
  <c r="JW3" i="9"/>
  <c r="JX4" i="9"/>
  <c r="JW4" i="18" l="1"/>
  <c r="JX5" i="18"/>
  <c r="JZ4" i="20"/>
  <c r="JY3" i="20"/>
  <c r="JX3" i="14"/>
  <c r="JY4" i="14"/>
  <c r="JX3" i="17"/>
  <c r="JY4" i="17"/>
  <c r="JX3" i="9"/>
  <c r="JY4" i="9"/>
  <c r="JX4" i="18" l="1"/>
  <c r="JY5" i="18"/>
  <c r="KB4" i="20"/>
  <c r="JZ3" i="20"/>
  <c r="KA3" i="20" s="1"/>
  <c r="JY3" i="14"/>
  <c r="JZ4" i="14"/>
  <c r="JY3" i="17"/>
  <c r="JZ4" i="17"/>
  <c r="JY3" i="9"/>
  <c r="JZ4" i="9"/>
  <c r="JY4" i="18" l="1"/>
  <c r="JZ5" i="18"/>
  <c r="KC4" i="20"/>
  <c r="KB3" i="20"/>
  <c r="KB4" i="14"/>
  <c r="JZ3" i="14"/>
  <c r="KA3" i="14" s="1"/>
  <c r="KB4" i="17"/>
  <c r="JZ3" i="17"/>
  <c r="KA3" i="17" s="1"/>
  <c r="KB4" i="9"/>
  <c r="JZ3" i="9"/>
  <c r="KA3" i="9" s="1"/>
  <c r="JZ4" i="18" l="1"/>
  <c r="KA4" i="18" s="1"/>
  <c r="KB5" i="18"/>
  <c r="KD4" i="20"/>
  <c r="KC3" i="20"/>
  <c r="KB3" i="14"/>
  <c r="KC4" i="14"/>
  <c r="KB3" i="17"/>
  <c r="KC4" i="17"/>
  <c r="KB3" i="9"/>
  <c r="KC4" i="9"/>
  <c r="KB4" i="18" l="1"/>
  <c r="KC5" i="18"/>
  <c r="KE4" i="20"/>
  <c r="KD3" i="20"/>
  <c r="KC3" i="14"/>
  <c r="KD4" i="14"/>
  <c r="KC3" i="17"/>
  <c r="KD4" i="17"/>
  <c r="KC3" i="9"/>
  <c r="KD4" i="9"/>
  <c r="KC4" i="18" l="1"/>
  <c r="KD5" i="18"/>
  <c r="KF4" i="20"/>
  <c r="KE3" i="20"/>
  <c r="KE4" i="14"/>
  <c r="KD3" i="14"/>
  <c r="KE4" i="17"/>
  <c r="KD3" i="17"/>
  <c r="KE4" i="9"/>
  <c r="KD3" i="9"/>
  <c r="KE5" i="18" l="1"/>
  <c r="KD4" i="18"/>
  <c r="KF3" i="20"/>
  <c r="KG4" i="20"/>
  <c r="KE3" i="14"/>
  <c r="KF4" i="14"/>
  <c r="KE3" i="17"/>
  <c r="KF4" i="17"/>
  <c r="KE3" i="9"/>
  <c r="KF4" i="9"/>
  <c r="KF5" i="18" l="1"/>
  <c r="KE4" i="18"/>
  <c r="KH4" i="20"/>
  <c r="KG3" i="20"/>
  <c r="KF3" i="14"/>
  <c r="KG4" i="14"/>
  <c r="KF3" i="17"/>
  <c r="KG4" i="17"/>
  <c r="KF3" i="9"/>
  <c r="KG4" i="9"/>
  <c r="KF4" i="18" l="1"/>
  <c r="KG5" i="18"/>
  <c r="KI4" i="20"/>
  <c r="KH3" i="20"/>
  <c r="KG3" i="14"/>
  <c r="KH4" i="14"/>
  <c r="KH4" i="17"/>
  <c r="KG3" i="17"/>
  <c r="KG3" i="9"/>
  <c r="KH4" i="9"/>
  <c r="KG4" i="18" l="1"/>
  <c r="KH5" i="18"/>
  <c r="KJ4" i="20"/>
  <c r="KI3" i="20"/>
  <c r="KI4" i="14"/>
  <c r="KH3" i="14"/>
  <c r="KI4" i="17"/>
  <c r="KH3" i="17"/>
  <c r="KI4" i="9"/>
  <c r="KH3" i="9"/>
  <c r="KH4" i="18" l="1"/>
  <c r="KI5" i="18"/>
  <c r="KK4" i="20"/>
  <c r="KJ3" i="20"/>
  <c r="KI3" i="14"/>
  <c r="KJ4" i="14"/>
  <c r="KI3" i="17"/>
  <c r="KJ4" i="17"/>
  <c r="KI3" i="9"/>
  <c r="KJ4" i="9"/>
  <c r="KI4" i="18" l="1"/>
  <c r="KJ5" i="18"/>
  <c r="KL4" i="20"/>
  <c r="KK3" i="20"/>
  <c r="KJ3" i="14"/>
  <c r="KK4" i="14"/>
  <c r="KJ3" i="17"/>
  <c r="KK4" i="17"/>
  <c r="KJ3" i="9"/>
  <c r="KK4" i="9"/>
  <c r="KK5" i="18" l="1"/>
  <c r="KJ4" i="18"/>
  <c r="KM4" i="20"/>
  <c r="KL3" i="20"/>
  <c r="KK3" i="14"/>
  <c r="KL4" i="14"/>
  <c r="KL4" i="17"/>
  <c r="KK3" i="17"/>
  <c r="KK3" i="9"/>
  <c r="KL4" i="9"/>
  <c r="KL5" i="18" l="1"/>
  <c r="KK4" i="18"/>
  <c r="KO4" i="20"/>
  <c r="KM3" i="20"/>
  <c r="KN3" i="20" s="1"/>
  <c r="KM4" i="14"/>
  <c r="KL3" i="14"/>
  <c r="KM4" i="17"/>
  <c r="KL3" i="17"/>
  <c r="KM4" i="9"/>
  <c r="KL3" i="9"/>
  <c r="KL4" i="18" l="1"/>
  <c r="KM5" i="18"/>
  <c r="KP4" i="20"/>
  <c r="KO3" i="20"/>
  <c r="KM3" i="14"/>
  <c r="KN3" i="14" s="1"/>
  <c r="KO4" i="14"/>
  <c r="KM3" i="17"/>
  <c r="KN3" i="17" s="1"/>
  <c r="KO4" i="17"/>
  <c r="KM3" i="9"/>
  <c r="KN3" i="9" s="1"/>
  <c r="KO4" i="9"/>
  <c r="KO5" i="18" l="1"/>
  <c r="KM4" i="18"/>
  <c r="KN4" i="18" s="1"/>
  <c r="KQ4" i="20"/>
  <c r="KP3" i="20"/>
  <c r="KO3" i="14"/>
  <c r="KP4" i="14"/>
  <c r="KO3" i="17"/>
  <c r="KP4" i="17"/>
  <c r="KO3" i="9"/>
  <c r="KP4" i="9"/>
  <c r="KO4" i="18" l="1"/>
  <c r="KP5" i="18"/>
  <c r="KR4" i="20"/>
  <c r="KQ3" i="20"/>
  <c r="KQ4" i="14"/>
  <c r="KP3" i="14"/>
  <c r="KQ4" i="17"/>
  <c r="KP3" i="17"/>
  <c r="KQ4" i="9"/>
  <c r="KP3" i="9"/>
  <c r="KP4" i="18" l="1"/>
  <c r="KQ5" i="18"/>
  <c r="KS4" i="20"/>
  <c r="KR3" i="20"/>
  <c r="KQ3" i="14"/>
  <c r="KR4" i="14"/>
  <c r="KQ3" i="17"/>
  <c r="KR4" i="17"/>
  <c r="KQ3" i="9"/>
  <c r="KR4" i="9"/>
  <c r="KR5" i="18" l="1"/>
  <c r="KQ4" i="18"/>
  <c r="KT4" i="20"/>
  <c r="KS3" i="20"/>
  <c r="KR3" i="14"/>
  <c r="KS4" i="14"/>
  <c r="KR3" i="17"/>
  <c r="KS4" i="17"/>
  <c r="KR3" i="9"/>
  <c r="KS4" i="9"/>
  <c r="KS5" i="18" l="1"/>
  <c r="KR4" i="18"/>
  <c r="KU4" i="20"/>
  <c r="KT3" i="20"/>
  <c r="KS3" i="14"/>
  <c r="KT4" i="14"/>
  <c r="KS3" i="17"/>
  <c r="KT4" i="17"/>
  <c r="KS3" i="9"/>
  <c r="KT4" i="9"/>
  <c r="KS4" i="18" l="1"/>
  <c r="KT5" i="18"/>
  <c r="KV4" i="20"/>
  <c r="KU3" i="20"/>
  <c r="KU4" i="14"/>
  <c r="KT3" i="14"/>
  <c r="KU4" i="17"/>
  <c r="KT3" i="17"/>
  <c r="KU4" i="9"/>
  <c r="KT3" i="9"/>
  <c r="KT4" i="18" l="1"/>
  <c r="KU5" i="18"/>
  <c r="KW4" i="20"/>
  <c r="KV3" i="20"/>
  <c r="KU3" i="14"/>
  <c r="KV4" i="14"/>
  <c r="KU3" i="17"/>
  <c r="KV4" i="17"/>
  <c r="KU3" i="9"/>
  <c r="KV4" i="9"/>
  <c r="KU4" i="18" l="1"/>
  <c r="KV5" i="18"/>
  <c r="KX4" i="20"/>
  <c r="KW3" i="20"/>
  <c r="KV3" i="14"/>
  <c r="KW4" i="14"/>
  <c r="KV3" i="17"/>
  <c r="KW4" i="17"/>
  <c r="KV3" i="9"/>
  <c r="KW4" i="9"/>
  <c r="KV4" i="18" l="1"/>
  <c r="KW5" i="18"/>
  <c r="KY4" i="20"/>
  <c r="KX3" i="20"/>
  <c r="KW3" i="14"/>
  <c r="KX4" i="14"/>
  <c r="KW3" i="17"/>
  <c r="KX4" i="17"/>
  <c r="KW3" i="9"/>
  <c r="KX4" i="9"/>
  <c r="KX5" i="18" l="1"/>
  <c r="KW4" i="18"/>
  <c r="KZ4" i="20"/>
  <c r="KY3" i="20"/>
  <c r="KY4" i="14"/>
  <c r="KX3" i="14"/>
  <c r="KY4" i="17"/>
  <c r="KX3" i="17"/>
  <c r="KY4" i="9"/>
  <c r="KX3" i="9"/>
  <c r="KX4" i="18" l="1"/>
  <c r="KY5" i="18"/>
  <c r="LB4" i="20"/>
  <c r="KZ3" i="20"/>
  <c r="LA3" i="20" s="1"/>
  <c r="KY3" i="14"/>
  <c r="KZ4" i="14"/>
  <c r="KY3" i="17"/>
  <c r="KZ4" i="17"/>
  <c r="KY3" i="9"/>
  <c r="KZ4" i="9"/>
  <c r="KY4" i="18" l="1"/>
  <c r="KZ5" i="18"/>
  <c r="LC4" i="20"/>
  <c r="LB3" i="20"/>
  <c r="KZ3" i="14"/>
  <c r="LA3" i="14" s="1"/>
  <c r="LB4" i="14"/>
  <c r="KZ3" i="17"/>
  <c r="LA3" i="17" s="1"/>
  <c r="LB4" i="17"/>
  <c r="KZ3" i="9"/>
  <c r="LA3" i="9" s="1"/>
  <c r="LB4" i="9"/>
  <c r="LB5" i="18" l="1"/>
  <c r="KZ4" i="18"/>
  <c r="LA4" i="18" s="1"/>
  <c r="LD4" i="20"/>
  <c r="LC3" i="20"/>
  <c r="LC4" i="14"/>
  <c r="LB3" i="14"/>
  <c r="LC4" i="17"/>
  <c r="LB3" i="17"/>
  <c r="LC4" i="9"/>
  <c r="LB3" i="9"/>
  <c r="LB4" i="18" l="1"/>
  <c r="LC5" i="18"/>
  <c r="LE4" i="20"/>
  <c r="LD3" i="20"/>
  <c r="LC3" i="14"/>
  <c r="LD4" i="14"/>
  <c r="LC3" i="17"/>
  <c r="LD4" i="17"/>
  <c r="LC3" i="9"/>
  <c r="LD4" i="9"/>
  <c r="LC4" i="18" l="1"/>
  <c r="LD5" i="18"/>
  <c r="LF4" i="20"/>
  <c r="LE3" i="20"/>
  <c r="LD3" i="14"/>
  <c r="LE4" i="14"/>
  <c r="LD3" i="17"/>
  <c r="LE4" i="17"/>
  <c r="LD3" i="9"/>
  <c r="LE4" i="9"/>
  <c r="LD4" i="18" l="1"/>
  <c r="LE5" i="18"/>
  <c r="LG4" i="20"/>
  <c r="LF3" i="20"/>
  <c r="LE3" i="14"/>
  <c r="LF4" i="14"/>
  <c r="LF4" i="17"/>
  <c r="LE3" i="17"/>
  <c r="LE3" i="9"/>
  <c r="LF4" i="9"/>
  <c r="LE4" i="18" l="1"/>
  <c r="LF5" i="18"/>
  <c r="LH4" i="20"/>
  <c r="LG3" i="20"/>
  <c r="LG4" i="14"/>
  <c r="LF3" i="14"/>
  <c r="LG4" i="17"/>
  <c r="LF3" i="17"/>
  <c r="LG4" i="9"/>
  <c r="LF3" i="9"/>
  <c r="LF4" i="18" l="1"/>
  <c r="LG5" i="18"/>
  <c r="LI4" i="20"/>
  <c r="LH3" i="20"/>
  <c r="LG3" i="14"/>
  <c r="LH4" i="14"/>
  <c r="LG3" i="17"/>
  <c r="LH4" i="17"/>
  <c r="LG3" i="9"/>
  <c r="LH4" i="9"/>
  <c r="LG4" i="18" l="1"/>
  <c r="LH5" i="18"/>
  <c r="LJ4" i="20"/>
  <c r="LI3" i="20"/>
  <c r="LH3" i="14"/>
  <c r="LI4" i="14"/>
  <c r="LH3" i="17"/>
  <c r="LI4" i="17"/>
  <c r="LH3" i="9"/>
  <c r="LI4" i="9"/>
  <c r="LH4" i="18" l="1"/>
  <c r="LI5" i="18"/>
  <c r="LK4" i="20"/>
  <c r="LJ3" i="20"/>
  <c r="LI3" i="14"/>
  <c r="LJ4" i="14"/>
  <c r="LJ4" i="17"/>
  <c r="LI3" i="17"/>
  <c r="LI3" i="9"/>
  <c r="LJ4" i="9"/>
  <c r="LI4" i="18" l="1"/>
  <c r="LJ5" i="18"/>
  <c r="LL4" i="20"/>
  <c r="LK3" i="20"/>
  <c r="LK4" i="14"/>
  <c r="LJ3" i="14"/>
  <c r="LK4" i="17"/>
  <c r="LJ3" i="17"/>
  <c r="LK4" i="9"/>
  <c r="LJ3" i="9"/>
  <c r="LJ4" i="18" l="1"/>
  <c r="LK5" i="18"/>
  <c r="LM4" i="20"/>
  <c r="LM3" i="20" s="1"/>
  <c r="LN3" i="20" s="1"/>
  <c r="LL3" i="20"/>
  <c r="LK3" i="14"/>
  <c r="LL4" i="14"/>
  <c r="LK3" i="17"/>
  <c r="LL4" i="17"/>
  <c r="LK3" i="9"/>
  <c r="LL4" i="9"/>
  <c r="LK4" i="18" l="1"/>
  <c r="LL5" i="18"/>
  <c r="LL3" i="14"/>
  <c r="LM4" i="14"/>
  <c r="LM3" i="14" s="1"/>
  <c r="LN3" i="14" s="1"/>
  <c r="LL3" i="17"/>
  <c r="LM4" i="17"/>
  <c r="LM3" i="17" s="1"/>
  <c r="LN3" i="17" s="1"/>
  <c r="LL3" i="9"/>
  <c r="LM4" i="9"/>
  <c r="LM3" i="9" s="1"/>
  <c r="LN3" i="9" s="1"/>
  <c r="LL4" i="18" l="1"/>
  <c r="LM5" i="18"/>
  <c r="LM4" i="18" s="1"/>
  <c r="LN4" i="18" s="1"/>
  <c r="N45" i="9"/>
  <c r="M45" i="9"/>
  <c r="L45" i="9"/>
  <c r="K45" i="9"/>
  <c r="J45" i="9"/>
  <c r="I45" i="9"/>
  <c r="H45" i="9"/>
  <c r="G45" i="9"/>
  <c r="F45" i="9"/>
  <c r="E45" i="9"/>
  <c r="D45" i="9"/>
  <c r="C45" i="9"/>
  <c r="B45" i="9"/>
  <c r="N43" i="9" l="1"/>
  <c r="N32" i="9" l="1"/>
  <c r="N31" i="9"/>
  <c r="N30" i="9"/>
  <c r="N28" i="9"/>
  <c r="N27" i="9"/>
  <c r="N26" i="9"/>
  <c r="N25" i="9"/>
  <c r="M24" i="9"/>
  <c r="L24" i="9"/>
  <c r="K24" i="9"/>
  <c r="J24" i="9"/>
  <c r="I24" i="9"/>
  <c r="H24" i="9"/>
  <c r="G24" i="9"/>
  <c r="F24" i="9"/>
  <c r="E24" i="9"/>
  <c r="D24" i="9"/>
  <c r="C24" i="9"/>
  <c r="B24" i="9"/>
  <c r="M16" i="9"/>
  <c r="L16" i="9"/>
  <c r="K16" i="9"/>
  <c r="J16" i="9"/>
  <c r="I16" i="9"/>
  <c r="H16" i="9"/>
  <c r="G16" i="9"/>
  <c r="F16" i="9"/>
  <c r="E16" i="9"/>
  <c r="D16" i="9"/>
  <c r="C16" i="9"/>
  <c r="B16" i="9"/>
  <c r="LM13" i="9"/>
  <c r="LL13" i="9"/>
  <c r="LK13" i="9"/>
  <c r="LJ13" i="9"/>
  <c r="LI13" i="9"/>
  <c r="LH13" i="9"/>
  <c r="LG13" i="9"/>
  <c r="LF13" i="9"/>
  <c r="LE13" i="9"/>
  <c r="LD13" i="9"/>
  <c r="LC13" i="9"/>
  <c r="LB13" i="9"/>
  <c r="KZ13" i="9"/>
  <c r="KY13" i="9"/>
  <c r="KX13" i="9"/>
  <c r="KW13" i="9"/>
  <c r="KV13" i="9"/>
  <c r="KU13" i="9"/>
  <c r="KT13" i="9"/>
  <c r="KS13" i="9"/>
  <c r="KR13" i="9"/>
  <c r="KQ13" i="9"/>
  <c r="KP13" i="9"/>
  <c r="KO13" i="9"/>
  <c r="KM13" i="9"/>
  <c r="KL13" i="9"/>
  <c r="KK13" i="9"/>
  <c r="KJ13" i="9"/>
  <c r="KI13" i="9"/>
  <c r="KH13" i="9"/>
  <c r="KG13" i="9"/>
  <c r="KF13" i="9"/>
  <c r="KE13" i="9"/>
  <c r="KD13" i="9"/>
  <c r="KC13" i="9"/>
  <c r="KB13" i="9"/>
  <c r="JZ13" i="9"/>
  <c r="JY13" i="9"/>
  <c r="JX13" i="9"/>
  <c r="JW13" i="9"/>
  <c r="JV13" i="9"/>
  <c r="JU13" i="9"/>
  <c r="JT13" i="9"/>
  <c r="JS13" i="9"/>
  <c r="JR13" i="9"/>
  <c r="JQ13" i="9"/>
  <c r="JP13" i="9"/>
  <c r="JO13" i="9"/>
  <c r="JM13" i="9"/>
  <c r="JL13" i="9"/>
  <c r="JK13" i="9"/>
  <c r="JJ13" i="9"/>
  <c r="JI13" i="9"/>
  <c r="JH13" i="9"/>
  <c r="JG13" i="9"/>
  <c r="JF13" i="9"/>
  <c r="JE13" i="9"/>
  <c r="JD13" i="9"/>
  <c r="JC13" i="9"/>
  <c r="JB13" i="9"/>
  <c r="IZ13" i="9"/>
  <c r="IY13" i="9"/>
  <c r="IX13" i="9"/>
  <c r="IW13" i="9"/>
  <c r="IV13" i="9"/>
  <c r="IU13" i="9"/>
  <c r="IT13" i="9"/>
  <c r="IS13" i="9"/>
  <c r="IR13" i="9"/>
  <c r="IQ13" i="9"/>
  <c r="IP13" i="9"/>
  <c r="IO13" i="9"/>
  <c r="IM13" i="9"/>
  <c r="IL13" i="9"/>
  <c r="IK13" i="9"/>
  <c r="IJ13" i="9"/>
  <c r="II13" i="9"/>
  <c r="IH13" i="9"/>
  <c r="IG13" i="9"/>
  <c r="IF13" i="9"/>
  <c r="IE13" i="9"/>
  <c r="ID13" i="9"/>
  <c r="IC13" i="9"/>
  <c r="IB13" i="9"/>
  <c r="HZ13" i="9"/>
  <c r="HY13" i="9"/>
  <c r="HX13" i="9"/>
  <c r="HW13" i="9"/>
  <c r="HV13" i="9"/>
  <c r="HU13" i="9"/>
  <c r="HT13" i="9"/>
  <c r="HS13" i="9"/>
  <c r="HR13" i="9"/>
  <c r="HQ13" i="9"/>
  <c r="HP13" i="9"/>
  <c r="HO13" i="9"/>
  <c r="HM13" i="9"/>
  <c r="HL13" i="9"/>
  <c r="HK13" i="9"/>
  <c r="HJ13" i="9"/>
  <c r="HI13" i="9"/>
  <c r="HH13" i="9"/>
  <c r="HG13" i="9"/>
  <c r="HF13" i="9"/>
  <c r="HE13" i="9"/>
  <c r="HD13" i="9"/>
  <c r="HC13" i="9"/>
  <c r="HB13" i="9"/>
  <c r="GZ13" i="9"/>
  <c r="GY13" i="9"/>
  <c r="GX13" i="9"/>
  <c r="GW13" i="9"/>
  <c r="GV13" i="9"/>
  <c r="GU13" i="9"/>
  <c r="GT13" i="9"/>
  <c r="GS13" i="9"/>
  <c r="GR13" i="9"/>
  <c r="GQ13" i="9"/>
  <c r="GP13" i="9"/>
  <c r="GO13" i="9"/>
  <c r="GM13" i="9"/>
  <c r="GL13" i="9"/>
  <c r="GK13" i="9"/>
  <c r="GJ13" i="9"/>
  <c r="GI13" i="9"/>
  <c r="GH13" i="9"/>
  <c r="GG13" i="9"/>
  <c r="GF13" i="9"/>
  <c r="GE13" i="9"/>
  <c r="GD13" i="9"/>
  <c r="GC13" i="9"/>
  <c r="GB13" i="9"/>
  <c r="FZ13" i="9"/>
  <c r="FY13" i="9"/>
  <c r="FX13" i="9"/>
  <c r="FW13" i="9"/>
  <c r="FV13" i="9"/>
  <c r="FU13" i="9"/>
  <c r="FT13" i="9"/>
  <c r="FS13" i="9"/>
  <c r="FR13" i="9"/>
  <c r="FQ13" i="9"/>
  <c r="FP13" i="9"/>
  <c r="FO13" i="9"/>
  <c r="FM13" i="9"/>
  <c r="FL13" i="9"/>
  <c r="FK13" i="9"/>
  <c r="FJ13" i="9"/>
  <c r="FI13" i="9"/>
  <c r="FH13" i="9"/>
  <c r="FG13" i="9"/>
  <c r="FF13" i="9"/>
  <c r="FE13" i="9"/>
  <c r="FD13" i="9"/>
  <c r="FC13" i="9"/>
  <c r="FB13" i="9"/>
  <c r="EZ13" i="9"/>
  <c r="EY13" i="9"/>
  <c r="EX13" i="9"/>
  <c r="EW13" i="9"/>
  <c r="EV13" i="9"/>
  <c r="EU13" i="9"/>
  <c r="ET13" i="9"/>
  <c r="ES13" i="9"/>
  <c r="ER13" i="9"/>
  <c r="EQ13" i="9"/>
  <c r="EP13" i="9"/>
  <c r="EO13" i="9"/>
  <c r="EM13" i="9"/>
  <c r="EL13" i="9"/>
  <c r="EK13" i="9"/>
  <c r="EJ13" i="9"/>
  <c r="EI13" i="9"/>
  <c r="EH13" i="9"/>
  <c r="EG13" i="9"/>
  <c r="EF13" i="9"/>
  <c r="EE13" i="9"/>
  <c r="ED13" i="9"/>
  <c r="EC13" i="9"/>
  <c r="EB13" i="9"/>
  <c r="DZ13" i="9"/>
  <c r="DY13" i="9"/>
  <c r="DX13" i="9"/>
  <c r="DW13" i="9"/>
  <c r="DV13" i="9"/>
  <c r="DU13" i="9"/>
  <c r="DT13" i="9"/>
  <c r="DS13" i="9"/>
  <c r="DR13" i="9"/>
  <c r="DQ13" i="9"/>
  <c r="DP13" i="9"/>
  <c r="DO13" i="9"/>
  <c r="DM13" i="9"/>
  <c r="DL13" i="9"/>
  <c r="DK13" i="9"/>
  <c r="DJ13" i="9"/>
  <c r="DI13" i="9"/>
  <c r="DH13" i="9"/>
  <c r="DG13" i="9"/>
  <c r="DF13" i="9"/>
  <c r="DE13" i="9"/>
  <c r="DD13" i="9"/>
  <c r="DC13" i="9"/>
  <c r="DB13" i="9"/>
  <c r="CZ13" i="9"/>
  <c r="CY13" i="9"/>
  <c r="CX13" i="9"/>
  <c r="CW13" i="9"/>
  <c r="CV13" i="9"/>
  <c r="CU13" i="9"/>
  <c r="CT13" i="9"/>
  <c r="CS13" i="9"/>
  <c r="CR13" i="9"/>
  <c r="CQ13" i="9"/>
  <c r="CP13" i="9"/>
  <c r="CO13" i="9"/>
  <c r="CM13" i="9"/>
  <c r="CL13" i="9"/>
  <c r="CK13" i="9"/>
  <c r="CJ13" i="9"/>
  <c r="CI13" i="9"/>
  <c r="CH13" i="9"/>
  <c r="CG13" i="9"/>
  <c r="CF13" i="9"/>
  <c r="CE13" i="9"/>
  <c r="CD13" i="9"/>
  <c r="CC13" i="9"/>
  <c r="CB13" i="9"/>
  <c r="BZ13" i="9"/>
  <c r="BY13" i="9"/>
  <c r="BX13" i="9"/>
  <c r="BW13" i="9"/>
  <c r="BV13" i="9"/>
  <c r="BU13" i="9"/>
  <c r="BT13" i="9"/>
  <c r="BS13" i="9"/>
  <c r="BR13" i="9"/>
  <c r="BQ13" i="9"/>
  <c r="BP13" i="9"/>
  <c r="BO13" i="9"/>
  <c r="BM13" i="9"/>
  <c r="BL13" i="9"/>
  <c r="BK13" i="9"/>
  <c r="BJ13" i="9"/>
  <c r="BI13" i="9"/>
  <c r="BH13" i="9"/>
  <c r="BG13" i="9"/>
  <c r="BF13" i="9"/>
  <c r="BE13" i="9"/>
  <c r="BD13" i="9"/>
  <c r="BC13" i="9"/>
  <c r="BB13" i="9"/>
  <c r="AZ13" i="9"/>
  <c r="AY13" i="9"/>
  <c r="AX13" i="9"/>
  <c r="AW13" i="9"/>
  <c r="AV13" i="9"/>
  <c r="AU13" i="9"/>
  <c r="AT13" i="9"/>
  <c r="AS13" i="9"/>
  <c r="AR13" i="9"/>
  <c r="AQ13" i="9"/>
  <c r="AP13" i="9"/>
  <c r="AO13" i="9"/>
  <c r="AM13" i="9"/>
  <c r="AL13" i="9"/>
  <c r="AK13" i="9"/>
  <c r="AJ13" i="9"/>
  <c r="AI13" i="9"/>
  <c r="AH13" i="9"/>
  <c r="AG13" i="9"/>
  <c r="AF13" i="9"/>
  <c r="AE13" i="9"/>
  <c r="AD13" i="9"/>
  <c r="AC13" i="9"/>
  <c r="AB13" i="9"/>
  <c r="Z13" i="9"/>
  <c r="Y13" i="9"/>
  <c r="X13" i="9"/>
  <c r="W13" i="9"/>
  <c r="V13" i="9"/>
  <c r="U13" i="9"/>
  <c r="T13" i="9"/>
  <c r="S13" i="9"/>
  <c r="R13" i="9"/>
  <c r="Q13" i="9"/>
  <c r="P13" i="9"/>
  <c r="O13" i="9"/>
  <c r="M13" i="9"/>
  <c r="L13" i="9"/>
  <c r="K13" i="9"/>
  <c r="J13" i="9"/>
  <c r="I13" i="9"/>
  <c r="H13" i="9"/>
  <c r="G13" i="9"/>
  <c r="F13" i="9"/>
  <c r="E13" i="9"/>
  <c r="D13" i="9"/>
  <c r="C13" i="9"/>
  <c r="B13" i="9"/>
  <c r="P24" i="9" l="1"/>
  <c r="N13" i="9"/>
  <c r="AA13" i="9"/>
  <c r="AN13" i="9"/>
  <c r="BA13" i="9"/>
  <c r="BN13" i="9"/>
  <c r="CA13" i="9"/>
  <c r="CN13" i="9"/>
  <c r="DA13" i="9"/>
  <c r="DN13" i="9"/>
  <c r="EA13" i="9"/>
  <c r="EN13" i="9"/>
  <c r="FA13" i="9"/>
  <c r="FN13" i="9"/>
  <c r="GA13" i="9"/>
  <c r="GN13" i="9"/>
  <c r="HA13" i="9"/>
  <c r="HN13" i="9"/>
  <c r="IA13" i="9"/>
  <c r="IN13" i="9"/>
  <c r="JA13" i="9"/>
  <c r="JN13" i="9"/>
  <c r="KA13" i="9"/>
  <c r="KN13" i="9"/>
  <c r="LA13" i="9"/>
  <c r="LN13" i="9"/>
  <c r="N16" i="9"/>
  <c r="N24" i="9"/>
  <c r="R24" i="9" l="1"/>
  <c r="LM9" i="9"/>
  <c r="LL9" i="9"/>
  <c r="LK9" i="9"/>
  <c r="LJ9" i="9"/>
  <c r="LI9" i="9"/>
  <c r="T24" i="9" l="1"/>
  <c r="LK12" i="9"/>
  <c r="LK7" i="14"/>
  <c r="LM12" i="9"/>
  <c r="LM7" i="14"/>
  <c r="LI12" i="9"/>
  <c r="LI7" i="14"/>
  <c r="LJ12" i="9"/>
  <c r="LJ7" i="14"/>
  <c r="LL12" i="9"/>
  <c r="LL7" i="14"/>
  <c r="LH9" i="9"/>
  <c r="LG9" i="9"/>
  <c r="LG7" i="14" s="1"/>
  <c r="LC9" i="9"/>
  <c r="LB9" i="9"/>
  <c r="KZ9" i="9"/>
  <c r="KY9" i="9"/>
  <c r="KX9" i="9"/>
  <c r="KX7" i="14" s="1"/>
  <c r="V24" i="9" l="1"/>
  <c r="KZ12" i="9"/>
  <c r="KZ7" i="14"/>
  <c r="LB12" i="9"/>
  <c r="LB7" i="14"/>
  <c r="KY12" i="9"/>
  <c r="KY7" i="14"/>
  <c r="LC12" i="9"/>
  <c r="LC7" i="14"/>
  <c r="LH12" i="9"/>
  <c r="LH7" i="14"/>
  <c r="KW9" i="9"/>
  <c r="KX12" i="9"/>
  <c r="LF9" i="9"/>
  <c r="LF7" i="14" s="1"/>
  <c r="LG12" i="9"/>
  <c r="KV9" i="9"/>
  <c r="KV7" i="14" s="1"/>
  <c r="KT9" i="9"/>
  <c r="KS9" i="9"/>
  <c r="KR9" i="9"/>
  <c r="KQ9" i="9"/>
  <c r="KP9" i="9"/>
  <c r="KO9" i="9"/>
  <c r="KM9" i="9"/>
  <c r="KL9" i="9"/>
  <c r="X24" i="9" l="1"/>
  <c r="KL12" i="9"/>
  <c r="KL7" i="14"/>
  <c r="KP12" i="9"/>
  <c r="KP7" i="14"/>
  <c r="KR12" i="9"/>
  <c r="KR7" i="14"/>
  <c r="KT12" i="9"/>
  <c r="KT7" i="14"/>
  <c r="KM12" i="9"/>
  <c r="KM7" i="14"/>
  <c r="KO12" i="9"/>
  <c r="KO7" i="14"/>
  <c r="KQ12" i="9"/>
  <c r="KQ7" i="14"/>
  <c r="KS12" i="9"/>
  <c r="KS7" i="14"/>
  <c r="KW12" i="9"/>
  <c r="KW7" i="14"/>
  <c r="KU9" i="9"/>
  <c r="LA9" i="9" s="1"/>
  <c r="LA7" i="14" s="1"/>
  <c r="KV12" i="9"/>
  <c r="LE9" i="9"/>
  <c r="LE7" i="14" s="1"/>
  <c r="LF12" i="9"/>
  <c r="KK9" i="9"/>
  <c r="KJ9" i="9"/>
  <c r="KI9" i="9"/>
  <c r="KH9" i="9"/>
  <c r="KG9" i="9"/>
  <c r="KF9" i="9"/>
  <c r="KE9" i="9"/>
  <c r="KE7" i="14" s="1"/>
  <c r="AA27" i="9" l="1"/>
  <c r="AA24" i="9" s="1"/>
  <c r="Z24" i="9"/>
  <c r="KK12" i="9"/>
  <c r="KK7" i="14"/>
  <c r="KG12" i="9"/>
  <c r="KG7" i="14"/>
  <c r="KI12" i="9"/>
  <c r="KI7" i="14"/>
  <c r="KU12" i="9"/>
  <c r="LA12" i="9" s="1"/>
  <c r="KU7" i="14"/>
  <c r="KF12" i="9"/>
  <c r="KF7" i="14"/>
  <c r="KH12" i="9"/>
  <c r="KH7" i="14"/>
  <c r="KJ12" i="9"/>
  <c r="KJ7" i="14"/>
  <c r="KD9" i="9"/>
  <c r="KE12" i="9"/>
  <c r="LD9" i="9"/>
  <c r="LN9" i="9" s="1"/>
  <c r="LN7" i="14" s="1"/>
  <c r="LE12" i="9"/>
  <c r="KC9" i="9"/>
  <c r="KB9" i="9"/>
  <c r="JZ9" i="9"/>
  <c r="KN9" i="9" l="1"/>
  <c r="KN7" i="14" s="1"/>
  <c r="KB12" i="9"/>
  <c r="KB7" i="14"/>
  <c r="KC12" i="9"/>
  <c r="KC7" i="14"/>
  <c r="LD12" i="9"/>
  <c r="LN12" i="9" s="1"/>
  <c r="LD7" i="14"/>
  <c r="KD12" i="9"/>
  <c r="KD7" i="14"/>
  <c r="JZ12" i="9"/>
  <c r="JZ7" i="14"/>
  <c r="JY9" i="9"/>
  <c r="JX9" i="9"/>
  <c r="JW9" i="9"/>
  <c r="JV9" i="9"/>
  <c r="JV7" i="14" s="1"/>
  <c r="KN12" i="9" l="1"/>
  <c r="JX12" i="9"/>
  <c r="JX7" i="14"/>
  <c r="JW12" i="9"/>
  <c r="JW7" i="14"/>
  <c r="JY12" i="9"/>
  <c r="JY7" i="14"/>
  <c r="JU9" i="9"/>
  <c r="JU7" i="14" s="1"/>
  <c r="JV12" i="9"/>
  <c r="JR9" i="9"/>
  <c r="JQ9" i="9"/>
  <c r="JQ7" i="14" s="1"/>
  <c r="JO9" i="9"/>
  <c r="JM9" i="9"/>
  <c r="JL9" i="9"/>
  <c r="JM12" i="9" l="1"/>
  <c r="JM7" i="14"/>
  <c r="JO12" i="9"/>
  <c r="JO7" i="14"/>
  <c r="JR12" i="9"/>
  <c r="JR7" i="14"/>
  <c r="JL12" i="9"/>
  <c r="JL7" i="14"/>
  <c r="JP9" i="9"/>
  <c r="JQ12" i="9"/>
  <c r="JT9" i="9"/>
  <c r="JT7" i="14" s="1"/>
  <c r="JU12" i="9"/>
  <c r="JK9" i="9"/>
  <c r="JK12" i="9" l="1"/>
  <c r="JK7" i="14"/>
  <c r="JP12" i="9"/>
  <c r="JP7" i="14"/>
  <c r="JS9" i="9"/>
  <c r="KA9" i="9" s="1"/>
  <c r="KA7" i="14" s="1"/>
  <c r="JT12" i="9"/>
  <c r="JJ9" i="9"/>
  <c r="JJ7" i="14" s="1"/>
  <c r="JS12" i="9" l="1"/>
  <c r="KA12" i="9" s="1"/>
  <c r="JS7" i="14"/>
  <c r="JI9" i="9"/>
  <c r="JI7" i="14" s="1"/>
  <c r="JJ12" i="9"/>
  <c r="JF9" i="9"/>
  <c r="JF7" i="14" s="1"/>
  <c r="JC9" i="9"/>
  <c r="JB9" i="9"/>
  <c r="IZ9" i="9"/>
  <c r="IY9" i="9"/>
  <c r="IZ12" i="9" l="1"/>
  <c r="IZ7" i="14"/>
  <c r="JB12" i="9"/>
  <c r="JB7" i="14"/>
  <c r="IY12" i="9"/>
  <c r="IY7" i="14"/>
  <c r="JC12" i="9"/>
  <c r="JC7" i="14"/>
  <c r="JE9" i="9"/>
  <c r="JE7" i="14" s="1"/>
  <c r="JF12" i="9"/>
  <c r="JH9" i="9"/>
  <c r="JH7" i="14" s="1"/>
  <c r="JI12" i="9"/>
  <c r="IX9" i="9"/>
  <c r="IX12" i="9" l="1"/>
  <c r="IX7" i="14"/>
  <c r="JG9" i="9"/>
  <c r="JH12" i="9"/>
  <c r="JD9" i="9"/>
  <c r="JE12" i="9"/>
  <c r="IW9" i="9"/>
  <c r="IW7" i="14" s="1"/>
  <c r="IU9" i="9"/>
  <c r="IT9" i="9"/>
  <c r="IS9" i="9"/>
  <c r="IS7" i="14" s="1"/>
  <c r="IP9" i="9"/>
  <c r="IO9" i="9"/>
  <c r="IM9" i="9"/>
  <c r="JN9" i="9" l="1"/>
  <c r="JN7" i="14" s="1"/>
  <c r="IP12" i="9"/>
  <c r="IP7" i="14"/>
  <c r="IT12" i="9"/>
  <c r="IT7" i="14"/>
  <c r="JD12" i="9"/>
  <c r="JD7" i="14"/>
  <c r="JG12" i="9"/>
  <c r="JG7" i="14"/>
  <c r="IM12" i="9"/>
  <c r="IM7" i="14"/>
  <c r="IO12" i="9"/>
  <c r="IO7" i="14"/>
  <c r="IU12" i="9"/>
  <c r="IU7" i="14"/>
  <c r="IV9" i="9"/>
  <c r="IW12" i="9"/>
  <c r="IR9" i="9"/>
  <c r="IR7" i="14" s="1"/>
  <c r="IS12" i="9"/>
  <c r="IL9" i="9"/>
  <c r="IK9" i="9"/>
  <c r="IK7" i="14" s="1"/>
  <c r="II9" i="9"/>
  <c r="IH9" i="9"/>
  <c r="IG9" i="9"/>
  <c r="IG7" i="14" s="1"/>
  <c r="IE9" i="9"/>
  <c r="ID9" i="9"/>
  <c r="IC9" i="9"/>
  <c r="IB9" i="9"/>
  <c r="HZ9" i="9"/>
  <c r="HY9" i="9"/>
  <c r="HX9" i="9"/>
  <c r="HW9" i="9"/>
  <c r="EB24" i="9" l="1"/>
  <c r="JN12" i="9"/>
  <c r="HY12" i="9"/>
  <c r="HY7" i="14"/>
  <c r="HW12" i="9"/>
  <c r="HW7" i="14"/>
  <c r="IC12" i="9"/>
  <c r="IC7" i="14"/>
  <c r="IE12" i="9"/>
  <c r="IE7" i="14"/>
  <c r="IH12" i="9"/>
  <c r="IH7" i="14"/>
  <c r="HX12" i="9"/>
  <c r="HX7" i="14"/>
  <c r="HZ12" i="9"/>
  <c r="HZ7" i="14"/>
  <c r="IB12" i="9"/>
  <c r="IB7" i="14"/>
  <c r="ID12" i="9"/>
  <c r="ID7" i="14"/>
  <c r="II12" i="9"/>
  <c r="II7" i="14"/>
  <c r="IL12" i="9"/>
  <c r="IL7" i="14"/>
  <c r="IV12" i="9"/>
  <c r="IV7" i="14"/>
  <c r="IF9" i="9"/>
  <c r="IG12" i="9"/>
  <c r="IJ9" i="9"/>
  <c r="IK12" i="9"/>
  <c r="IQ9" i="9"/>
  <c r="JA9" i="9" s="1"/>
  <c r="JA7" i="14" s="1"/>
  <c r="IR12" i="9"/>
  <c r="HV9" i="9"/>
  <c r="HU9" i="9"/>
  <c r="EC24" i="9" l="1"/>
  <c r="IN9" i="9"/>
  <c r="IN7" i="14" s="1"/>
  <c r="HU12" i="9"/>
  <c r="HU7" i="14"/>
  <c r="HV12" i="9"/>
  <c r="HV7" i="14"/>
  <c r="IQ12" i="9"/>
  <c r="JA12" i="9" s="1"/>
  <c r="IQ7" i="14"/>
  <c r="IJ12" i="9"/>
  <c r="IJ7" i="14"/>
  <c r="IF12" i="9"/>
  <c r="IF7" i="14"/>
  <c r="HT9" i="9"/>
  <c r="HT7" i="14" s="1"/>
  <c r="HR9" i="9"/>
  <c r="HR7" i="14" s="1"/>
  <c r="HP9" i="9"/>
  <c r="HO9" i="9"/>
  <c r="HM9" i="9"/>
  <c r="ED24" i="9" l="1"/>
  <c r="IN12" i="9"/>
  <c r="HP12" i="9"/>
  <c r="HP7" i="14"/>
  <c r="HM12" i="9"/>
  <c r="HM7" i="14"/>
  <c r="HO12" i="9"/>
  <c r="HO7" i="14"/>
  <c r="HQ9" i="9"/>
  <c r="HR12" i="9"/>
  <c r="HS9" i="9"/>
  <c r="HT12" i="9"/>
  <c r="HL9" i="9"/>
  <c r="EE24" i="9" l="1"/>
  <c r="IA9" i="9"/>
  <c r="IA7" i="14" s="1"/>
  <c r="HL12" i="9"/>
  <c r="HL7" i="14"/>
  <c r="HS12" i="9"/>
  <c r="HS7" i="14"/>
  <c r="HQ12" i="9"/>
  <c r="HQ7" i="14"/>
  <c r="HK9" i="9"/>
  <c r="HK7" i="14" s="1"/>
  <c r="HI9" i="9"/>
  <c r="HH9" i="9"/>
  <c r="HH7" i="14" s="1"/>
  <c r="HE9" i="9"/>
  <c r="HD9" i="9"/>
  <c r="HC9" i="9"/>
  <c r="HB9" i="9"/>
  <c r="GZ9" i="9"/>
  <c r="GY9" i="9"/>
  <c r="GX9" i="9"/>
  <c r="GW9" i="9"/>
  <c r="GV9" i="9"/>
  <c r="GU9" i="9"/>
  <c r="GT9" i="9"/>
  <c r="GS9" i="9"/>
  <c r="GR9" i="9"/>
  <c r="GQ9" i="9"/>
  <c r="GP9" i="9"/>
  <c r="GO9" i="9"/>
  <c r="GM9" i="9"/>
  <c r="GL9" i="9"/>
  <c r="GK9" i="9"/>
  <c r="GJ9" i="9"/>
  <c r="GJ7" i="14" s="1"/>
  <c r="GG9" i="9"/>
  <c r="GG7" i="14" s="1"/>
  <c r="GE9" i="9"/>
  <c r="GD9" i="9"/>
  <c r="EF24" i="9" l="1"/>
  <c r="IA12" i="9"/>
  <c r="HA9" i="9"/>
  <c r="HA7" i="14" s="1"/>
  <c r="GD12" i="9"/>
  <c r="GD7" i="14"/>
  <c r="GE12" i="9"/>
  <c r="GE7" i="14"/>
  <c r="GL12" i="9"/>
  <c r="GL7" i="14"/>
  <c r="GP12" i="9"/>
  <c r="GP7" i="14"/>
  <c r="GR12" i="9"/>
  <c r="GR7" i="14"/>
  <c r="GT12" i="9"/>
  <c r="GT7" i="14"/>
  <c r="GV12" i="9"/>
  <c r="GV7" i="14"/>
  <c r="GX12" i="9"/>
  <c r="GX7" i="14"/>
  <c r="GZ12" i="9"/>
  <c r="GZ7" i="14"/>
  <c r="HB12" i="9"/>
  <c r="HB7" i="14"/>
  <c r="HD12" i="9"/>
  <c r="HD7" i="14"/>
  <c r="GK12" i="9"/>
  <c r="GK7" i="14"/>
  <c r="GM12" i="9"/>
  <c r="GM7" i="14"/>
  <c r="GO12" i="9"/>
  <c r="GO7" i="14"/>
  <c r="GQ12" i="9"/>
  <c r="GQ7" i="14"/>
  <c r="GS12" i="9"/>
  <c r="GS7" i="14"/>
  <c r="GU12" i="9"/>
  <c r="GU7" i="14"/>
  <c r="GW12" i="9"/>
  <c r="GW7" i="14"/>
  <c r="GY12" i="9"/>
  <c r="GY7" i="14"/>
  <c r="HC12" i="9"/>
  <c r="HC7" i="14"/>
  <c r="HE12" i="9"/>
  <c r="HE7" i="14"/>
  <c r="HI12" i="9"/>
  <c r="HI7" i="14"/>
  <c r="GI9" i="9"/>
  <c r="GI7" i="14" s="1"/>
  <c r="GJ12" i="9"/>
  <c r="GF9" i="9"/>
  <c r="GG12" i="9"/>
  <c r="HG9" i="9"/>
  <c r="HG7" i="14" s="1"/>
  <c r="HH12" i="9"/>
  <c r="HJ9" i="9"/>
  <c r="HK12" i="9"/>
  <c r="GC9" i="9"/>
  <c r="GB9" i="9"/>
  <c r="FZ9" i="9"/>
  <c r="EG24" i="9" l="1"/>
  <c r="HA12" i="9"/>
  <c r="FZ12" i="9"/>
  <c r="FZ7" i="14"/>
  <c r="GB12" i="9"/>
  <c r="GB7" i="14"/>
  <c r="GC12" i="9"/>
  <c r="GC7" i="14"/>
  <c r="HJ12" i="9"/>
  <c r="HJ7" i="14"/>
  <c r="GF12" i="9"/>
  <c r="GF7" i="14"/>
  <c r="HF9" i="9"/>
  <c r="HN9" i="9" s="1"/>
  <c r="HN7" i="14" s="1"/>
  <c r="HG12" i="9"/>
  <c r="GH9" i="9"/>
  <c r="GN9" i="9" s="1"/>
  <c r="GN7" i="14" s="1"/>
  <c r="GI12" i="9"/>
  <c r="FY9" i="9"/>
  <c r="FX9" i="9"/>
  <c r="FW9" i="9"/>
  <c r="EH24" i="9" l="1"/>
  <c r="FX12" i="9"/>
  <c r="FX7" i="14"/>
  <c r="FW12" i="9"/>
  <c r="FW7" i="14"/>
  <c r="FY12" i="9"/>
  <c r="FY7" i="14"/>
  <c r="GH12" i="9"/>
  <c r="GN12" i="9" s="1"/>
  <c r="GH7" i="14"/>
  <c r="HF12" i="9"/>
  <c r="HN12" i="9" s="1"/>
  <c r="HF7" i="14"/>
  <c r="FV9" i="9"/>
  <c r="FU9" i="9"/>
  <c r="FT9" i="9"/>
  <c r="FS9" i="9"/>
  <c r="FR9" i="9"/>
  <c r="FQ9" i="9"/>
  <c r="EI24" i="9" l="1"/>
  <c r="FS12" i="9"/>
  <c r="FS7" i="14"/>
  <c r="FR12" i="9"/>
  <c r="FR7" i="14"/>
  <c r="FT12" i="9"/>
  <c r="FT7" i="14"/>
  <c r="FV12" i="9"/>
  <c r="FV7" i="14"/>
  <c r="FQ12" i="9"/>
  <c r="FQ7" i="14"/>
  <c r="FU12" i="9"/>
  <c r="FU7" i="14"/>
  <c r="FP9" i="9"/>
  <c r="FO9" i="9"/>
  <c r="FM9" i="9"/>
  <c r="FL9" i="9"/>
  <c r="FK9" i="9"/>
  <c r="FJ9" i="9"/>
  <c r="FI9" i="9"/>
  <c r="FI7" i="14" s="1"/>
  <c r="EJ24" i="9" l="1"/>
  <c r="GA9" i="9"/>
  <c r="GA7" i="14" s="1"/>
  <c r="FM12" i="9"/>
  <c r="FM7" i="14"/>
  <c r="FK12" i="9"/>
  <c r="FK7" i="14"/>
  <c r="FO12" i="9"/>
  <c r="FO7" i="14"/>
  <c r="FJ12" i="9"/>
  <c r="FJ7" i="14"/>
  <c r="FL12" i="9"/>
  <c r="FL7" i="14"/>
  <c r="FP12" i="9"/>
  <c r="FP7" i="14"/>
  <c r="FH9" i="9"/>
  <c r="FI12" i="9"/>
  <c r="FG9" i="9"/>
  <c r="FG7" i="14" s="1"/>
  <c r="FD9" i="9"/>
  <c r="FC9" i="9"/>
  <c r="FB9" i="9"/>
  <c r="EZ9" i="9"/>
  <c r="EY9" i="9"/>
  <c r="EX9" i="9"/>
  <c r="EK24" i="9" l="1"/>
  <c r="GA12" i="9"/>
  <c r="EX12" i="9"/>
  <c r="EX7" i="14"/>
  <c r="FD12" i="9"/>
  <c r="FD7" i="14"/>
  <c r="EZ12" i="9"/>
  <c r="EZ7" i="14"/>
  <c r="FB12" i="9"/>
  <c r="FB7" i="14"/>
  <c r="EY12" i="9"/>
  <c r="EY7" i="14"/>
  <c r="FC12" i="9"/>
  <c r="FC7" i="14"/>
  <c r="FH12" i="9"/>
  <c r="FH7" i="14"/>
  <c r="FF9" i="9"/>
  <c r="FF7" i="14" s="1"/>
  <c r="FG12" i="9"/>
  <c r="EW9" i="9"/>
  <c r="EW7" i="14" s="1"/>
  <c r="ER9" i="9"/>
  <c r="ER7" i="14" s="1"/>
  <c r="EP9" i="9"/>
  <c r="EO9" i="9"/>
  <c r="EM9" i="9"/>
  <c r="EL9" i="9"/>
  <c r="EL24" i="9" l="1"/>
  <c r="EM12" i="9"/>
  <c r="EM7" i="14"/>
  <c r="EO12" i="9"/>
  <c r="EO7" i="14"/>
  <c r="EL12" i="9"/>
  <c r="EL7" i="14"/>
  <c r="EP12" i="9"/>
  <c r="EP7" i="14"/>
  <c r="EQ9" i="9"/>
  <c r="ER12" i="9"/>
  <c r="EV9" i="9"/>
  <c r="EV7" i="14" s="1"/>
  <c r="EW12" i="9"/>
  <c r="FE9" i="9"/>
  <c r="FN9" i="9" s="1"/>
  <c r="FN7" i="14" s="1"/>
  <c r="FF12" i="9"/>
  <c r="EK9" i="9"/>
  <c r="EK7" i="14" s="1"/>
  <c r="EH9" i="9"/>
  <c r="EG9" i="9"/>
  <c r="EN24" i="9" l="1"/>
  <c r="EM24" i="9"/>
  <c r="EH12" i="9"/>
  <c r="EH7" i="14"/>
  <c r="EG12" i="9"/>
  <c r="EG7" i="14"/>
  <c r="FE12" i="9"/>
  <c r="FN12" i="9" s="1"/>
  <c r="FE7" i="14"/>
  <c r="EQ12" i="9"/>
  <c r="EQ7" i="14"/>
  <c r="EJ9" i="9"/>
  <c r="EJ7" i="14" s="1"/>
  <c r="EK12" i="9"/>
  <c r="EU9" i="9"/>
  <c r="EU7" i="14" s="1"/>
  <c r="EV12" i="9"/>
  <c r="EF9" i="9"/>
  <c r="EO24" i="9" l="1"/>
  <c r="EF12" i="9"/>
  <c r="EF7" i="14"/>
  <c r="ET9" i="9"/>
  <c r="ET7" i="14" s="1"/>
  <c r="EU12" i="9"/>
  <c r="EI9" i="9"/>
  <c r="EJ12" i="9"/>
  <c r="EE9" i="9"/>
  <c r="ED9" i="9"/>
  <c r="EP24" i="9" l="1"/>
  <c r="EE12" i="9"/>
  <c r="EE7" i="14"/>
  <c r="EI12" i="9"/>
  <c r="EI7" i="14"/>
  <c r="ED12" i="9"/>
  <c r="ED7" i="14"/>
  <c r="ES9" i="9"/>
  <c r="FA9" i="9" s="1"/>
  <c r="FA7" i="14" s="1"/>
  <c r="ET12" i="9"/>
  <c r="EC9" i="9"/>
  <c r="EB9" i="9"/>
  <c r="DZ9" i="9"/>
  <c r="DY9" i="9"/>
  <c r="DY7" i="14" s="1"/>
  <c r="EQ24" i="9" l="1"/>
  <c r="EN9" i="9"/>
  <c r="EN7" i="14" s="1"/>
  <c r="DZ12" i="9"/>
  <c r="DZ7" i="14"/>
  <c r="EB12" i="9"/>
  <c r="EB7" i="14"/>
  <c r="EC12" i="9"/>
  <c r="EC7" i="14"/>
  <c r="ES12" i="9"/>
  <c r="FA12" i="9" s="1"/>
  <c r="ES7" i="14"/>
  <c r="DX9" i="9"/>
  <c r="DY12" i="9"/>
  <c r="DW9" i="9"/>
  <c r="DV9" i="9"/>
  <c r="DU9" i="9"/>
  <c r="ER24" i="9" l="1"/>
  <c r="EN12" i="9"/>
  <c r="DU12" i="9"/>
  <c r="DU7" i="14"/>
  <c r="DW12" i="9"/>
  <c r="DW7" i="14"/>
  <c r="DX12" i="9"/>
  <c r="DX7" i="14"/>
  <c r="DV12" i="9"/>
  <c r="DV7" i="14"/>
  <c r="DT9" i="9"/>
  <c r="DS9" i="9"/>
  <c r="DS7" i="14" s="1"/>
  <c r="DP9" i="9"/>
  <c r="DO9" i="9"/>
  <c r="DM9" i="9"/>
  <c r="DL9" i="9"/>
  <c r="DK9" i="9"/>
  <c r="ES24" i="9" l="1"/>
  <c r="DL12" i="9"/>
  <c r="DL7" i="14"/>
  <c r="DP12" i="9"/>
  <c r="DP7" i="14"/>
  <c r="DT12" i="9"/>
  <c r="DT7" i="14"/>
  <c r="DK12" i="9"/>
  <c r="DK7" i="14"/>
  <c r="DM12" i="9"/>
  <c r="DM7" i="14"/>
  <c r="DO12" i="9"/>
  <c r="DO7" i="14"/>
  <c r="DR9" i="9"/>
  <c r="DR7" i="14" s="1"/>
  <c r="DS12" i="9"/>
  <c r="DJ9" i="9"/>
  <c r="DJ7" i="14" s="1"/>
  <c r="DH9" i="9"/>
  <c r="DH7" i="14" s="1"/>
  <c r="ET24" i="9" l="1"/>
  <c r="DI9" i="9"/>
  <c r="DJ12" i="9"/>
  <c r="DQ9" i="9"/>
  <c r="EA9" i="9" s="1"/>
  <c r="EA7" i="14" s="1"/>
  <c r="DR12" i="9"/>
  <c r="DG9" i="9"/>
  <c r="DH12" i="9"/>
  <c r="DF9" i="9"/>
  <c r="DE9" i="9"/>
  <c r="DE7" i="14" s="1"/>
  <c r="DC9" i="9"/>
  <c r="DB9" i="9"/>
  <c r="CZ9" i="9"/>
  <c r="CY9" i="9"/>
  <c r="CX9" i="9"/>
  <c r="CX7" i="14" s="1"/>
  <c r="CU9" i="9"/>
  <c r="CT9" i="9"/>
  <c r="EU24" i="9" l="1"/>
  <c r="CU12" i="9"/>
  <c r="CU7" i="14"/>
  <c r="CY12" i="9"/>
  <c r="CY7" i="14"/>
  <c r="DC12" i="9"/>
  <c r="DC7" i="14"/>
  <c r="DF12" i="9"/>
  <c r="DF7" i="14"/>
  <c r="DG12" i="9"/>
  <c r="DG7" i="14"/>
  <c r="DQ12" i="9"/>
  <c r="EA12" i="9" s="1"/>
  <c r="DQ7" i="14"/>
  <c r="CT12" i="9"/>
  <c r="CT7" i="14"/>
  <c r="CZ12" i="9"/>
  <c r="CZ7" i="14"/>
  <c r="DB12" i="9"/>
  <c r="DB7" i="14"/>
  <c r="DI12" i="9"/>
  <c r="DI7" i="14"/>
  <c r="CW9" i="9"/>
  <c r="CW7" i="14" s="1"/>
  <c r="CX12" i="9"/>
  <c r="DD9" i="9"/>
  <c r="DN9" i="9" s="1"/>
  <c r="DN7" i="14" s="1"/>
  <c r="DE12" i="9"/>
  <c r="CS9" i="9"/>
  <c r="CR9" i="9"/>
  <c r="CQ9" i="9"/>
  <c r="EV24" i="9" l="1"/>
  <c r="CQ12" i="9"/>
  <c r="CQ7" i="14"/>
  <c r="CS12" i="9"/>
  <c r="CS7" i="14"/>
  <c r="CR12" i="9"/>
  <c r="CR7" i="14"/>
  <c r="DD12" i="9"/>
  <c r="DN12" i="9" s="1"/>
  <c r="DD7" i="14"/>
  <c r="CV9" i="9"/>
  <c r="CW12" i="9"/>
  <c r="CP9" i="9"/>
  <c r="CO9" i="9"/>
  <c r="CM9" i="9"/>
  <c r="CL9" i="9"/>
  <c r="CK9" i="9"/>
  <c r="CK7" i="14" s="1"/>
  <c r="CI9" i="9"/>
  <c r="CI7" i="14" s="1"/>
  <c r="CG9" i="9"/>
  <c r="EW24" i="9" l="1"/>
  <c r="DA9" i="9"/>
  <c r="DA7" i="14" s="1"/>
  <c r="CL12" i="9"/>
  <c r="CL7" i="14"/>
  <c r="CP12" i="9"/>
  <c r="CP7" i="14"/>
  <c r="CV12" i="9"/>
  <c r="CV7" i="14"/>
  <c r="CG12" i="9"/>
  <c r="CG7" i="14"/>
  <c r="CM12" i="9"/>
  <c r="CM7" i="14"/>
  <c r="CO12" i="9"/>
  <c r="CO7" i="14"/>
  <c r="CH9" i="9"/>
  <c r="CI12" i="9"/>
  <c r="CJ9" i="9"/>
  <c r="CK12" i="9"/>
  <c r="CF9" i="9"/>
  <c r="CF7" i="14" s="1"/>
  <c r="CC9" i="9"/>
  <c r="CB9" i="9"/>
  <c r="BZ9" i="9"/>
  <c r="BY9" i="9"/>
  <c r="BX9" i="9"/>
  <c r="BW9" i="9"/>
  <c r="BW7" i="14" s="1"/>
  <c r="BU9" i="9"/>
  <c r="BU7" i="14" s="1"/>
  <c r="BS9" i="9"/>
  <c r="BS7" i="14" s="1"/>
  <c r="BQ9" i="9"/>
  <c r="BP9" i="9"/>
  <c r="BO9" i="9"/>
  <c r="BM9" i="9"/>
  <c r="BL9" i="9"/>
  <c r="BK9" i="9"/>
  <c r="BK7" i="14" s="1"/>
  <c r="BI9" i="9"/>
  <c r="BI7" i="14" s="1"/>
  <c r="BE9" i="9"/>
  <c r="BD9" i="9"/>
  <c r="BC9" i="9"/>
  <c r="BB9" i="9"/>
  <c r="AZ9" i="9"/>
  <c r="EX24" i="9" l="1"/>
  <c r="DA12" i="9"/>
  <c r="BC12" i="9"/>
  <c r="BC7" i="14"/>
  <c r="BE12" i="9"/>
  <c r="BE7" i="14"/>
  <c r="BM12" i="9"/>
  <c r="BM7" i="14"/>
  <c r="BO12" i="9"/>
  <c r="BO7" i="14"/>
  <c r="BQ12" i="9"/>
  <c r="BQ7" i="14"/>
  <c r="BX12" i="9"/>
  <c r="BX7" i="14"/>
  <c r="CJ12" i="9"/>
  <c r="CJ7" i="14"/>
  <c r="AZ12" i="9"/>
  <c r="AZ7" i="14"/>
  <c r="BB12" i="9"/>
  <c r="BB7" i="14"/>
  <c r="BD12" i="9"/>
  <c r="BD7" i="14"/>
  <c r="BL12" i="9"/>
  <c r="BL7" i="14"/>
  <c r="BP12" i="9"/>
  <c r="BP7" i="14"/>
  <c r="BY12" i="9"/>
  <c r="BY7" i="14"/>
  <c r="CC12" i="9"/>
  <c r="CC7" i="14"/>
  <c r="BZ12" i="9"/>
  <c r="BZ7" i="14"/>
  <c r="CB12" i="9"/>
  <c r="CB7" i="14"/>
  <c r="CH12" i="9"/>
  <c r="CH7" i="14"/>
  <c r="BJ9" i="9"/>
  <c r="BK12" i="9"/>
  <c r="BT9" i="9"/>
  <c r="BU12" i="9"/>
  <c r="CE9" i="9"/>
  <c r="CE7" i="14" s="1"/>
  <c r="CF12" i="9"/>
  <c r="BH9" i="9"/>
  <c r="BH7" i="14" s="1"/>
  <c r="BI12" i="9"/>
  <c r="BR9" i="9"/>
  <c r="BS12" i="9"/>
  <c r="BV9" i="9"/>
  <c r="BW12" i="9"/>
  <c r="AY9" i="9"/>
  <c r="AX9" i="9"/>
  <c r="AX7" i="14" s="1"/>
  <c r="EY24" i="9" l="1"/>
  <c r="CA9" i="9"/>
  <c r="CA7" i="14" s="1"/>
  <c r="AY12" i="9"/>
  <c r="AY7" i="14"/>
  <c r="BV12" i="9"/>
  <c r="BV7" i="14"/>
  <c r="BR12" i="9"/>
  <c r="BR7" i="14"/>
  <c r="BT12" i="9"/>
  <c r="BT7" i="14"/>
  <c r="BJ12" i="9"/>
  <c r="BJ7" i="14"/>
  <c r="BG9" i="9"/>
  <c r="BG7" i="14" s="1"/>
  <c r="BH12" i="9"/>
  <c r="AW9" i="9"/>
  <c r="AX12" i="9"/>
  <c r="CD9" i="9"/>
  <c r="CN9" i="9" s="1"/>
  <c r="CN7" i="14" s="1"/>
  <c r="CE12" i="9"/>
  <c r="AV9" i="9"/>
  <c r="AU9" i="9"/>
  <c r="AT9" i="9"/>
  <c r="AT7" i="14" s="1"/>
  <c r="AQ9" i="9"/>
  <c r="AP9" i="9"/>
  <c r="AO9" i="9"/>
  <c r="AM9" i="9"/>
  <c r="EZ24" i="9" l="1"/>
  <c r="FA24" i="9"/>
  <c r="CA12" i="9"/>
  <c r="AP12" i="9"/>
  <c r="AP7" i="14"/>
  <c r="AV12" i="9"/>
  <c r="AV7" i="14"/>
  <c r="CD12" i="9"/>
  <c r="CN12" i="9" s="1"/>
  <c r="CD7" i="14"/>
  <c r="AW12" i="9"/>
  <c r="AW7" i="14"/>
  <c r="AM12" i="9"/>
  <c r="AM7" i="14"/>
  <c r="AO12" i="9"/>
  <c r="AO7" i="14"/>
  <c r="AQ12" i="9"/>
  <c r="AQ7" i="14"/>
  <c r="AU12" i="9"/>
  <c r="AU7" i="14"/>
  <c r="AS9" i="9"/>
  <c r="AS7" i="14" s="1"/>
  <c r="AT12" i="9"/>
  <c r="BF9" i="9"/>
  <c r="BN9" i="9" s="1"/>
  <c r="BN7" i="14" s="1"/>
  <c r="BG12" i="9"/>
  <c r="AL9" i="9"/>
  <c r="AL7" i="14" s="1"/>
  <c r="AJ9" i="9"/>
  <c r="AJ7" i="14" s="1"/>
  <c r="AH9" i="9"/>
  <c r="FB24" i="9" l="1"/>
  <c r="AH12" i="9"/>
  <c r="AH7" i="14"/>
  <c r="BF12" i="9"/>
  <c r="BN12" i="9" s="1"/>
  <c r="BF7" i="14"/>
  <c r="AI9" i="9"/>
  <c r="AJ12" i="9"/>
  <c r="AK9" i="9"/>
  <c r="AL12" i="9"/>
  <c r="AR9" i="9"/>
  <c r="BA9" i="9" s="1"/>
  <c r="BA7" i="14" s="1"/>
  <c r="AS12" i="9"/>
  <c r="AG9" i="9"/>
  <c r="AG7" i="14" s="1"/>
  <c r="AE9" i="9"/>
  <c r="AE7" i="14" s="1"/>
  <c r="FC24" i="9" l="1"/>
  <c r="AR12" i="9"/>
  <c r="BA12" i="9" s="1"/>
  <c r="AR7" i="14"/>
  <c r="AK12" i="9"/>
  <c r="AK7" i="14"/>
  <c r="AI12" i="9"/>
  <c r="AI7" i="14"/>
  <c r="AD9" i="9"/>
  <c r="AE12" i="9"/>
  <c r="AF9" i="9"/>
  <c r="AG12" i="9"/>
  <c r="AC9" i="9"/>
  <c r="AB9" i="9"/>
  <c r="Z9" i="9"/>
  <c r="Y9" i="9"/>
  <c r="Y7" i="14" s="1"/>
  <c r="V9" i="9"/>
  <c r="U9" i="9"/>
  <c r="U7" i="14" s="1"/>
  <c r="FD24" i="9" l="1"/>
  <c r="AN9" i="9"/>
  <c r="AN7" i="14" s="1"/>
  <c r="AC12" i="9"/>
  <c r="AC7" i="14"/>
  <c r="AD12" i="9"/>
  <c r="AD7" i="14"/>
  <c r="V12" i="9"/>
  <c r="V7" i="14"/>
  <c r="Z12" i="9"/>
  <c r="Z7" i="14"/>
  <c r="AB12" i="9"/>
  <c r="AB7" i="14"/>
  <c r="AF12" i="9"/>
  <c r="AF7" i="14"/>
  <c r="T9" i="9"/>
  <c r="U12" i="9"/>
  <c r="X9" i="9"/>
  <c r="X7" i="14" s="1"/>
  <c r="Y12" i="9"/>
  <c r="S9" i="9"/>
  <c r="S7" i="14" s="1"/>
  <c r="P9" i="9"/>
  <c r="P7" i="14" s="1"/>
  <c r="M9" i="9"/>
  <c r="M7" i="14" s="1"/>
  <c r="M6" i="14" s="1"/>
  <c r="K9" i="9"/>
  <c r="K7" i="14" s="1"/>
  <c r="K6" i="14" s="1"/>
  <c r="I9" i="9"/>
  <c r="I7" i="14" s="1"/>
  <c r="I6" i="14" s="1"/>
  <c r="G9" i="9"/>
  <c r="G7" i="14" s="1"/>
  <c r="G6" i="14" s="1"/>
  <c r="E9" i="9"/>
  <c r="E7" i="14" s="1"/>
  <c r="E6" i="14" s="1"/>
  <c r="C9" i="9"/>
  <c r="C7" i="14" s="1"/>
  <c r="C6" i="14" s="1"/>
  <c r="FE24" i="9" l="1"/>
  <c r="AN12" i="9"/>
  <c r="T12" i="9"/>
  <c r="T7" i="14"/>
  <c r="D9" i="9"/>
  <c r="E12" i="9"/>
  <c r="H9" i="9"/>
  <c r="I12" i="9"/>
  <c r="L9" i="9"/>
  <c r="M12" i="9"/>
  <c r="R9" i="9"/>
  <c r="R7" i="14" s="1"/>
  <c r="S12" i="9"/>
  <c r="W9" i="9"/>
  <c r="X12" i="9"/>
  <c r="B9" i="9"/>
  <c r="C12" i="9"/>
  <c r="F9" i="9"/>
  <c r="G12" i="9"/>
  <c r="J9" i="9"/>
  <c r="K12" i="9"/>
  <c r="O9" i="9"/>
  <c r="P12" i="9"/>
  <c r="LN6" i="7"/>
  <c r="LN14" i="7" s="1"/>
  <c r="LM6" i="7"/>
  <c r="LM14" i="7" s="1"/>
  <c r="FF24" i="9" l="1"/>
  <c r="O7" i="14"/>
  <c r="N9" i="9"/>
  <c r="J12" i="9"/>
  <c r="J7" i="14"/>
  <c r="J6" i="14" s="1"/>
  <c r="F12" i="9"/>
  <c r="F7" i="14"/>
  <c r="F6" i="14" s="1"/>
  <c r="B12" i="9"/>
  <c r="B7" i="14"/>
  <c r="B6" i="14" s="1"/>
  <c r="W12" i="9"/>
  <c r="W7" i="14"/>
  <c r="L12" i="9"/>
  <c r="L7" i="14"/>
  <c r="L6" i="14" s="1"/>
  <c r="D12" i="9"/>
  <c r="D7" i="14"/>
  <c r="D6" i="14" s="1"/>
  <c r="H12" i="9"/>
  <c r="H7" i="14"/>
  <c r="H6" i="14" s="1"/>
  <c r="O12" i="9"/>
  <c r="Q9" i="9"/>
  <c r="AA9" i="9" s="1"/>
  <c r="AA7" i="14" s="1"/>
  <c r="R12" i="9"/>
  <c r="LL6" i="7"/>
  <c r="LL14" i="7" s="1"/>
  <c r="LK6" i="7"/>
  <c r="LK14" i="7" s="1"/>
  <c r="LJ6" i="7"/>
  <c r="LJ14" i="7" s="1"/>
  <c r="LI6" i="7"/>
  <c r="LI14" i="7" s="1"/>
  <c r="LH6" i="7"/>
  <c r="LH14" i="7" s="1"/>
  <c r="LG6" i="7"/>
  <c r="LG14" i="7" s="1"/>
  <c r="LF6" i="7"/>
  <c r="LF14" i="7" s="1"/>
  <c r="LE6" i="7"/>
  <c r="LE14" i="7" s="1"/>
  <c r="LD6" i="7"/>
  <c r="LD14" i="7" s="1"/>
  <c r="LC6" i="7"/>
  <c r="LC14" i="7" s="1"/>
  <c r="LB6" i="7"/>
  <c r="LB14" i="7" s="1"/>
  <c r="LA6" i="7"/>
  <c r="LA14" i="7" s="1"/>
  <c r="KZ6" i="7"/>
  <c r="KZ14" i="7" s="1"/>
  <c r="KY6" i="7"/>
  <c r="KY14" i="7" s="1"/>
  <c r="KX6" i="7"/>
  <c r="KX14" i="7" s="1"/>
  <c r="KW6" i="7"/>
  <c r="KW14" i="7" s="1"/>
  <c r="KV6" i="7"/>
  <c r="KV14" i="7" s="1"/>
  <c r="KU6" i="7"/>
  <c r="KU14" i="7" s="1"/>
  <c r="KT6" i="7"/>
  <c r="KT14" i="7" s="1"/>
  <c r="FG24" i="9" l="1"/>
  <c r="N12" i="9"/>
  <c r="Q12" i="9"/>
  <c r="AA12" i="9" s="1"/>
  <c r="Q7" i="14"/>
  <c r="N7" i="14"/>
  <c r="N6" i="14" s="1"/>
  <c r="N10" i="14" s="1"/>
  <c r="N11" i="14" s="1"/>
  <c r="KS6" i="7"/>
  <c r="KS14" i="7" s="1"/>
  <c r="KR6" i="7"/>
  <c r="KR14" i="7" s="1"/>
  <c r="KQ6" i="7"/>
  <c r="KQ14" i="7" s="1"/>
  <c r="KP6" i="7"/>
  <c r="KP14" i="7" s="1"/>
  <c r="KO6" i="7"/>
  <c r="KO14" i="7" s="1"/>
  <c r="KN6" i="7"/>
  <c r="KN14" i="7" s="1"/>
  <c r="KM6" i="7"/>
  <c r="KM14" i="7" s="1"/>
  <c r="KL6" i="7"/>
  <c r="KL14" i="7" s="1"/>
  <c r="KK6" i="7"/>
  <c r="KK14" i="7" s="1"/>
  <c r="KJ6" i="7"/>
  <c r="KJ14" i="7" s="1"/>
  <c r="KI6" i="7"/>
  <c r="KI14" i="7" s="1"/>
  <c r="KH6" i="7"/>
  <c r="KH14" i="7" s="1"/>
  <c r="KG6" i="7"/>
  <c r="KG14" i="7" s="1"/>
  <c r="KF6" i="7"/>
  <c r="KF14" i="7" s="1"/>
  <c r="KE6" i="7"/>
  <c r="KE14" i="7" s="1"/>
  <c r="KD6" i="7"/>
  <c r="KD14" i="7" s="1"/>
  <c r="KC6" i="7"/>
  <c r="KC14" i="7" s="1"/>
  <c r="KB6" i="7"/>
  <c r="KB14" i="7" s="1"/>
  <c r="KA6" i="7"/>
  <c r="KA14" i="7" s="1"/>
  <c r="JZ6" i="7"/>
  <c r="JZ14" i="7" s="1"/>
  <c r="JY6" i="7"/>
  <c r="JY14" i="7" s="1"/>
  <c r="JX6" i="7"/>
  <c r="JX14" i="7" s="1"/>
  <c r="JW6" i="7"/>
  <c r="JW14" i="7" s="1"/>
  <c r="JV6" i="7"/>
  <c r="JV14" i="7" s="1"/>
  <c r="JU6" i="7"/>
  <c r="JU14" i="7" s="1"/>
  <c r="JT6" i="7"/>
  <c r="JT14" i="7" s="1"/>
  <c r="JS6" i="7"/>
  <c r="JS14" i="7" s="1"/>
  <c r="JR6" i="7"/>
  <c r="JR14" i="7" s="1"/>
  <c r="JQ6" i="7"/>
  <c r="JQ14" i="7" s="1"/>
  <c r="JP6" i="7"/>
  <c r="JP14" i="7" s="1"/>
  <c r="JO6" i="7"/>
  <c r="JO14" i="7" s="1"/>
  <c r="JN6" i="7"/>
  <c r="JN14" i="7" s="1"/>
  <c r="JM6" i="7"/>
  <c r="JM14" i="7" s="1"/>
  <c r="JL6" i="7"/>
  <c r="JL14" i="7" s="1"/>
  <c r="JK6" i="7"/>
  <c r="JK14" i="7" s="1"/>
  <c r="JJ6" i="7"/>
  <c r="JJ14" i="7" s="1"/>
  <c r="JI6" i="7"/>
  <c r="JI14" i="7" s="1"/>
  <c r="JH6" i="7"/>
  <c r="JH14" i="7" s="1"/>
  <c r="JG6" i="7"/>
  <c r="JG14" i="7" s="1"/>
  <c r="JF6" i="7"/>
  <c r="JF14" i="7" s="1"/>
  <c r="JE6" i="7"/>
  <c r="JE14" i="7" s="1"/>
  <c r="JD6" i="7"/>
  <c r="JD14" i="7" s="1"/>
  <c r="JC6" i="7"/>
  <c r="JC14" i="7" s="1"/>
  <c r="JB6" i="7"/>
  <c r="JB14" i="7" s="1"/>
  <c r="JA6" i="7"/>
  <c r="JA14" i="7" s="1"/>
  <c r="IZ6" i="7"/>
  <c r="IZ14" i="7" s="1"/>
  <c r="IY6" i="7"/>
  <c r="IY14" i="7" s="1"/>
  <c r="IX6" i="7"/>
  <c r="IX14" i="7" s="1"/>
  <c r="IW6" i="7"/>
  <c r="IW14" i="7" s="1"/>
  <c r="IV6" i="7"/>
  <c r="IV14" i="7" s="1"/>
  <c r="IU6" i="7"/>
  <c r="IU14" i="7" s="1"/>
  <c r="IT6" i="7"/>
  <c r="IT14" i="7" s="1"/>
  <c r="IS6" i="7"/>
  <c r="IS14" i="7" s="1"/>
  <c r="IR6" i="7"/>
  <c r="IR14" i="7" s="1"/>
  <c r="IQ6" i="7"/>
  <c r="IQ14" i="7" s="1"/>
  <c r="IP6" i="7"/>
  <c r="IP14" i="7" s="1"/>
  <c r="IO6" i="7"/>
  <c r="IO14" i="7" s="1"/>
  <c r="IN6" i="7"/>
  <c r="IN14" i="7" s="1"/>
  <c r="IM6" i="7"/>
  <c r="IM14" i="7" s="1"/>
  <c r="IL6" i="7"/>
  <c r="IL14" i="7" s="1"/>
  <c r="IK6" i="7"/>
  <c r="IK14" i="7" s="1"/>
  <c r="IJ6" i="7"/>
  <c r="IJ14" i="7" s="1"/>
  <c r="II6" i="7"/>
  <c r="II14" i="7" s="1"/>
  <c r="IH6" i="7"/>
  <c r="IH14" i="7" s="1"/>
  <c r="IG6" i="7"/>
  <c r="IG14" i="7" s="1"/>
  <c r="IF6" i="7"/>
  <c r="IF14" i="7" s="1"/>
  <c r="IE6" i="7"/>
  <c r="IE14" i="7" s="1"/>
  <c r="ID6" i="7"/>
  <c r="ID14" i="7" s="1"/>
  <c r="IC6" i="7"/>
  <c r="IC14" i="7" s="1"/>
  <c r="IB6" i="7"/>
  <c r="IB14" i="7" s="1"/>
  <c r="IA6" i="7"/>
  <c r="IA14" i="7" s="1"/>
  <c r="HZ6" i="7"/>
  <c r="HZ14" i="7" s="1"/>
  <c r="HY6" i="7"/>
  <c r="HY14" i="7" s="1"/>
  <c r="HX6" i="7"/>
  <c r="HX14" i="7" s="1"/>
  <c r="HW6" i="7"/>
  <c r="HW14" i="7" s="1"/>
  <c r="HV6" i="7"/>
  <c r="HV14" i="7" s="1"/>
  <c r="HU6" i="7"/>
  <c r="HU14" i="7" s="1"/>
  <c r="HT6" i="7"/>
  <c r="HT14" i="7" s="1"/>
  <c r="HS6" i="7"/>
  <c r="HS14" i="7" s="1"/>
  <c r="HR6" i="7"/>
  <c r="HR14" i="7" s="1"/>
  <c r="HQ6" i="7"/>
  <c r="HQ14" i="7" s="1"/>
  <c r="HP6" i="7"/>
  <c r="HP14" i="7" s="1"/>
  <c r="HO6" i="7"/>
  <c r="HO14" i="7" s="1"/>
  <c r="HN6" i="7"/>
  <c r="HN14" i="7" s="1"/>
  <c r="HM6" i="7"/>
  <c r="HM14" i="7" s="1"/>
  <c r="HL6" i="7"/>
  <c r="HL14" i="7" s="1"/>
  <c r="HK6" i="7"/>
  <c r="HK14" i="7" s="1"/>
  <c r="HJ6" i="7"/>
  <c r="HJ14" i="7" s="1"/>
  <c r="HI6" i="7"/>
  <c r="HI14" i="7" s="1"/>
  <c r="HH6" i="7"/>
  <c r="HH14" i="7" s="1"/>
  <c r="HG6" i="7"/>
  <c r="HG14" i="7" s="1"/>
  <c r="HF6" i="7"/>
  <c r="HF14" i="7" s="1"/>
  <c r="HE6" i="7"/>
  <c r="HE14" i="7" s="1"/>
  <c r="HD6" i="7"/>
  <c r="HD14" i="7" s="1"/>
  <c r="HC6" i="7"/>
  <c r="HC14" i="7" s="1"/>
  <c r="HB6" i="7"/>
  <c r="HB14" i="7" s="1"/>
  <c r="HA6" i="7"/>
  <c r="HA14" i="7" s="1"/>
  <c r="GZ6" i="7"/>
  <c r="GZ14" i="7" s="1"/>
  <c r="GY6" i="7"/>
  <c r="GY14" i="7" s="1"/>
  <c r="GX6" i="7"/>
  <c r="GX14" i="7" s="1"/>
  <c r="GW6" i="7"/>
  <c r="GW14" i="7" s="1"/>
  <c r="GV6" i="7"/>
  <c r="GV14" i="7" s="1"/>
  <c r="GU6" i="7"/>
  <c r="GU14" i="7" s="1"/>
  <c r="GT6" i="7"/>
  <c r="GT14" i="7" s="1"/>
  <c r="GS6" i="7"/>
  <c r="GS14" i="7" s="1"/>
  <c r="GR6" i="7"/>
  <c r="GR14" i="7" s="1"/>
  <c r="GQ6" i="7"/>
  <c r="GQ14" i="7" s="1"/>
  <c r="GP6" i="7"/>
  <c r="GP14" i="7" s="1"/>
  <c r="GO6" i="7"/>
  <c r="GO14" i="7" s="1"/>
  <c r="GN6" i="7"/>
  <c r="GN14" i="7" s="1"/>
  <c r="GM6" i="7"/>
  <c r="GM14" i="7" s="1"/>
  <c r="GL6" i="7"/>
  <c r="GL14" i="7" s="1"/>
  <c r="GK6" i="7"/>
  <c r="GK14" i="7" s="1"/>
  <c r="GJ6" i="7"/>
  <c r="GJ14" i="7" s="1"/>
  <c r="GI6" i="7"/>
  <c r="GI14" i="7" s="1"/>
  <c r="GH6" i="7"/>
  <c r="GH14" i="7" s="1"/>
  <c r="GG6" i="7"/>
  <c r="GG14" i="7" s="1"/>
  <c r="GF6" i="7"/>
  <c r="GF14" i="7" s="1"/>
  <c r="GE6" i="7"/>
  <c r="GE14" i="7" s="1"/>
  <c r="GD6" i="7"/>
  <c r="GD14" i="7" s="1"/>
  <c r="GC6" i="7"/>
  <c r="GC14" i="7" s="1"/>
  <c r="GB6" i="7"/>
  <c r="GB14" i="7" s="1"/>
  <c r="GA6" i="7"/>
  <c r="GA14" i="7" s="1"/>
  <c r="FZ6" i="7"/>
  <c r="FZ14" i="7" s="1"/>
  <c r="FY6" i="7"/>
  <c r="FY14" i="7" s="1"/>
  <c r="FX6" i="7"/>
  <c r="FX14" i="7" s="1"/>
  <c r="FW6" i="7"/>
  <c r="FW14" i="7" s="1"/>
  <c r="FV6" i="7"/>
  <c r="FV14" i="7" s="1"/>
  <c r="FU6" i="7"/>
  <c r="FU14" i="7" s="1"/>
  <c r="FT6" i="7"/>
  <c r="FT14" i="7" s="1"/>
  <c r="FS6" i="7"/>
  <c r="FS14" i="7" s="1"/>
  <c r="FR6" i="7"/>
  <c r="FR14" i="7" s="1"/>
  <c r="FQ6" i="7"/>
  <c r="FQ14" i="7" s="1"/>
  <c r="FP6" i="7"/>
  <c r="FP14" i="7" s="1"/>
  <c r="FO6" i="7"/>
  <c r="FO14" i="7" s="1"/>
  <c r="FN6" i="7"/>
  <c r="FN14" i="7" s="1"/>
  <c r="FM6" i="7"/>
  <c r="FM14" i="7" s="1"/>
  <c r="FL6" i="7"/>
  <c r="FL14" i="7" s="1"/>
  <c r="FK6" i="7"/>
  <c r="FK14" i="7" s="1"/>
  <c r="FJ6" i="7"/>
  <c r="FJ14" i="7" s="1"/>
  <c r="FH24" i="9" l="1"/>
  <c r="N12" i="14"/>
  <c r="N20" i="9" s="1"/>
  <c r="FI6" i="7"/>
  <c r="FI14" i="7" s="1"/>
  <c r="FH6" i="7"/>
  <c r="FH14" i="7" s="1"/>
  <c r="FG6" i="7"/>
  <c r="FG14" i="7" s="1"/>
  <c r="FF6" i="7"/>
  <c r="FF14" i="7" s="1"/>
  <c r="FE6" i="7"/>
  <c r="FE14" i="7" s="1"/>
  <c r="FD6" i="7"/>
  <c r="FD14" i="7" s="1"/>
  <c r="FC6" i="7"/>
  <c r="FC14" i="7" s="1"/>
  <c r="FB6" i="7"/>
  <c r="FB14" i="7" s="1"/>
  <c r="FA6" i="7"/>
  <c r="FA14" i="7" s="1"/>
  <c r="EZ6" i="7"/>
  <c r="EZ14" i="7" s="1"/>
  <c r="EY6" i="7"/>
  <c r="EY14" i="7" s="1"/>
  <c r="EX6" i="7"/>
  <c r="EX14" i="7" s="1"/>
  <c r="EW6" i="7"/>
  <c r="EW14" i="7" s="1"/>
  <c r="EV6" i="7"/>
  <c r="EV14" i="7" s="1"/>
  <c r="EU6" i="7"/>
  <c r="EU14" i="7" s="1"/>
  <c r="ET6" i="7"/>
  <c r="ET14" i="7" s="1"/>
  <c r="ES6" i="7"/>
  <c r="ES14" i="7" s="1"/>
  <c r="ER6" i="7"/>
  <c r="ER14" i="7" s="1"/>
  <c r="EQ6" i="7"/>
  <c r="EQ14" i="7" s="1"/>
  <c r="EP6" i="7"/>
  <c r="EP14" i="7" s="1"/>
  <c r="EO6" i="7"/>
  <c r="EO14" i="7" s="1"/>
  <c r="EN6" i="7"/>
  <c r="EN14" i="7" s="1"/>
  <c r="EM6" i="7"/>
  <c r="EM14" i="7" s="1"/>
  <c r="EL6" i="7"/>
  <c r="EL14" i="7" s="1"/>
  <c r="EK6" i="7"/>
  <c r="EK14" i="7" s="1"/>
  <c r="EJ6" i="7"/>
  <c r="EJ14" i="7" s="1"/>
  <c r="EI6" i="7"/>
  <c r="EI14" i="7" s="1"/>
  <c r="EH6" i="7"/>
  <c r="EH14" i="7" s="1"/>
  <c r="EG6" i="7"/>
  <c r="EG14" i="7" s="1"/>
  <c r="EF6" i="7"/>
  <c r="EF14" i="7" s="1"/>
  <c r="EE6" i="7"/>
  <c r="EE14" i="7" s="1"/>
  <c r="ED6" i="7"/>
  <c r="ED14" i="7" s="1"/>
  <c r="EC6" i="7"/>
  <c r="EC14" i="7" s="1"/>
  <c r="EB6" i="7"/>
  <c r="EB14" i="7" s="1"/>
  <c r="EA6" i="7"/>
  <c r="EA14" i="7" s="1"/>
  <c r="DZ6" i="7"/>
  <c r="DZ14" i="7" s="1"/>
  <c r="DY6" i="7"/>
  <c r="DY14" i="7" s="1"/>
  <c r="DX6" i="7"/>
  <c r="DX14" i="7" s="1"/>
  <c r="DW6" i="7"/>
  <c r="DW14" i="7" s="1"/>
  <c r="DV6" i="7"/>
  <c r="DV14" i="7" s="1"/>
  <c r="DU6" i="7"/>
  <c r="DU14" i="7" s="1"/>
  <c r="DT6" i="7"/>
  <c r="DT14" i="7" s="1"/>
  <c r="DS6" i="7"/>
  <c r="DS14" i="7" s="1"/>
  <c r="DR6" i="7"/>
  <c r="DR14" i="7" s="1"/>
  <c r="DQ6" i="7"/>
  <c r="DQ14" i="7" s="1"/>
  <c r="DP6" i="7"/>
  <c r="DP14" i="7" s="1"/>
  <c r="DO6" i="7"/>
  <c r="DO14" i="7" s="1"/>
  <c r="DN6" i="7"/>
  <c r="DN14" i="7" s="1"/>
  <c r="DM6" i="7"/>
  <c r="DM14" i="7" s="1"/>
  <c r="DL6" i="7"/>
  <c r="DL14" i="7" s="1"/>
  <c r="DK6" i="7"/>
  <c r="DK14" i="7" s="1"/>
  <c r="DJ6" i="7"/>
  <c r="DJ14" i="7" s="1"/>
  <c r="DI6" i="7"/>
  <c r="DI14" i="7" s="1"/>
  <c r="DH6" i="7"/>
  <c r="DH14" i="7" s="1"/>
  <c r="DG6" i="7"/>
  <c r="DG14" i="7" s="1"/>
  <c r="DF6" i="7"/>
  <c r="DF14" i="7" s="1"/>
  <c r="DE6" i="7"/>
  <c r="DE14" i="7" s="1"/>
  <c r="DD6" i="7"/>
  <c r="DD14" i="7" s="1"/>
  <c r="DC6" i="7"/>
  <c r="DC14" i="7" s="1"/>
  <c r="DB6" i="7"/>
  <c r="DB14" i="7" s="1"/>
  <c r="DA6" i="7"/>
  <c r="DA14" i="7" s="1"/>
  <c r="CZ6" i="7"/>
  <c r="CZ14" i="7" s="1"/>
  <c r="CY6" i="7"/>
  <c r="CY14" i="7" s="1"/>
  <c r="CX6" i="7"/>
  <c r="CX14" i="7" s="1"/>
  <c r="CW6" i="7"/>
  <c r="CW14" i="7" s="1"/>
  <c r="CV6" i="7"/>
  <c r="CV14" i="7" s="1"/>
  <c r="CU6" i="7"/>
  <c r="CU14" i="7" s="1"/>
  <c r="CT6" i="7"/>
  <c r="CT14" i="7" s="1"/>
  <c r="CS6" i="7"/>
  <c r="CS14" i="7" s="1"/>
  <c r="CR6" i="7"/>
  <c r="CR14" i="7" s="1"/>
  <c r="CQ6" i="7"/>
  <c r="CQ14" i="7" s="1"/>
  <c r="CP6" i="7"/>
  <c r="CP14" i="7" s="1"/>
  <c r="CO6" i="7"/>
  <c r="CO14" i="7" s="1"/>
  <c r="CN6" i="7"/>
  <c r="CN14" i="7" s="1"/>
  <c r="CM6" i="7"/>
  <c r="CM14" i="7" s="1"/>
  <c r="CL6" i="7"/>
  <c r="CL14" i="7" s="1"/>
  <c r="CK6" i="7"/>
  <c r="CK14" i="7" s="1"/>
  <c r="CJ6" i="7"/>
  <c r="CJ14" i="7" s="1"/>
  <c r="CI6" i="7"/>
  <c r="CI14" i="7" s="1"/>
  <c r="CH6" i="7"/>
  <c r="CH14" i="7" s="1"/>
  <c r="FI24" i="9" l="1"/>
  <c r="N19" i="20"/>
  <c r="N13" i="14"/>
  <c r="N16" i="14" s="1"/>
  <c r="N17" i="14" s="1"/>
  <c r="CG6" i="7"/>
  <c r="CG14" i="7" s="1"/>
  <c r="CF6" i="7"/>
  <c r="CF14" i="7" s="1"/>
  <c r="CE6" i="7"/>
  <c r="CE14" i="7" s="1"/>
  <c r="CD6" i="7"/>
  <c r="CD14" i="7" s="1"/>
  <c r="CC6" i="7"/>
  <c r="CC14" i="7" s="1"/>
  <c r="CB6" i="7"/>
  <c r="CB14" i="7" s="1"/>
  <c r="CA6" i="7"/>
  <c r="CA14" i="7" s="1"/>
  <c r="BZ6" i="7"/>
  <c r="BZ14" i="7" s="1"/>
  <c r="BY6" i="7"/>
  <c r="BY14" i="7" s="1"/>
  <c r="BX6" i="7"/>
  <c r="BX14" i="7" s="1"/>
  <c r="BW6" i="7"/>
  <c r="BW14" i="7" s="1"/>
  <c r="BV6" i="7"/>
  <c r="BV14" i="7" s="1"/>
  <c r="BU6" i="7"/>
  <c r="BU14" i="7" s="1"/>
  <c r="BT6" i="7"/>
  <c r="BT14" i="7" s="1"/>
  <c r="BS6" i="7"/>
  <c r="BS14" i="7" s="1"/>
  <c r="BR6" i="7"/>
  <c r="BR14" i="7" s="1"/>
  <c r="BQ6" i="7"/>
  <c r="BQ14" i="7" s="1"/>
  <c r="BP6" i="7"/>
  <c r="BP14" i="7" s="1"/>
  <c r="BO6" i="7"/>
  <c r="BO14" i="7" s="1"/>
  <c r="BN6" i="7"/>
  <c r="BN14" i="7" s="1"/>
  <c r="BM6" i="7"/>
  <c r="BM14" i="7" s="1"/>
  <c r="BL6" i="7"/>
  <c r="BL14" i="7" s="1"/>
  <c r="BK6" i="7"/>
  <c r="BK14" i="7" s="1"/>
  <c r="BJ6" i="7"/>
  <c r="BJ14" i="7" s="1"/>
  <c r="BI6" i="7"/>
  <c r="BI14" i="7" s="1"/>
  <c r="BH6" i="7"/>
  <c r="BH14" i="7" s="1"/>
  <c r="BG6" i="7"/>
  <c r="BG14" i="7" s="1"/>
  <c r="BF6" i="7"/>
  <c r="BF14" i="7" s="1"/>
  <c r="BE6" i="7"/>
  <c r="BE14" i="7" s="1"/>
  <c r="BD6" i="7"/>
  <c r="BD14" i="7" s="1"/>
  <c r="BC6" i="7"/>
  <c r="BC14" i="7" s="1"/>
  <c r="BB6" i="7"/>
  <c r="BB14" i="7" s="1"/>
  <c r="BA6" i="7"/>
  <c r="BA14" i="7" s="1"/>
  <c r="AZ6" i="7"/>
  <c r="AZ14" i="7" s="1"/>
  <c r="AY6" i="7"/>
  <c r="AY14" i="7" s="1"/>
  <c r="AX6" i="7"/>
  <c r="AX14" i="7" s="1"/>
  <c r="AW6" i="7"/>
  <c r="AW14" i="7" s="1"/>
  <c r="AV6" i="7"/>
  <c r="AV14" i="7" s="1"/>
  <c r="AU6" i="7"/>
  <c r="AU14" i="7" s="1"/>
  <c r="AT6" i="7"/>
  <c r="AT14" i="7" s="1"/>
  <c r="AS6" i="7"/>
  <c r="AS14" i="7" s="1"/>
  <c r="AR6" i="7"/>
  <c r="AR14" i="7" s="1"/>
  <c r="AQ6" i="7"/>
  <c r="AQ14" i="7" s="1"/>
  <c r="AP6" i="7"/>
  <c r="AP14" i="7" s="1"/>
  <c r="AO6" i="7"/>
  <c r="AO14" i="7" s="1"/>
  <c r="AN6" i="7"/>
  <c r="AN14" i="7" s="1"/>
  <c r="AM6" i="7"/>
  <c r="AM14" i="7" s="1"/>
  <c r="AL6" i="7"/>
  <c r="AL14" i="7" s="1"/>
  <c r="AK6" i="7"/>
  <c r="AK14" i="7" s="1"/>
  <c r="AJ6" i="7"/>
  <c r="AJ14" i="7" s="1"/>
  <c r="AI6" i="7"/>
  <c r="AI14" i="7" s="1"/>
  <c r="AH6" i="7"/>
  <c r="AH14" i="7" s="1"/>
  <c r="AG6" i="7"/>
  <c r="AG14" i="7" s="1"/>
  <c r="AF6" i="7"/>
  <c r="AF14" i="7" s="1"/>
  <c r="AE6" i="7"/>
  <c r="AE14" i="7" s="1"/>
  <c r="AD6" i="7"/>
  <c r="AD14" i="7" s="1"/>
  <c r="AC6" i="7"/>
  <c r="AC14" i="7" s="1"/>
  <c r="AB6" i="7"/>
  <c r="AB14" i="7" s="1"/>
  <c r="FJ24" i="9" l="1"/>
  <c r="D19" i="20"/>
  <c r="D35" i="20" s="1"/>
  <c r="H19" i="20"/>
  <c r="H35" i="20" s="1"/>
  <c r="B19" i="20"/>
  <c r="B21" i="20" s="1"/>
  <c r="N21" i="20"/>
  <c r="G19" i="20"/>
  <c r="G35" i="20" s="1"/>
  <c r="I19" i="20"/>
  <c r="I35" i="20" s="1"/>
  <c r="M19" i="20"/>
  <c r="M35" i="20" s="1"/>
  <c r="E19" i="20"/>
  <c r="C19" i="20"/>
  <c r="F19" i="20"/>
  <c r="J19" i="20"/>
  <c r="L19" i="20"/>
  <c r="K19" i="20"/>
  <c r="AA15" i="14"/>
  <c r="N32" i="20"/>
  <c r="N77" i="9" s="1"/>
  <c r="AB4" i="7"/>
  <c r="AA4" i="7"/>
  <c r="FK24" i="9" l="1"/>
  <c r="N35" i="20"/>
  <c r="G21" i="20"/>
  <c r="D21" i="20"/>
  <c r="B35" i="20"/>
  <c r="I21" i="20"/>
  <c r="H21" i="20"/>
  <c r="E35" i="20"/>
  <c r="E21" i="20"/>
  <c r="M21" i="20"/>
  <c r="C35" i="20"/>
  <c r="C21" i="20"/>
  <c r="F35" i="20"/>
  <c r="F21" i="20"/>
  <c r="K35" i="20"/>
  <c r="K21" i="20"/>
  <c r="L35" i="20"/>
  <c r="L21" i="20"/>
  <c r="J35" i="20"/>
  <c r="J21" i="20"/>
  <c r="AC4" i="7"/>
  <c r="AB3" i="7"/>
  <c r="AN4" i="7"/>
  <c r="BA4" i="7" s="1"/>
  <c r="BN4" i="7" s="1"/>
  <c r="CA4" i="7" s="1"/>
  <c r="CN4" i="7" s="1"/>
  <c r="DA4" i="7" s="1"/>
  <c r="DN4" i="7" s="1"/>
  <c r="EA4" i="7" s="1"/>
  <c r="EN4" i="7" s="1"/>
  <c r="FA4" i="7" s="1"/>
  <c r="FN4" i="7" s="1"/>
  <c r="GA4" i="7" s="1"/>
  <c r="GN4" i="7" s="1"/>
  <c r="HA4" i="7" s="1"/>
  <c r="HN4" i="7" s="1"/>
  <c r="IA4" i="7" s="1"/>
  <c r="IN4" i="7" s="1"/>
  <c r="JA4" i="7" s="1"/>
  <c r="JN4" i="7" s="1"/>
  <c r="KA4" i="7" s="1"/>
  <c r="KN4" i="7" s="1"/>
  <c r="LA4" i="7" s="1"/>
  <c r="LN4" i="7" s="1"/>
  <c r="AA3" i="7"/>
  <c r="FL24" i="9" l="1"/>
  <c r="AD4" i="7"/>
  <c r="AC3" i="7"/>
  <c r="N3" i="7"/>
  <c r="FM24" i="9" l="1"/>
  <c r="FN24" i="9"/>
  <c r="AB10" i="17"/>
  <c r="AG8" i="14"/>
  <c r="BI8" i="14"/>
  <c r="BY8" i="14"/>
  <c r="CY8" i="14"/>
  <c r="DQ8" i="14"/>
  <c r="AH8" i="14"/>
  <c r="AX8" i="14"/>
  <c r="BP8" i="14"/>
  <c r="CF8" i="14"/>
  <c r="CP8" i="14"/>
  <c r="CX8" i="14"/>
  <c r="DF8" i="14"/>
  <c r="DP8" i="14"/>
  <c r="DX8" i="14"/>
  <c r="AI8" i="14"/>
  <c r="BA7" i="17"/>
  <c r="BA8" i="14" s="1"/>
  <c r="AO8" i="14"/>
  <c r="AW8" i="14"/>
  <c r="BG8" i="14"/>
  <c r="CA7" i="17"/>
  <c r="CA8" i="14" s="1"/>
  <c r="BO8" i="14"/>
  <c r="BW8" i="14"/>
  <c r="CG8" i="14"/>
  <c r="DA7" i="17"/>
  <c r="DA8" i="14" s="1"/>
  <c r="CO8" i="14"/>
  <c r="CW8" i="14"/>
  <c r="DG8" i="14"/>
  <c r="EA7" i="17"/>
  <c r="EA8" i="14" s="1"/>
  <c r="DO8" i="14"/>
  <c r="DW8" i="14"/>
  <c r="AJ8" i="14"/>
  <c r="AR8" i="14"/>
  <c r="AZ8" i="14"/>
  <c r="BH8" i="14"/>
  <c r="BR8" i="14"/>
  <c r="BZ8" i="14"/>
  <c r="CH8" i="14"/>
  <c r="CR8" i="14"/>
  <c r="CZ8" i="14"/>
  <c r="DH8" i="14"/>
  <c r="DR8" i="14"/>
  <c r="DZ8" i="14"/>
  <c r="AQ8" i="14"/>
  <c r="AY8" i="14"/>
  <c r="BQ8" i="14"/>
  <c r="CI8" i="14"/>
  <c r="CQ8" i="14"/>
  <c r="DI8" i="14"/>
  <c r="DY8" i="14"/>
  <c r="AP8" i="14"/>
  <c r="BF8" i="14"/>
  <c r="BX8" i="14"/>
  <c r="AK8" i="14"/>
  <c r="AC8" i="14"/>
  <c r="AU8" i="14"/>
  <c r="BE8" i="14"/>
  <c r="BM8" i="14"/>
  <c r="BU8" i="14"/>
  <c r="CE8" i="14"/>
  <c r="CM8" i="14"/>
  <c r="CU8" i="14"/>
  <c r="DE8" i="14"/>
  <c r="DM8" i="14"/>
  <c r="DU8" i="14"/>
  <c r="AL8" i="14"/>
  <c r="AD8" i="14"/>
  <c r="AT8" i="14"/>
  <c r="BN7" i="17"/>
  <c r="BN8" i="14" s="1"/>
  <c r="BB8" i="14"/>
  <c r="BJ8" i="14"/>
  <c r="BT8" i="14"/>
  <c r="CN7" i="17"/>
  <c r="CN8" i="14" s="1"/>
  <c r="CB8" i="14"/>
  <c r="CJ8" i="14"/>
  <c r="CT8" i="14"/>
  <c r="DN7" i="17"/>
  <c r="DN8" i="14" s="1"/>
  <c r="DB8" i="14"/>
  <c r="DJ8" i="14"/>
  <c r="DT8" i="14"/>
  <c r="AM8" i="14"/>
  <c r="AE8" i="14"/>
  <c r="AS8" i="14"/>
  <c r="BC8" i="14"/>
  <c r="BK8" i="14"/>
  <c r="BS8" i="14"/>
  <c r="CC8" i="14"/>
  <c r="CK8" i="14"/>
  <c r="CS8" i="14"/>
  <c r="DC8" i="14"/>
  <c r="DK8" i="14"/>
  <c r="DS8" i="14"/>
  <c r="AN7" i="17"/>
  <c r="AN10" i="17" s="1"/>
  <c r="AB8" i="14"/>
  <c r="AF8" i="14"/>
  <c r="AV8" i="14"/>
  <c r="BD8" i="14"/>
  <c r="BL8" i="14"/>
  <c r="BV8" i="14"/>
  <c r="CD8" i="14"/>
  <c r="CL8" i="14"/>
  <c r="CV8" i="14"/>
  <c r="DD8" i="14"/>
  <c r="DL8" i="14"/>
  <c r="DV8" i="14"/>
  <c r="AE4" i="7"/>
  <c r="AD3" i="7"/>
  <c r="FO24" i="9" l="1"/>
  <c r="AA32" i="20"/>
  <c r="AB26" i="9"/>
  <c r="AB24" i="9" s="1"/>
  <c r="AC5" i="17"/>
  <c r="AC10" i="17" s="1"/>
  <c r="AN8" i="14"/>
  <c r="AO5" i="17"/>
  <c r="AO10" i="17" s="1"/>
  <c r="AF4" i="7"/>
  <c r="AE3" i="7"/>
  <c r="M19" i="9"/>
  <c r="L19" i="9"/>
  <c r="K19" i="9"/>
  <c r="J19" i="9"/>
  <c r="I19" i="9"/>
  <c r="H19" i="9"/>
  <c r="G19" i="9"/>
  <c r="F19" i="9"/>
  <c r="E19" i="9"/>
  <c r="D19" i="9"/>
  <c r="C19" i="9"/>
  <c r="B19" i="9"/>
  <c r="FP24" i="9" l="1"/>
  <c r="AA77" i="9"/>
  <c r="C5" i="21"/>
  <c r="N19" i="9"/>
  <c r="BA5" i="17"/>
  <c r="AD5" i="17"/>
  <c r="AD10" i="17" s="1"/>
  <c r="AC26" i="9"/>
  <c r="AC24" i="9" s="1"/>
  <c r="C21" i="9"/>
  <c r="C42" i="9" s="1"/>
  <c r="E21" i="9"/>
  <c r="E42" i="9" s="1"/>
  <c r="G21" i="9"/>
  <c r="G42" i="9" s="1"/>
  <c r="I21" i="9"/>
  <c r="I42" i="9" s="1"/>
  <c r="K21" i="9"/>
  <c r="K42" i="9" s="1"/>
  <c r="B21" i="9"/>
  <c r="B42" i="9" s="1"/>
  <c r="B41" i="9" s="1"/>
  <c r="D21" i="9"/>
  <c r="D42" i="9" s="1"/>
  <c r="F21" i="9"/>
  <c r="F42" i="9" s="1"/>
  <c r="H21" i="9"/>
  <c r="H42" i="9" s="1"/>
  <c r="J21" i="9"/>
  <c r="J42" i="9" s="1"/>
  <c r="L21" i="9"/>
  <c r="L42" i="9" s="1"/>
  <c r="AG4" i="7"/>
  <c r="AF3" i="7"/>
  <c r="FQ24" i="9" l="1"/>
  <c r="C43" i="9"/>
  <c r="D43" i="9" s="1"/>
  <c r="E43" i="9" s="1"/>
  <c r="F43" i="9" s="1"/>
  <c r="G43" i="9" s="1"/>
  <c r="H43" i="9" s="1"/>
  <c r="I43" i="9" s="1"/>
  <c r="J43" i="9" s="1"/>
  <c r="K43" i="9" s="1"/>
  <c r="L43" i="9" s="1"/>
  <c r="M43" i="9" s="1"/>
  <c r="BA10" i="17"/>
  <c r="BB5" i="17" s="1"/>
  <c r="AE5" i="17"/>
  <c r="AE10" i="17" s="1"/>
  <c r="AD26" i="9"/>
  <c r="AD24" i="9" s="1"/>
  <c r="AP5" i="17"/>
  <c r="AP10" i="17" s="1"/>
  <c r="AO26" i="9"/>
  <c r="AO24" i="9" s="1"/>
  <c r="AH4" i="7"/>
  <c r="AG3" i="7"/>
  <c r="FR24" i="9" l="1"/>
  <c r="C41" i="9"/>
  <c r="BB10" i="17"/>
  <c r="BB26" i="9" s="1"/>
  <c r="BB24" i="9" s="1"/>
  <c r="BN5" i="17"/>
  <c r="E41" i="9"/>
  <c r="I41" i="9"/>
  <c r="D41" i="9"/>
  <c r="H41" i="9"/>
  <c r="G41" i="9"/>
  <c r="L41" i="9"/>
  <c r="K41" i="9"/>
  <c r="F41" i="9"/>
  <c r="J41" i="9"/>
  <c r="AQ5" i="17"/>
  <c r="AQ10" i="17" s="1"/>
  <c r="AP26" i="9"/>
  <c r="AP24" i="9" s="1"/>
  <c r="AF5" i="17"/>
  <c r="AF10" i="17" s="1"/>
  <c r="AE26" i="9"/>
  <c r="AE24" i="9" s="1"/>
  <c r="AI4" i="7"/>
  <c r="AH3" i="7"/>
  <c r="FS24" i="9" l="1"/>
  <c r="BC5" i="17"/>
  <c r="BC10" i="17" s="1"/>
  <c r="BC26" i="9" s="1"/>
  <c r="BC24" i="9" s="1"/>
  <c r="BN10" i="17"/>
  <c r="BO5" i="17" s="1"/>
  <c r="AG5" i="17"/>
  <c r="AG10" i="17" s="1"/>
  <c r="AF26" i="9"/>
  <c r="AF24" i="9" s="1"/>
  <c r="AR5" i="17"/>
  <c r="AR10" i="17" s="1"/>
  <c r="AQ26" i="9"/>
  <c r="AQ24" i="9" s="1"/>
  <c r="AJ4" i="7"/>
  <c r="AI3" i="7"/>
  <c r="FT24" i="9" l="1"/>
  <c r="BD5" i="17"/>
  <c r="BD10" i="17" s="1"/>
  <c r="BE5" i="17" s="1"/>
  <c r="BE10" i="17" s="1"/>
  <c r="BO10" i="17"/>
  <c r="CA5" i="17"/>
  <c r="AS5" i="17"/>
  <c r="AS10" i="17" s="1"/>
  <c r="AR26" i="9"/>
  <c r="AR24" i="9" s="1"/>
  <c r="AH5" i="17"/>
  <c r="AH10" i="17" s="1"/>
  <c r="AG26" i="9"/>
  <c r="AG24" i="9" s="1"/>
  <c r="AK4" i="7"/>
  <c r="AJ3" i="7"/>
  <c r="FU24" i="9" l="1"/>
  <c r="BD26" i="9"/>
  <c r="BD24" i="9" s="1"/>
  <c r="CA10" i="17"/>
  <c r="CB5" i="17" s="1"/>
  <c r="BP5" i="17"/>
  <c r="BP10" i="17" s="1"/>
  <c r="BO26" i="9"/>
  <c r="BO24" i="9" s="1"/>
  <c r="AI5" i="17"/>
  <c r="AI10" i="17" s="1"/>
  <c r="AH26" i="9"/>
  <c r="AH24" i="9" s="1"/>
  <c r="AT5" i="17"/>
  <c r="AT10" i="17" s="1"/>
  <c r="AS26" i="9"/>
  <c r="AS24" i="9" s="1"/>
  <c r="BF5" i="17"/>
  <c r="BF10" i="17" s="1"/>
  <c r="BE26" i="9"/>
  <c r="BE24" i="9" s="1"/>
  <c r="AL4" i="7"/>
  <c r="AK3" i="7"/>
  <c r="FV24" i="9" l="1"/>
  <c r="CB10" i="17"/>
  <c r="CN5" i="17"/>
  <c r="BP26" i="9"/>
  <c r="BP24" i="9" s="1"/>
  <c r="BQ5" i="17"/>
  <c r="BQ10" i="17" s="1"/>
  <c r="AJ5" i="17"/>
  <c r="AJ10" i="17" s="1"/>
  <c r="AI26" i="9"/>
  <c r="AI24" i="9" s="1"/>
  <c r="AU5" i="17"/>
  <c r="AU10" i="17" s="1"/>
  <c r="AT26" i="9"/>
  <c r="AT24" i="9" s="1"/>
  <c r="BG5" i="17"/>
  <c r="BG10" i="17" s="1"/>
  <c r="BF26" i="9"/>
  <c r="BF24" i="9" s="1"/>
  <c r="AM4" i="7"/>
  <c r="AL3" i="7"/>
  <c r="FW24" i="9" l="1"/>
  <c r="BR5" i="17"/>
  <c r="BR10" i="17" s="1"/>
  <c r="BQ26" i="9"/>
  <c r="BQ24" i="9" s="1"/>
  <c r="CN10" i="17"/>
  <c r="CO5" i="17" s="1"/>
  <c r="CB26" i="9"/>
  <c r="CB24" i="9" s="1"/>
  <c r="CC5" i="17"/>
  <c r="CC10" i="17" s="1"/>
  <c r="AV5" i="17"/>
  <c r="AV10" i="17" s="1"/>
  <c r="AU26" i="9"/>
  <c r="AU24" i="9" s="1"/>
  <c r="BH5" i="17"/>
  <c r="BH10" i="17" s="1"/>
  <c r="BG26" i="9"/>
  <c r="BG24" i="9" s="1"/>
  <c r="AK5" i="17"/>
  <c r="AK10" i="17" s="1"/>
  <c r="AJ26" i="9"/>
  <c r="AJ24" i="9" s="1"/>
  <c r="AO4" i="7"/>
  <c r="AM3" i="7"/>
  <c r="AN3" i="7" s="1"/>
  <c r="FX24" i="9" l="1"/>
  <c r="CO10" i="17"/>
  <c r="DA5" i="17"/>
  <c r="CD5" i="17"/>
  <c r="CD10" i="17" s="1"/>
  <c r="CC26" i="9"/>
  <c r="CC24" i="9" s="1"/>
  <c r="BS5" i="17"/>
  <c r="BS10" i="17" s="1"/>
  <c r="BR26" i="9"/>
  <c r="BR24" i="9" s="1"/>
  <c r="AL5" i="17"/>
  <c r="AL10" i="17" s="1"/>
  <c r="AK26" i="9"/>
  <c r="AK24" i="9" s="1"/>
  <c r="BI5" i="17"/>
  <c r="BI10" i="17" s="1"/>
  <c r="BH26" i="9"/>
  <c r="BH24" i="9" s="1"/>
  <c r="AW5" i="17"/>
  <c r="AW10" i="17" s="1"/>
  <c r="AV26" i="9"/>
  <c r="AV24" i="9" s="1"/>
  <c r="AO3" i="7"/>
  <c r="AP4" i="7"/>
  <c r="FY24" i="9" l="1"/>
  <c r="DA10" i="17"/>
  <c r="DB5" i="17" s="1"/>
  <c r="BT5" i="17"/>
  <c r="BT10" i="17" s="1"/>
  <c r="BS26" i="9"/>
  <c r="BS24" i="9" s="1"/>
  <c r="CD26" i="9"/>
  <c r="CD24" i="9" s="1"/>
  <c r="CE5" i="17"/>
  <c r="CE10" i="17" s="1"/>
  <c r="CP5" i="17"/>
  <c r="CP10" i="17" s="1"/>
  <c r="CO26" i="9"/>
  <c r="CO24" i="9" s="1"/>
  <c r="AX5" i="17"/>
  <c r="AX10" i="17" s="1"/>
  <c r="AW26" i="9"/>
  <c r="AW24" i="9" s="1"/>
  <c r="BJ5" i="17"/>
  <c r="BJ10" i="17" s="1"/>
  <c r="BI26" i="9"/>
  <c r="BI24" i="9" s="1"/>
  <c r="AM5" i="17"/>
  <c r="AL26" i="9"/>
  <c r="AL24" i="9" s="1"/>
  <c r="AQ4" i="7"/>
  <c r="AP3" i="7"/>
  <c r="GA24" i="9" l="1"/>
  <c r="FZ24" i="9"/>
  <c r="DB10" i="17"/>
  <c r="DN5" i="17"/>
  <c r="CF5" i="17"/>
  <c r="CF10" i="17" s="1"/>
  <c r="CE26" i="9"/>
  <c r="CE24" i="9" s="1"/>
  <c r="AM10" i="17"/>
  <c r="AM26" i="9" s="1"/>
  <c r="CP26" i="9"/>
  <c r="CP24" i="9" s="1"/>
  <c r="CQ5" i="17"/>
  <c r="CQ10" i="17" s="1"/>
  <c r="BU5" i="17"/>
  <c r="BU10" i="17" s="1"/>
  <c r="BT26" i="9"/>
  <c r="BT24" i="9" s="1"/>
  <c r="BK5" i="17"/>
  <c r="BK10" i="17" s="1"/>
  <c r="BJ26" i="9"/>
  <c r="BJ24" i="9" s="1"/>
  <c r="AY5" i="17"/>
  <c r="AY10" i="17" s="1"/>
  <c r="AX26" i="9"/>
  <c r="AX24" i="9" s="1"/>
  <c r="AR4" i="7"/>
  <c r="AQ3" i="7"/>
  <c r="GB24" i="9" l="1"/>
  <c r="AM24" i="9"/>
  <c r="AN26" i="9"/>
  <c r="AN24" i="9" s="1"/>
  <c r="CR5" i="17"/>
  <c r="CR10" i="17" s="1"/>
  <c r="CQ26" i="9"/>
  <c r="CQ24" i="9" s="1"/>
  <c r="DN10" i="17"/>
  <c r="DO5" i="17" s="1"/>
  <c r="BV5" i="17"/>
  <c r="BV10" i="17" s="1"/>
  <c r="BU26" i="9"/>
  <c r="BU24" i="9" s="1"/>
  <c r="CF26" i="9"/>
  <c r="CF24" i="9" s="1"/>
  <c r="CG5" i="17"/>
  <c r="CG10" i="17" s="1"/>
  <c r="DB26" i="9"/>
  <c r="DB24" i="9" s="1"/>
  <c r="DC5" i="17"/>
  <c r="DC10" i="17" s="1"/>
  <c r="AZ5" i="17"/>
  <c r="AY26" i="9"/>
  <c r="AY24" i="9" s="1"/>
  <c r="BL5" i="17"/>
  <c r="BL10" i="17" s="1"/>
  <c r="BK26" i="9"/>
  <c r="BK24" i="9" s="1"/>
  <c r="AS4" i="7"/>
  <c r="AR3" i="7"/>
  <c r="GC24" i="9" l="1"/>
  <c r="DO10" i="17"/>
  <c r="EA5" i="17"/>
  <c r="EA10" i="17" s="1"/>
  <c r="DD5" i="17"/>
  <c r="DD10" i="17" s="1"/>
  <c r="DC26" i="9"/>
  <c r="DC24" i="9" s="1"/>
  <c r="CH5" i="17"/>
  <c r="CH10" i="17" s="1"/>
  <c r="CG26" i="9"/>
  <c r="CG24" i="9" s="1"/>
  <c r="AZ10" i="17"/>
  <c r="AZ26" i="9" s="1"/>
  <c r="BW5" i="17"/>
  <c r="BW10" i="17" s="1"/>
  <c r="BV26" i="9"/>
  <c r="BV24" i="9" s="1"/>
  <c r="CS5" i="17"/>
  <c r="CS10" i="17" s="1"/>
  <c r="CR26" i="9"/>
  <c r="CR24" i="9" s="1"/>
  <c r="BM5" i="17"/>
  <c r="BL26" i="9"/>
  <c r="BL24" i="9" s="1"/>
  <c r="AT4" i="7"/>
  <c r="AS3" i="7"/>
  <c r="GD24" i="9" l="1"/>
  <c r="AZ24" i="9"/>
  <c r="BA26" i="9"/>
  <c r="BA24" i="9" s="1"/>
  <c r="BM10" i="17"/>
  <c r="BM26" i="9" s="1"/>
  <c r="CT5" i="17"/>
  <c r="CT10" i="17" s="1"/>
  <c r="CS26" i="9"/>
  <c r="CS24" i="9" s="1"/>
  <c r="BX5" i="17"/>
  <c r="BX10" i="17" s="1"/>
  <c r="BW26" i="9"/>
  <c r="BW24" i="9" s="1"/>
  <c r="CH26" i="9"/>
  <c r="CH24" i="9" s="1"/>
  <c r="CI5" i="17"/>
  <c r="CI10" i="17" s="1"/>
  <c r="DE5" i="17"/>
  <c r="DE10" i="17" s="1"/>
  <c r="DD26" i="9"/>
  <c r="DD24" i="9" s="1"/>
  <c r="DP5" i="17"/>
  <c r="DP10" i="17" s="1"/>
  <c r="DO26" i="9"/>
  <c r="DO24" i="9" s="1"/>
  <c r="AU4" i="7"/>
  <c r="AT3" i="7"/>
  <c r="GE24" i="9" l="1"/>
  <c r="BM24" i="9"/>
  <c r="BN26" i="9"/>
  <c r="BN24" i="9" s="1"/>
  <c r="CJ5" i="17"/>
  <c r="CJ10" i="17" s="1"/>
  <c r="CI26" i="9"/>
  <c r="CI24" i="9" s="1"/>
  <c r="DQ5" i="17"/>
  <c r="DQ10" i="17" s="1"/>
  <c r="DP26" i="9"/>
  <c r="DP24" i="9" s="1"/>
  <c r="DF5" i="17"/>
  <c r="DF10" i="17" s="1"/>
  <c r="DE26" i="9"/>
  <c r="DE24" i="9" s="1"/>
  <c r="BY5" i="17"/>
  <c r="BY10" i="17" s="1"/>
  <c r="BX26" i="9"/>
  <c r="BX24" i="9" s="1"/>
  <c r="CT26" i="9"/>
  <c r="CT24" i="9" s="1"/>
  <c r="CU5" i="17"/>
  <c r="CU10" i="17" s="1"/>
  <c r="AV4" i="7"/>
  <c r="AU3" i="7"/>
  <c r="GF24" i="9" l="1"/>
  <c r="CV5" i="17"/>
  <c r="CV10" i="17" s="1"/>
  <c r="CU26" i="9"/>
  <c r="CU24" i="9" s="1"/>
  <c r="BZ5" i="17"/>
  <c r="BY26" i="9"/>
  <c r="BY24" i="9" s="1"/>
  <c r="DG5" i="17"/>
  <c r="DG10" i="17" s="1"/>
  <c r="DF26" i="9"/>
  <c r="DF24" i="9" s="1"/>
  <c r="DR5" i="17"/>
  <c r="DR10" i="17" s="1"/>
  <c r="DQ26" i="9"/>
  <c r="DQ24" i="9" s="1"/>
  <c r="CK5" i="17"/>
  <c r="CK10" i="17" s="1"/>
  <c r="CJ26" i="9"/>
  <c r="CJ24" i="9" s="1"/>
  <c r="AW4" i="7"/>
  <c r="AV3" i="7"/>
  <c r="GG24" i="9" l="1"/>
  <c r="CL5" i="17"/>
  <c r="CL10" i="17" s="1"/>
  <c r="CK26" i="9"/>
  <c r="CK24" i="9" s="1"/>
  <c r="DS5" i="17"/>
  <c r="DS10" i="17" s="1"/>
  <c r="DR26" i="9"/>
  <c r="DR24" i="9" s="1"/>
  <c r="DH5" i="17"/>
  <c r="DH10" i="17" s="1"/>
  <c r="DG26" i="9"/>
  <c r="DG24" i="9" s="1"/>
  <c r="BZ10" i="17"/>
  <c r="BZ26" i="9" s="1"/>
  <c r="CV26" i="9"/>
  <c r="CV24" i="9" s="1"/>
  <c r="CW5" i="17"/>
  <c r="CW10" i="17" s="1"/>
  <c r="AX4" i="7"/>
  <c r="AW3" i="7"/>
  <c r="GH24" i="9" l="1"/>
  <c r="CX5" i="17"/>
  <c r="CX10" i="17" s="1"/>
  <c r="CW26" i="9"/>
  <c r="CW24" i="9" s="1"/>
  <c r="BZ24" i="9"/>
  <c r="CA26" i="9"/>
  <c r="CA24" i="9" s="1"/>
  <c r="DI5" i="17"/>
  <c r="DI10" i="17" s="1"/>
  <c r="DH26" i="9"/>
  <c r="DH24" i="9" s="1"/>
  <c r="DT5" i="17"/>
  <c r="DT10" i="17" s="1"/>
  <c r="DS26" i="9"/>
  <c r="DS24" i="9" s="1"/>
  <c r="CM5" i="17"/>
  <c r="CL26" i="9"/>
  <c r="CL24" i="9" s="1"/>
  <c r="AY4" i="7"/>
  <c r="AX3" i="7"/>
  <c r="GI24" i="9" l="1"/>
  <c r="CM10" i="17"/>
  <c r="CM26" i="9" s="1"/>
  <c r="DU5" i="17"/>
  <c r="DU10" i="17" s="1"/>
  <c r="DT26" i="9"/>
  <c r="DT24" i="9" s="1"/>
  <c r="DJ5" i="17"/>
  <c r="DJ10" i="17" s="1"/>
  <c r="DI26" i="9"/>
  <c r="DI24" i="9" s="1"/>
  <c r="CY5" i="17"/>
  <c r="CY10" i="17" s="1"/>
  <c r="CX26" i="9"/>
  <c r="CX24" i="9" s="1"/>
  <c r="AZ4" i="7"/>
  <c r="AY3" i="7"/>
  <c r="GJ24" i="9" l="1"/>
  <c r="CM24" i="9"/>
  <c r="CN26" i="9"/>
  <c r="CN24" i="9" s="1"/>
  <c r="CZ5" i="17"/>
  <c r="CY26" i="9"/>
  <c r="CY24" i="9" s="1"/>
  <c r="DK5" i="17"/>
  <c r="DK10" i="17" s="1"/>
  <c r="DJ26" i="9"/>
  <c r="DJ24" i="9" s="1"/>
  <c r="DV5" i="17"/>
  <c r="DV10" i="17" s="1"/>
  <c r="DU26" i="9"/>
  <c r="DU24" i="9" s="1"/>
  <c r="BB4" i="7"/>
  <c r="AZ3" i="7"/>
  <c r="BA3" i="7" s="1"/>
  <c r="GK24" i="9" l="1"/>
  <c r="DW5" i="17"/>
  <c r="DW10" i="17" s="1"/>
  <c r="DV26" i="9"/>
  <c r="DV24" i="9" s="1"/>
  <c r="DK26" i="9"/>
  <c r="DK24" i="9" s="1"/>
  <c r="DL5" i="17"/>
  <c r="DL10" i="17" s="1"/>
  <c r="CZ10" i="17"/>
  <c r="CZ26" i="9" s="1"/>
  <c r="BC4" i="7"/>
  <c r="BB3" i="7"/>
  <c r="GL24" i="9" l="1"/>
  <c r="DM5" i="17"/>
  <c r="DL26" i="9"/>
  <c r="DL24" i="9" s="1"/>
  <c r="CZ24" i="9"/>
  <c r="DA26" i="9"/>
  <c r="DA24" i="9" s="1"/>
  <c r="DW26" i="9"/>
  <c r="DW24" i="9" s="1"/>
  <c r="DX5" i="17"/>
  <c r="DX10" i="17" s="1"/>
  <c r="BD4" i="7"/>
  <c r="BC3" i="7"/>
  <c r="GN24" i="9" l="1"/>
  <c r="GM24" i="9"/>
  <c r="DY5" i="17"/>
  <c r="DY10" i="17" s="1"/>
  <c r="DX26" i="9"/>
  <c r="DX24" i="9" s="1"/>
  <c r="DM10" i="17"/>
  <c r="DM26" i="9" s="1"/>
  <c r="BE4" i="7"/>
  <c r="BD3" i="7"/>
  <c r="GO24" i="9" l="1"/>
  <c r="DM24" i="9"/>
  <c r="DN26" i="9"/>
  <c r="DN24" i="9" s="1"/>
  <c r="DY26" i="9"/>
  <c r="DY24" i="9" s="1"/>
  <c r="DZ5" i="17"/>
  <c r="BF4" i="7"/>
  <c r="BE3" i="7"/>
  <c r="GP24" i="9" l="1"/>
  <c r="DZ10" i="17"/>
  <c r="DZ26" i="9" s="1"/>
  <c r="BG4" i="7"/>
  <c r="BF3" i="7"/>
  <c r="GQ24" i="9" l="1"/>
  <c r="DZ24" i="9"/>
  <c r="EA26" i="9"/>
  <c r="EA24" i="9" s="1"/>
  <c r="BH4" i="7"/>
  <c r="BG3" i="7"/>
  <c r="GR24" i="9" l="1"/>
  <c r="BI4" i="7"/>
  <c r="BH3" i="7"/>
  <c r="GS24" i="9" l="1"/>
  <c r="BJ4" i="7"/>
  <c r="BI3" i="7"/>
  <c r="GT24" i="9" l="1"/>
  <c r="BK4" i="7"/>
  <c r="BJ3" i="7"/>
  <c r="GU24" i="9" l="1"/>
  <c r="BL4" i="7"/>
  <c r="BK3" i="7"/>
  <c r="GV24" i="9" l="1"/>
  <c r="BM4" i="7"/>
  <c r="BL3" i="7"/>
  <c r="GW24" i="9" l="1"/>
  <c r="BO4" i="7"/>
  <c r="BM3" i="7"/>
  <c r="BN3" i="7" s="1"/>
  <c r="GX24" i="9" l="1"/>
  <c r="BP4" i="7"/>
  <c r="BO3" i="7"/>
  <c r="GY24" i="9" l="1"/>
  <c r="BQ4" i="7"/>
  <c r="BP3" i="7"/>
  <c r="GZ24" i="9" l="1"/>
  <c r="HA24" i="9"/>
  <c r="BR4" i="7"/>
  <c r="BQ3" i="7"/>
  <c r="HB24" i="9" l="1"/>
  <c r="BS4" i="7"/>
  <c r="BR3" i="7"/>
  <c r="HC24" i="9" l="1"/>
  <c r="BT4" i="7"/>
  <c r="BS3" i="7"/>
  <c r="HD24" i="9" l="1"/>
  <c r="BU4" i="7"/>
  <c r="BT3" i="7"/>
  <c r="HE24" i="9" l="1"/>
  <c r="BV4" i="7"/>
  <c r="BU3" i="7"/>
  <c r="HF24" i="9" l="1"/>
  <c r="BW4" i="7"/>
  <c r="BV3" i="7"/>
  <c r="HG24" i="9" l="1"/>
  <c r="BX4" i="7"/>
  <c r="BW3" i="7"/>
  <c r="HH24" i="9" l="1"/>
  <c r="BY4" i="7"/>
  <c r="BX3" i="7"/>
  <c r="HI24" i="9" l="1"/>
  <c r="BZ4" i="7"/>
  <c r="BY3" i="7"/>
  <c r="HJ24" i="9" l="1"/>
  <c r="CB4" i="7"/>
  <c r="BZ3" i="7"/>
  <c r="CA3" i="7" s="1"/>
  <c r="HK24" i="9" l="1"/>
  <c r="CC4" i="7"/>
  <c r="CB3" i="7"/>
  <c r="HL24" i="9" l="1"/>
  <c r="CD4" i="7"/>
  <c r="CC3" i="7"/>
  <c r="HN24" i="9" l="1"/>
  <c r="HM24" i="9"/>
  <c r="CE4" i="7"/>
  <c r="CD3" i="7"/>
  <c r="HO24" i="9" l="1"/>
  <c r="CF4" i="7"/>
  <c r="CE3" i="7"/>
  <c r="HP24" i="9" l="1"/>
  <c r="CG4" i="7"/>
  <c r="CF3" i="7"/>
  <c r="HQ24" i="9" l="1"/>
  <c r="CH4" i="7"/>
  <c r="CG3" i="7"/>
  <c r="HR24" i="9" l="1"/>
  <c r="CI4" i="7"/>
  <c r="CH3" i="7"/>
  <c r="HS24" i="9" l="1"/>
  <c r="CJ4" i="7"/>
  <c r="CI3" i="7"/>
  <c r="HT24" i="9" l="1"/>
  <c r="CK4" i="7"/>
  <c r="CJ3" i="7"/>
  <c r="HU24" i="9" l="1"/>
  <c r="CL4" i="7"/>
  <c r="CK3" i="7"/>
  <c r="HV24" i="9" l="1"/>
  <c r="CM4" i="7"/>
  <c r="CL3" i="7"/>
  <c r="HW24" i="9" l="1"/>
  <c r="CO4" i="7"/>
  <c r="CM3" i="7"/>
  <c r="CN3" i="7" s="1"/>
  <c r="HX24" i="9" l="1"/>
  <c r="CP4" i="7"/>
  <c r="CO3" i="7"/>
  <c r="HY24" i="9" l="1"/>
  <c r="CQ4" i="7"/>
  <c r="CP3" i="7"/>
  <c r="IA24" i="9" l="1"/>
  <c r="HZ24" i="9"/>
  <c r="CR4" i="7"/>
  <c r="CQ3" i="7"/>
  <c r="IB24" i="9" l="1"/>
  <c r="CS4" i="7"/>
  <c r="CR3" i="7"/>
  <c r="IC24" i="9" l="1"/>
  <c r="CT4" i="7"/>
  <c r="CS3" i="7"/>
  <c r="ID24" i="9" l="1"/>
  <c r="CU4" i="7"/>
  <c r="CT3" i="7"/>
  <c r="IE24" i="9" l="1"/>
  <c r="CV4" i="7"/>
  <c r="CU3" i="7"/>
  <c r="IF24" i="9" l="1"/>
  <c r="CW4" i="7"/>
  <c r="CV3" i="7"/>
  <c r="IG24" i="9" l="1"/>
  <c r="CX4" i="7"/>
  <c r="CW3" i="7"/>
  <c r="IH24" i="9" l="1"/>
  <c r="CY4" i="7"/>
  <c r="CX3" i="7"/>
  <c r="II24" i="9" l="1"/>
  <c r="CZ4" i="7"/>
  <c r="CY3" i="7"/>
  <c r="IJ24" i="9" l="1"/>
  <c r="DB4" i="7"/>
  <c r="CZ3" i="7"/>
  <c r="DA3" i="7" s="1"/>
  <c r="IK24" i="9" l="1"/>
  <c r="DC4" i="7"/>
  <c r="DB3" i="7"/>
  <c r="IL24" i="9" l="1"/>
  <c r="DD4" i="7"/>
  <c r="DC3" i="7"/>
  <c r="IM24" i="9" l="1"/>
  <c r="IN24" i="9"/>
  <c r="DE4" i="7"/>
  <c r="DD3" i="7"/>
  <c r="IO24" i="9" l="1"/>
  <c r="DF4" i="7"/>
  <c r="DE3" i="7"/>
  <c r="IP24" i="9" l="1"/>
  <c r="DG4" i="7"/>
  <c r="DF3" i="7"/>
  <c r="IQ24" i="9" l="1"/>
  <c r="DH4" i="7"/>
  <c r="DG3" i="7"/>
  <c r="IR24" i="9" l="1"/>
  <c r="DI4" i="7"/>
  <c r="DH3" i="7"/>
  <c r="IS24" i="9" l="1"/>
  <c r="DJ4" i="7"/>
  <c r="DI3" i="7"/>
  <c r="IT24" i="9" l="1"/>
  <c r="DK4" i="7"/>
  <c r="DJ3" i="7"/>
  <c r="IU24" i="9" l="1"/>
  <c r="DL4" i="7"/>
  <c r="DK3" i="7"/>
  <c r="IV24" i="9" l="1"/>
  <c r="DM4" i="7"/>
  <c r="DL3" i="7"/>
  <c r="IW24" i="9" l="1"/>
  <c r="DO4" i="7"/>
  <c r="DM3" i="7"/>
  <c r="DN3" i="7" s="1"/>
  <c r="IX24" i="9" l="1"/>
  <c r="DP4" i="7"/>
  <c r="DO3" i="7"/>
  <c r="IY24" i="9" l="1"/>
  <c r="DQ4" i="7"/>
  <c r="DP3" i="7"/>
  <c r="IZ24" i="9" l="1"/>
  <c r="JA24" i="9"/>
  <c r="DR4" i="7"/>
  <c r="DQ3" i="7"/>
  <c r="JB24" i="9" l="1"/>
  <c r="DS4" i="7"/>
  <c r="DR3" i="7"/>
  <c r="JC24" i="9" l="1"/>
  <c r="DT4" i="7"/>
  <c r="DS3" i="7"/>
  <c r="JD24" i="9" l="1"/>
  <c r="DU4" i="7"/>
  <c r="DT3" i="7"/>
  <c r="JE24" i="9" l="1"/>
  <c r="DV4" i="7"/>
  <c r="DU3" i="7"/>
  <c r="JF24" i="9" l="1"/>
  <c r="DW4" i="7"/>
  <c r="DV3" i="7"/>
  <c r="JG24" i="9" l="1"/>
  <c r="DX4" i="7"/>
  <c r="DW3" i="7"/>
  <c r="JH24" i="9" l="1"/>
  <c r="DY4" i="7"/>
  <c r="DX3" i="7"/>
  <c r="JI24" i="9" l="1"/>
  <c r="DZ4" i="7"/>
  <c r="DY3" i="7"/>
  <c r="JJ24" i="9" l="1"/>
  <c r="EB4" i="7"/>
  <c r="DZ3" i="7"/>
  <c r="EA3" i="7" s="1"/>
  <c r="JK24" i="9" l="1"/>
  <c r="EC4" i="7"/>
  <c r="EB3" i="7"/>
  <c r="JL24" i="9" l="1"/>
  <c r="ED4" i="7"/>
  <c r="EC3" i="7"/>
  <c r="JN24" i="9" l="1"/>
  <c r="JM24" i="9"/>
  <c r="EE4" i="7"/>
  <c r="ED3" i="7"/>
  <c r="JO24" i="9" l="1"/>
  <c r="EF4" i="7"/>
  <c r="EE3" i="7"/>
  <c r="JP24" i="9" l="1"/>
  <c r="EG4" i="7"/>
  <c r="EF3" i="7"/>
  <c r="JQ24" i="9" l="1"/>
  <c r="EH4" i="7"/>
  <c r="EG3" i="7"/>
  <c r="JR24" i="9" l="1"/>
  <c r="EI4" i="7"/>
  <c r="EH3" i="7"/>
  <c r="JS24" i="9" l="1"/>
  <c r="EJ4" i="7"/>
  <c r="EI3" i="7"/>
  <c r="JT24" i="9" l="1"/>
  <c r="EK4" i="7"/>
  <c r="EJ3" i="7"/>
  <c r="JU24" i="9" l="1"/>
  <c r="EL4" i="7"/>
  <c r="EK3" i="7"/>
  <c r="JV24" i="9" l="1"/>
  <c r="EM4" i="7"/>
  <c r="EL3" i="7"/>
  <c r="JW24" i="9" l="1"/>
  <c r="EO4" i="7"/>
  <c r="EM3" i="7"/>
  <c r="EN3" i="7" s="1"/>
  <c r="JX24" i="9" l="1"/>
  <c r="EP4" i="7"/>
  <c r="EO3" i="7"/>
  <c r="JY24" i="9" l="1"/>
  <c r="EQ4" i="7"/>
  <c r="EP3" i="7"/>
  <c r="KA24" i="9" l="1"/>
  <c r="JZ24" i="9"/>
  <c r="ER4" i="7"/>
  <c r="EQ3" i="7"/>
  <c r="KB24" i="9" l="1"/>
  <c r="ES4" i="7"/>
  <c r="ER3" i="7"/>
  <c r="KC24" i="9" l="1"/>
  <c r="ET4" i="7"/>
  <c r="ES3" i="7"/>
  <c r="KD24" i="9" l="1"/>
  <c r="EU4" i="7"/>
  <c r="ET3" i="7"/>
  <c r="KE24" i="9" l="1"/>
  <c r="EV4" i="7"/>
  <c r="EU3" i="7"/>
  <c r="KF24" i="9" l="1"/>
  <c r="EW4" i="7"/>
  <c r="EV3" i="7"/>
  <c r="KG24" i="9" l="1"/>
  <c r="EX4" i="7"/>
  <c r="EW3" i="7"/>
  <c r="KH24" i="9" l="1"/>
  <c r="EY4" i="7"/>
  <c r="EX3" i="7"/>
  <c r="KI24" i="9" l="1"/>
  <c r="EZ4" i="7"/>
  <c r="EY3" i="7"/>
  <c r="KJ24" i="9" l="1"/>
  <c r="FB4" i="7"/>
  <c r="EZ3" i="7"/>
  <c r="FA3" i="7" s="1"/>
  <c r="KK24" i="9" l="1"/>
  <c r="FC4" i="7"/>
  <c r="FB3" i="7"/>
  <c r="KL24" i="9" l="1"/>
  <c r="FD4" i="7"/>
  <c r="FC3" i="7"/>
  <c r="KM24" i="9" l="1"/>
  <c r="KN24" i="9"/>
  <c r="FE4" i="7"/>
  <c r="FD3" i="7"/>
  <c r="KO24" i="9" l="1"/>
  <c r="FF4" i="7"/>
  <c r="FE3" i="7"/>
  <c r="KP24" i="9" l="1"/>
  <c r="FG4" i="7"/>
  <c r="FF3" i="7"/>
  <c r="KQ24" i="9" l="1"/>
  <c r="FH4" i="7"/>
  <c r="FG3" i="7"/>
  <c r="KR24" i="9" l="1"/>
  <c r="FI4" i="7"/>
  <c r="FH3" i="7"/>
  <c r="KS24" i="9" l="1"/>
  <c r="FJ4" i="7"/>
  <c r="FI3" i="7"/>
  <c r="KT24" i="9" l="1"/>
  <c r="FK4" i="7"/>
  <c r="FJ3" i="7"/>
  <c r="KU24" i="9" l="1"/>
  <c r="FL4" i="7"/>
  <c r="FK3" i="7"/>
  <c r="KV24" i="9" l="1"/>
  <c r="FM4" i="7"/>
  <c r="FL3" i="7"/>
  <c r="KW24" i="9" l="1"/>
  <c r="FO4" i="7"/>
  <c r="FM3" i="7"/>
  <c r="FN3" i="7" s="1"/>
  <c r="KX24" i="9" l="1"/>
  <c r="FP4" i="7"/>
  <c r="FO3" i="7"/>
  <c r="KY24" i="9" l="1"/>
  <c r="FQ4" i="7"/>
  <c r="FP3" i="7"/>
  <c r="KZ24" i="9" l="1"/>
  <c r="LA24" i="9"/>
  <c r="FR4" i="7"/>
  <c r="FQ3" i="7"/>
  <c r="LB24" i="9" l="1"/>
  <c r="FS4" i="7"/>
  <c r="FR3" i="7"/>
  <c r="LC24" i="9" l="1"/>
  <c r="FT4" i="7"/>
  <c r="FS3" i="7"/>
  <c r="LD24" i="9" l="1"/>
  <c r="FU4" i="7"/>
  <c r="FT3" i="7"/>
  <c r="LE24" i="9" l="1"/>
  <c r="FV4" i="7"/>
  <c r="FU3" i="7"/>
  <c r="LF24" i="9" l="1"/>
  <c r="FW4" i="7"/>
  <c r="FV3" i="7"/>
  <c r="LG24" i="9" l="1"/>
  <c r="FX4" i="7"/>
  <c r="FW3" i="7"/>
  <c r="LH24" i="9" l="1"/>
  <c r="FY4" i="7"/>
  <c r="FX3" i="7"/>
  <c r="LI24" i="9" l="1"/>
  <c r="FZ4" i="7"/>
  <c r="FY3" i="7"/>
  <c r="LJ24" i="9" l="1"/>
  <c r="GB4" i="7"/>
  <c r="FZ3" i="7"/>
  <c r="GA3" i="7" s="1"/>
  <c r="LK24" i="9" l="1"/>
  <c r="GC4" i="7"/>
  <c r="GB3" i="7"/>
  <c r="LL24" i="9" l="1"/>
  <c r="GD4" i="7"/>
  <c r="GC3" i="7"/>
  <c r="LN24" i="9" l="1"/>
  <c r="LM24" i="9"/>
  <c r="GE4" i="7"/>
  <c r="GD3" i="7"/>
  <c r="GF4" i="7" l="1"/>
  <c r="GE3" i="7"/>
  <c r="GG4" i="7" l="1"/>
  <c r="GF3" i="7"/>
  <c r="GH4" i="7" l="1"/>
  <c r="GG3" i="7"/>
  <c r="GI4" i="7" l="1"/>
  <c r="GH3" i="7"/>
  <c r="GJ4" i="7" l="1"/>
  <c r="GI3" i="7"/>
  <c r="GK4" i="7" l="1"/>
  <c r="GJ3" i="7"/>
  <c r="GL4" i="7" l="1"/>
  <c r="GK3" i="7"/>
  <c r="GM4" i="7" l="1"/>
  <c r="GL3" i="7"/>
  <c r="GO4" i="7" l="1"/>
  <c r="GM3" i="7"/>
  <c r="GN3" i="7" s="1"/>
  <c r="GP4" i="7" l="1"/>
  <c r="GO3" i="7"/>
  <c r="GQ4" i="7" l="1"/>
  <c r="GP3" i="7"/>
  <c r="GR4" i="7" l="1"/>
  <c r="GQ3" i="7"/>
  <c r="GS4" i="7" l="1"/>
  <c r="GR3" i="7"/>
  <c r="GT4" i="7" l="1"/>
  <c r="GS3" i="7"/>
  <c r="GU4" i="7" l="1"/>
  <c r="GT3" i="7"/>
  <c r="GV4" i="7" l="1"/>
  <c r="GU3" i="7"/>
  <c r="GW4" i="7" l="1"/>
  <c r="GV3" i="7"/>
  <c r="GX4" i="7" l="1"/>
  <c r="GW3" i="7"/>
  <c r="GY4" i="7" l="1"/>
  <c r="GX3" i="7"/>
  <c r="GZ4" i="7" l="1"/>
  <c r="GY3" i="7"/>
  <c r="HB4" i="7" l="1"/>
  <c r="GZ3" i="7"/>
  <c r="HA3" i="7" s="1"/>
  <c r="HC4" i="7" l="1"/>
  <c r="HB3" i="7"/>
  <c r="HD4" i="7" l="1"/>
  <c r="HC3" i="7"/>
  <c r="HE4" i="7" l="1"/>
  <c r="HD3" i="7"/>
  <c r="HF4" i="7" l="1"/>
  <c r="HE3" i="7"/>
  <c r="HG4" i="7" l="1"/>
  <c r="HF3" i="7"/>
  <c r="HH4" i="7" l="1"/>
  <c r="HG3" i="7"/>
  <c r="HI4" i="7" l="1"/>
  <c r="HH3" i="7"/>
  <c r="HJ4" i="7" l="1"/>
  <c r="HI3" i="7"/>
  <c r="HK4" i="7" l="1"/>
  <c r="HJ3" i="7"/>
  <c r="HL4" i="7" l="1"/>
  <c r="HK3" i="7"/>
  <c r="HM4" i="7" l="1"/>
  <c r="HL3" i="7"/>
  <c r="HO4" i="7" l="1"/>
  <c r="HM3" i="7"/>
  <c r="HN3" i="7" s="1"/>
  <c r="HP4" i="7" l="1"/>
  <c r="HO3" i="7"/>
  <c r="HQ4" i="7" l="1"/>
  <c r="HP3" i="7"/>
  <c r="HR4" i="7" l="1"/>
  <c r="HQ3" i="7"/>
  <c r="HS4" i="7" l="1"/>
  <c r="HR3" i="7"/>
  <c r="HT4" i="7" l="1"/>
  <c r="HS3" i="7"/>
  <c r="HU4" i="7" l="1"/>
  <c r="HT3" i="7"/>
  <c r="HV4" i="7" l="1"/>
  <c r="HU3" i="7"/>
  <c r="HW4" i="7" l="1"/>
  <c r="HV3" i="7"/>
  <c r="HX4" i="7" l="1"/>
  <c r="HW3" i="7"/>
  <c r="HY4" i="7" l="1"/>
  <c r="HX3" i="7"/>
  <c r="HZ4" i="7" l="1"/>
  <c r="HY3" i="7"/>
  <c r="IB4" i="7" l="1"/>
  <c r="HZ3" i="7"/>
  <c r="IA3" i="7" s="1"/>
  <c r="IC4" i="7" l="1"/>
  <c r="IB3" i="7"/>
  <c r="ID4" i="7" l="1"/>
  <c r="IC3" i="7"/>
  <c r="IE4" i="7" l="1"/>
  <c r="ID3" i="7"/>
  <c r="IF4" i="7" l="1"/>
  <c r="IE3" i="7"/>
  <c r="IG4" i="7" l="1"/>
  <c r="IF3" i="7"/>
  <c r="IH4" i="7" l="1"/>
  <c r="IG3" i="7"/>
  <c r="II4" i="7" l="1"/>
  <c r="IH3" i="7"/>
  <c r="IJ4" i="7" l="1"/>
  <c r="II3" i="7"/>
  <c r="IK4" i="7" l="1"/>
  <c r="IJ3" i="7"/>
  <c r="IL4" i="7" l="1"/>
  <c r="IK3" i="7"/>
  <c r="IM4" i="7" l="1"/>
  <c r="IL3" i="7"/>
  <c r="IO4" i="7" l="1"/>
  <c r="IM3" i="7"/>
  <c r="IN3" i="7" s="1"/>
  <c r="IP4" i="7" l="1"/>
  <c r="IO3" i="7"/>
  <c r="IQ4" i="7" l="1"/>
  <c r="IP3" i="7"/>
  <c r="IR4" i="7" l="1"/>
  <c r="IQ3" i="7"/>
  <c r="IS4" i="7" l="1"/>
  <c r="IR3" i="7"/>
  <c r="IT4" i="7" l="1"/>
  <c r="IS3" i="7"/>
  <c r="IU4" i="7" l="1"/>
  <c r="IT3" i="7"/>
  <c r="IV4" i="7" l="1"/>
  <c r="IU3" i="7"/>
  <c r="IW4" i="7" l="1"/>
  <c r="IV3" i="7"/>
  <c r="IX4" i="7" l="1"/>
  <c r="IW3" i="7"/>
  <c r="IY4" i="7" l="1"/>
  <c r="IX3" i="7"/>
  <c r="IZ4" i="7" l="1"/>
  <c r="IY3" i="7"/>
  <c r="JB4" i="7" l="1"/>
  <c r="IZ3" i="7"/>
  <c r="JA3" i="7" s="1"/>
  <c r="JC4" i="7" l="1"/>
  <c r="JB3" i="7"/>
  <c r="JD4" i="7" l="1"/>
  <c r="JC3" i="7"/>
  <c r="JE4" i="7" l="1"/>
  <c r="JD3" i="7"/>
  <c r="JF4" i="7" l="1"/>
  <c r="JE3" i="7"/>
  <c r="JG4" i="7" l="1"/>
  <c r="JF3" i="7"/>
  <c r="JH4" i="7" l="1"/>
  <c r="JG3" i="7"/>
  <c r="JI4" i="7" l="1"/>
  <c r="JH3" i="7"/>
  <c r="JJ4" i="7" l="1"/>
  <c r="JI3" i="7"/>
  <c r="JK4" i="7" l="1"/>
  <c r="JJ3" i="7"/>
  <c r="JL4" i="7" l="1"/>
  <c r="JK3" i="7"/>
  <c r="JM4" i="7" l="1"/>
  <c r="JL3" i="7"/>
  <c r="JO4" i="7" l="1"/>
  <c r="JM3" i="7"/>
  <c r="JN3" i="7" s="1"/>
  <c r="JP4" i="7" l="1"/>
  <c r="JO3" i="7"/>
  <c r="JQ4" i="7" l="1"/>
  <c r="JP3" i="7"/>
  <c r="JR4" i="7" l="1"/>
  <c r="JQ3" i="7"/>
  <c r="JS4" i="7" l="1"/>
  <c r="JR3" i="7"/>
  <c r="JT4" i="7" l="1"/>
  <c r="JS3" i="7"/>
  <c r="JU4" i="7" l="1"/>
  <c r="JT3" i="7"/>
  <c r="JV4" i="7" l="1"/>
  <c r="JU3" i="7"/>
  <c r="JW4" i="7" l="1"/>
  <c r="JV3" i="7"/>
  <c r="JX4" i="7" l="1"/>
  <c r="JW3" i="7"/>
  <c r="JY4" i="7" l="1"/>
  <c r="JX3" i="7"/>
  <c r="JZ4" i="7" l="1"/>
  <c r="JY3" i="7"/>
  <c r="KB4" i="7" l="1"/>
  <c r="JZ3" i="7"/>
  <c r="KA3" i="7" s="1"/>
  <c r="KC4" i="7" l="1"/>
  <c r="KB3" i="7"/>
  <c r="KD4" i="7" l="1"/>
  <c r="KC3" i="7"/>
  <c r="KE4" i="7" l="1"/>
  <c r="KD3" i="7"/>
  <c r="KF4" i="7" l="1"/>
  <c r="KE3" i="7"/>
  <c r="KG4" i="7" l="1"/>
  <c r="KF3" i="7"/>
  <c r="KH4" i="7" l="1"/>
  <c r="KG3" i="7"/>
  <c r="KI4" i="7" l="1"/>
  <c r="KH3" i="7"/>
  <c r="KJ4" i="7" l="1"/>
  <c r="KI3" i="7"/>
  <c r="KK4" i="7" l="1"/>
  <c r="KJ3" i="7"/>
  <c r="KL4" i="7" l="1"/>
  <c r="KK3" i="7"/>
  <c r="KM4" i="7" l="1"/>
  <c r="KL3" i="7"/>
  <c r="KO4" i="7" l="1"/>
  <c r="KM3" i="7"/>
  <c r="KN3" i="7" s="1"/>
  <c r="KP4" i="7" l="1"/>
  <c r="KO3" i="7"/>
  <c r="KQ4" i="7" l="1"/>
  <c r="KP3" i="7"/>
  <c r="KR4" i="7" l="1"/>
  <c r="KQ3" i="7"/>
  <c r="KS4" i="7" l="1"/>
  <c r="KR3" i="7"/>
  <c r="KT4" i="7" l="1"/>
  <c r="KS3" i="7"/>
  <c r="KU4" i="7" l="1"/>
  <c r="KT3" i="7"/>
  <c r="KV4" i="7" l="1"/>
  <c r="KU3" i="7"/>
  <c r="KW4" i="7" l="1"/>
  <c r="KV3" i="7"/>
  <c r="KX4" i="7" l="1"/>
  <c r="KW3" i="7"/>
  <c r="KY4" i="7" l="1"/>
  <c r="KX3" i="7"/>
  <c r="KZ4" i="7" l="1"/>
  <c r="KY3" i="7"/>
  <c r="LB4" i="7" l="1"/>
  <c r="KZ3" i="7"/>
  <c r="LA3" i="7" s="1"/>
  <c r="LC4" i="7" l="1"/>
  <c r="LB3" i="7"/>
  <c r="LD4" i="7" l="1"/>
  <c r="LC3" i="7"/>
  <c r="LE4" i="7" l="1"/>
  <c r="LD3" i="7"/>
  <c r="LF4" i="7" l="1"/>
  <c r="LE3" i="7"/>
  <c r="LG4" i="7" l="1"/>
  <c r="LF3" i="7"/>
  <c r="LH4" i="7" l="1"/>
  <c r="LG3" i="7"/>
  <c r="LI4" i="7" l="1"/>
  <c r="LH3" i="7"/>
  <c r="LJ4" i="7" l="1"/>
  <c r="LI3" i="7"/>
  <c r="LK4" i="7" l="1"/>
  <c r="LJ3" i="7"/>
  <c r="LL4" i="7" l="1"/>
  <c r="LK3" i="7"/>
  <c r="LM4" i="7" l="1"/>
  <c r="LM3" i="7" s="1"/>
  <c r="LN3" i="7" s="1"/>
  <c r="LL3" i="7"/>
  <c r="M20" i="9" l="1"/>
  <c r="M21" i="9" s="1"/>
  <c r="M42" i="9" l="1"/>
  <c r="O43" i="9" s="1"/>
  <c r="N21" i="9"/>
  <c r="N42" i="9" s="1"/>
  <c r="N41" i="9" s="1"/>
  <c r="M41" i="9" l="1"/>
  <c r="AA43" i="9"/>
  <c r="V17" i="20"/>
  <c r="Q17" i="20"/>
  <c r="X17" i="20"/>
  <c r="Y17" i="20"/>
  <c r="R17" i="20"/>
  <c r="S17" i="20"/>
  <c r="P17" i="20"/>
  <c r="W17" i="20"/>
  <c r="Z17" i="20"/>
  <c r="U17" i="20"/>
  <c r="T17" i="20"/>
  <c r="O17" i="20"/>
  <c r="AA11" i="20"/>
  <c r="AA17" i="20" s="1"/>
  <c r="O14" i="20"/>
  <c r="P9" i="20" l="1"/>
  <c r="O12" i="20"/>
  <c r="P14" i="20"/>
  <c r="P12" i="20" l="1"/>
  <c r="Q9" i="20"/>
  <c r="Q14" i="20" l="1"/>
  <c r="Q12" i="20" s="1"/>
  <c r="O9" i="14"/>
  <c r="O6" i="14" s="1"/>
  <c r="O80" i="9"/>
  <c r="O18" i="9"/>
  <c r="O75" i="9" l="1"/>
  <c r="R9" i="20"/>
  <c r="O16" i="9"/>
  <c r="P9" i="14" l="1"/>
  <c r="P6" i="14" s="1"/>
  <c r="P80" i="9"/>
  <c r="P18" i="9"/>
  <c r="R14" i="20"/>
  <c r="R12" i="20" s="1"/>
  <c r="O19" i="9"/>
  <c r="O81" i="9"/>
  <c r="O82" i="9" s="1"/>
  <c r="O21" i="9" l="1"/>
  <c r="P16" i="9"/>
  <c r="S9" i="20"/>
  <c r="P75" i="9"/>
  <c r="P81" i="9" l="1"/>
  <c r="P82" i="9" s="1"/>
  <c r="P19" i="9"/>
  <c r="Q9" i="14"/>
  <c r="Q6" i="14" s="1"/>
  <c r="Q80" i="9"/>
  <c r="Q18" i="9"/>
  <c r="O42" i="9"/>
  <c r="S14" i="20"/>
  <c r="S12" i="20" s="1"/>
  <c r="T9" i="20" l="1"/>
  <c r="Q16" i="9"/>
  <c r="P21" i="9"/>
  <c r="O41" i="9"/>
  <c r="P43" i="9"/>
  <c r="Q75" i="9"/>
  <c r="Q19" i="9" l="1"/>
  <c r="R9" i="14"/>
  <c r="R6" i="14" s="1"/>
  <c r="R18" i="9"/>
  <c r="R80" i="9"/>
  <c r="Q81" i="9"/>
  <c r="Q82" i="9" s="1"/>
  <c r="P42" i="9"/>
  <c r="P41" i="9" s="1"/>
  <c r="T14" i="20"/>
  <c r="T12" i="20" s="1"/>
  <c r="R75" i="9" l="1"/>
  <c r="Q21" i="9"/>
  <c r="U9" i="20"/>
  <c r="R16" i="9"/>
  <c r="Q43" i="9"/>
  <c r="R19" i="9" l="1"/>
  <c r="Q42" i="9"/>
  <c r="Q41" i="9" s="1"/>
  <c r="S9" i="14"/>
  <c r="S6" i="14" s="1"/>
  <c r="S80" i="9"/>
  <c r="S18" i="9"/>
  <c r="U14" i="20"/>
  <c r="U12" i="20" s="1"/>
  <c r="R81" i="9"/>
  <c r="R82" i="9" s="1"/>
  <c r="R43" i="9" l="1"/>
  <c r="S16" i="9"/>
  <c r="V9" i="20"/>
  <c r="S75" i="9"/>
  <c r="R21" i="9"/>
  <c r="T9" i="14" l="1"/>
  <c r="T6" i="14" s="1"/>
  <c r="T18" i="9"/>
  <c r="T16" i="9" s="1"/>
  <c r="T19" i="9" s="1"/>
  <c r="T21" i="9" s="1"/>
  <c r="T42" i="9" s="1"/>
  <c r="T80" i="9"/>
  <c r="T75" i="9" s="1"/>
  <c r="T81" i="9" s="1"/>
  <c r="T82" i="9" s="1"/>
  <c r="R42" i="9"/>
  <c r="V14" i="20"/>
  <c r="V12" i="20" s="1"/>
  <c r="S81" i="9"/>
  <c r="S82" i="9" s="1"/>
  <c r="S19" i="9"/>
  <c r="R41" i="9" l="1"/>
  <c r="S43" i="9"/>
  <c r="W9" i="20"/>
  <c r="S21" i="9"/>
  <c r="U80" i="9" l="1"/>
  <c r="U75" i="9" s="1"/>
  <c r="U81" i="9" s="1"/>
  <c r="U82" i="9" s="1"/>
  <c r="U9" i="14"/>
  <c r="U6" i="14" s="1"/>
  <c r="U18" i="9"/>
  <c r="U16" i="9" s="1"/>
  <c r="U19" i="9" s="1"/>
  <c r="U21" i="9" s="1"/>
  <c r="U42" i="9" s="1"/>
  <c r="W14" i="20"/>
  <c r="W12" i="20" s="1"/>
  <c r="S42" i="9"/>
  <c r="S41" i="9" s="1"/>
  <c r="X9" i="20" l="1"/>
  <c r="T43" i="9"/>
  <c r="U43" i="9" l="1"/>
  <c r="T41" i="9"/>
  <c r="V9" i="14"/>
  <c r="V6" i="14" s="1"/>
  <c r="V80" i="9"/>
  <c r="V75" i="9" s="1"/>
  <c r="V81" i="9" s="1"/>
  <c r="V82" i="9" s="1"/>
  <c r="V18" i="9"/>
  <c r="V16" i="9" s="1"/>
  <c r="V19" i="9" s="1"/>
  <c r="V21" i="9" s="1"/>
  <c r="V42" i="9" s="1"/>
  <c r="X14" i="20"/>
  <c r="X12" i="20" s="1"/>
  <c r="Y9" i="20" l="1"/>
  <c r="V43" i="9"/>
  <c r="W43" i="9" s="1"/>
  <c r="U41" i="9"/>
  <c r="V41" i="9" l="1"/>
  <c r="W9" i="14"/>
  <c r="W6" i="14" s="1"/>
  <c r="W18" i="9"/>
  <c r="W16" i="9" s="1"/>
  <c r="W19" i="9" s="1"/>
  <c r="W21" i="9" s="1"/>
  <c r="W42" i="9" s="1"/>
  <c r="W41" i="9" s="1"/>
  <c r="W80" i="9"/>
  <c r="W75" i="9" s="1"/>
  <c r="W81" i="9" s="1"/>
  <c r="W82" i="9" s="1"/>
  <c r="Y14" i="20"/>
  <c r="Y12" i="20" s="1"/>
  <c r="Z9" i="20" l="1"/>
  <c r="X43" i="9"/>
  <c r="X9" i="14" l="1"/>
  <c r="X6" i="14" s="1"/>
  <c r="X80" i="9"/>
  <c r="X75" i="9" s="1"/>
  <c r="X81" i="9" s="1"/>
  <c r="X82" i="9" s="1"/>
  <c r="X18" i="9"/>
  <c r="X16" i="9" s="1"/>
  <c r="X19" i="9" s="1"/>
  <c r="X21" i="9" s="1"/>
  <c r="X42" i="9" s="1"/>
  <c r="X41" i="9" s="1"/>
  <c r="Z14" i="20"/>
  <c r="Z12" i="20" s="1"/>
  <c r="AA14" i="20" l="1"/>
  <c r="AB9" i="20"/>
  <c r="AN12" i="20" s="1"/>
  <c r="Y43" i="9"/>
  <c r="Y9" i="14" l="1"/>
  <c r="Y6" i="14" s="1"/>
  <c r="Y80" i="9"/>
  <c r="Y75" i="9" s="1"/>
  <c r="Y81" i="9" s="1"/>
  <c r="Y82" i="9" s="1"/>
  <c r="Y18" i="9"/>
  <c r="Y16" i="9" s="1"/>
  <c r="Y19" i="9" s="1"/>
  <c r="Y21" i="9" s="1"/>
  <c r="Y42" i="9" s="1"/>
  <c r="Y41" i="9" s="1"/>
  <c r="AN9" i="20"/>
  <c r="AF11" i="20"/>
  <c r="AD11" i="20"/>
  <c r="AZ11" i="20"/>
  <c r="AP11" i="20"/>
  <c r="AQ11" i="20"/>
  <c r="AL11" i="20"/>
  <c r="BI11" i="20"/>
  <c r="BK11" i="20"/>
  <c r="AG11" i="20"/>
  <c r="AR11" i="20"/>
  <c r="BE11" i="20"/>
  <c r="AI11" i="20"/>
  <c r="AM11" i="20"/>
  <c r="AW11" i="20"/>
  <c r="BJ11" i="20"/>
  <c r="AV11" i="20"/>
  <c r="AC11" i="20"/>
  <c r="AE11" i="20"/>
  <c r="BB11" i="20"/>
  <c r="BR11" i="20"/>
  <c r="CK11" i="20"/>
  <c r="BC11" i="20"/>
  <c r="AY11" i="20"/>
  <c r="AS11" i="20"/>
  <c r="AU11" i="20"/>
  <c r="BP11" i="20"/>
  <c r="CS11" i="20"/>
  <c r="BF11" i="20"/>
  <c r="BM11" i="20"/>
  <c r="AO11" i="20"/>
  <c r="AJ11" i="20"/>
  <c r="CT11" i="20"/>
  <c r="CU11" i="20"/>
  <c r="DC11" i="20"/>
  <c r="DY11" i="20"/>
  <c r="BG11" i="20"/>
  <c r="CV11" i="20"/>
  <c r="BS11" i="20"/>
  <c r="BW11" i="20"/>
  <c r="DU11" i="20"/>
  <c r="DE11" i="20"/>
  <c r="AT11" i="20"/>
  <c r="BZ11" i="20"/>
  <c r="DD11" i="20"/>
  <c r="BU11" i="20"/>
  <c r="CH11" i="20"/>
  <c r="CR11" i="20"/>
  <c r="CO11" i="20"/>
  <c r="AH11" i="20"/>
  <c r="BL11" i="20"/>
  <c r="CD11" i="20"/>
  <c r="CJ11" i="20"/>
  <c r="DL11" i="20"/>
  <c r="EB11" i="20"/>
  <c r="CG11" i="20"/>
  <c r="CX11" i="20"/>
  <c r="DT11" i="20"/>
  <c r="DW11" i="20"/>
  <c r="BY11" i="20"/>
  <c r="DM11" i="20"/>
  <c r="BQ11" i="20"/>
  <c r="BV11" i="20"/>
  <c r="CI11" i="20"/>
  <c r="CW11" i="20"/>
  <c r="DH11" i="20"/>
  <c r="DP11" i="20"/>
  <c r="DV11" i="20"/>
  <c r="DO11" i="20"/>
  <c r="EL11" i="20"/>
  <c r="EY11" i="20"/>
  <c r="CF11" i="20"/>
  <c r="DR11" i="20"/>
  <c r="EH11" i="20"/>
  <c r="DF11" i="20"/>
  <c r="CC11" i="20"/>
  <c r="CL11" i="20"/>
  <c r="CB11" i="20"/>
  <c r="EI11" i="20"/>
  <c r="ET11" i="20"/>
  <c r="BH11" i="20"/>
  <c r="CY11" i="20"/>
  <c r="BD11" i="20"/>
  <c r="BT11" i="20"/>
  <c r="BO11" i="20"/>
  <c r="CM11" i="20"/>
  <c r="DB11" i="20"/>
  <c r="DQ11" i="20"/>
  <c r="EF11" i="20"/>
  <c r="EC11" i="20"/>
  <c r="CP11" i="20"/>
  <c r="DG11" i="20"/>
  <c r="DJ11" i="20"/>
  <c r="DK11" i="20"/>
  <c r="EJ11" i="20"/>
  <c r="ER11" i="20"/>
  <c r="EW11" i="20"/>
  <c r="CZ11" i="20"/>
  <c r="DI11" i="20"/>
  <c r="EK11" i="20"/>
  <c r="EQ11" i="20"/>
  <c r="EV11" i="20"/>
  <c r="CQ11" i="20"/>
  <c r="DZ11" i="20"/>
  <c r="ES11" i="20"/>
  <c r="DS11" i="20"/>
  <c r="EU11" i="20"/>
  <c r="AK11" i="20"/>
  <c r="EM11" i="20"/>
  <c r="EX11" i="20"/>
  <c r="EO11" i="20"/>
  <c r="CE11" i="20"/>
  <c r="ED11" i="20"/>
  <c r="EZ11" i="20"/>
  <c r="EG11" i="20"/>
  <c r="BX11" i="20"/>
  <c r="AX11" i="20"/>
  <c r="DX11" i="20"/>
  <c r="EE11" i="20"/>
  <c r="EP11" i="20"/>
  <c r="AB11" i="20"/>
  <c r="AA12" i="20"/>
  <c r="EE17" i="20" l="1"/>
  <c r="AB12" i="20"/>
  <c r="AI12" i="20"/>
  <c r="AM12" i="20"/>
  <c r="AG12" i="20"/>
  <c r="AF12" i="20"/>
  <c r="AL12" i="20"/>
  <c r="AK12" i="20"/>
  <c r="AK13" i="20" s="1"/>
  <c r="AC12" i="20"/>
  <c r="AE12" i="20"/>
  <c r="AD12" i="20"/>
  <c r="AJ12" i="20"/>
  <c r="AH12" i="20"/>
  <c r="CE17" i="20"/>
  <c r="AK17" i="20"/>
  <c r="DZ17" i="20"/>
  <c r="EK17" i="20"/>
  <c r="ER17" i="20"/>
  <c r="DG17" i="20"/>
  <c r="DQ17" i="20"/>
  <c r="BT17" i="20"/>
  <c r="ET17" i="20"/>
  <c r="CC17" i="20"/>
  <c r="CF17" i="20"/>
  <c r="DV17" i="20"/>
  <c r="CI17" i="20"/>
  <c r="BY17" i="20"/>
  <c r="CG17" i="20"/>
  <c r="CD17" i="20"/>
  <c r="CR17" i="20"/>
  <c r="BZ17" i="20"/>
  <c r="BW17" i="20"/>
  <c r="DY17" i="20"/>
  <c r="AJ17" i="20"/>
  <c r="CS17" i="20"/>
  <c r="AY17" i="20"/>
  <c r="BN11" i="20"/>
  <c r="BB17" i="20"/>
  <c r="BJ17" i="20"/>
  <c r="BE17" i="20"/>
  <c r="BI17" i="20"/>
  <c r="AZ17" i="20"/>
  <c r="AN11" i="20"/>
  <c r="AB13" i="20"/>
  <c r="AB17" i="20"/>
  <c r="DX17" i="20"/>
  <c r="EG17" i="20"/>
  <c r="FA11" i="20"/>
  <c r="EO17" i="20"/>
  <c r="EU17" i="20"/>
  <c r="CQ17" i="20"/>
  <c r="DI17" i="20"/>
  <c r="EJ17" i="20"/>
  <c r="CP17" i="20"/>
  <c r="DN11" i="20"/>
  <c r="DB17" i="20"/>
  <c r="BD17" i="20"/>
  <c r="EI17" i="20"/>
  <c r="DF17" i="20"/>
  <c r="EY17" i="20"/>
  <c r="DP17" i="20"/>
  <c r="BV17" i="20"/>
  <c r="DW17" i="20"/>
  <c r="EN11" i="20"/>
  <c r="EB17" i="20"/>
  <c r="BL17" i="20"/>
  <c r="CH17" i="20"/>
  <c r="AT17" i="20"/>
  <c r="BS17" i="20"/>
  <c r="DC17" i="20"/>
  <c r="BA11" i="20"/>
  <c r="AO17" i="20"/>
  <c r="BP17" i="20"/>
  <c r="BC17" i="20"/>
  <c r="AE17" i="20"/>
  <c r="AW17" i="20"/>
  <c r="AR17" i="20"/>
  <c r="AL13" i="20"/>
  <c r="AL17" i="20"/>
  <c r="AD17" i="20"/>
  <c r="AX17" i="20"/>
  <c r="EZ17" i="20"/>
  <c r="EX17" i="20"/>
  <c r="DS17" i="20"/>
  <c r="EV17" i="20"/>
  <c r="CZ17" i="20"/>
  <c r="DK17" i="20"/>
  <c r="EC17" i="20"/>
  <c r="CM17" i="20"/>
  <c r="CY17" i="20"/>
  <c r="CN11" i="20"/>
  <c r="CB17" i="20"/>
  <c r="EH17" i="20"/>
  <c r="EL17" i="20"/>
  <c r="DH17" i="20"/>
  <c r="BQ17" i="20"/>
  <c r="DT17" i="20"/>
  <c r="DL17" i="20"/>
  <c r="AH13" i="20"/>
  <c r="AH17" i="20"/>
  <c r="BU17" i="20"/>
  <c r="DE17" i="20"/>
  <c r="CV17" i="20"/>
  <c r="CU17" i="20"/>
  <c r="BM17" i="20"/>
  <c r="AU17" i="20"/>
  <c r="CK17" i="20"/>
  <c r="AC17" i="20"/>
  <c r="AM17" i="20"/>
  <c r="AG17" i="20"/>
  <c r="AQ17" i="20"/>
  <c r="AF17" i="20"/>
  <c r="EP17" i="20"/>
  <c r="BX17" i="20"/>
  <c r="ED17" i="20"/>
  <c r="EM17" i="20"/>
  <c r="ES17" i="20"/>
  <c r="EQ17" i="20"/>
  <c r="EW17" i="20"/>
  <c r="DJ17" i="20"/>
  <c r="EF17" i="20"/>
  <c r="CA11" i="20"/>
  <c r="BO17" i="20"/>
  <c r="BH17" i="20"/>
  <c r="CL17" i="20"/>
  <c r="DR17" i="20"/>
  <c r="EA11" i="20"/>
  <c r="DO17" i="20"/>
  <c r="CW17" i="20"/>
  <c r="DM17" i="20"/>
  <c r="CX17" i="20"/>
  <c r="CJ17" i="20"/>
  <c r="DA11" i="20"/>
  <c r="CO17" i="20"/>
  <c r="DD17" i="20"/>
  <c r="DU17" i="20"/>
  <c r="BG17" i="20"/>
  <c r="CT17" i="20"/>
  <c r="BF17" i="20"/>
  <c r="AS17" i="20"/>
  <c r="BR17" i="20"/>
  <c r="AV17" i="20"/>
  <c r="AI17" i="20"/>
  <c r="BK17" i="20"/>
  <c r="AP17" i="20"/>
  <c r="Z43" i="9"/>
  <c r="AE13" i="20" l="1"/>
  <c r="AJ13" i="20"/>
  <c r="AC13" i="20"/>
  <c r="AG13" i="20"/>
  <c r="AD13" i="20"/>
  <c r="AM13" i="20"/>
  <c r="AF13" i="20"/>
  <c r="AI13" i="20"/>
  <c r="EN17" i="20"/>
  <c r="DA17" i="20"/>
  <c r="EA17" i="20"/>
  <c r="DN17" i="20"/>
  <c r="FA17" i="20"/>
  <c r="CA17" i="20"/>
  <c r="CN17" i="20"/>
  <c r="BA17" i="20"/>
  <c r="O51" i="9"/>
  <c r="AB14" i="20"/>
  <c r="AC9" i="20" s="1"/>
  <c r="AN17" i="20"/>
  <c r="BN17" i="20"/>
  <c r="AN13" i="20" l="1"/>
  <c r="AC14" i="20"/>
  <c r="AD9" i="20" s="1"/>
  <c r="AD14" i="20" s="1"/>
  <c r="AE9" i="20" s="1"/>
  <c r="AE14" i="20" s="1"/>
  <c r="AF9" i="20" s="1"/>
  <c r="AF14" i="20" s="1"/>
  <c r="AG9" i="20" s="1"/>
  <c r="AG14" i="20" s="1"/>
  <c r="AH9" i="20" s="1"/>
  <c r="AH14" i="20" s="1"/>
  <c r="AI9" i="20" s="1"/>
  <c r="AI14" i="20" s="1"/>
  <c r="AJ9" i="20" s="1"/>
  <c r="AJ14" i="20" s="1"/>
  <c r="AK9" i="20" s="1"/>
  <c r="AK14" i="20" s="1"/>
  <c r="AL9" i="20" s="1"/>
  <c r="AL14" i="20" s="1"/>
  <c r="AM9" i="20" s="1"/>
  <c r="AM14" i="20" s="1"/>
  <c r="AN14" i="20" s="1"/>
  <c r="O48" i="9"/>
  <c r="P51" i="9"/>
  <c r="Q51" i="9" s="1"/>
  <c r="R51" i="9" s="1"/>
  <c r="S51" i="9" s="1"/>
  <c r="T51" i="9" s="1"/>
  <c r="U51" i="9" s="1"/>
  <c r="V51" i="9" s="1"/>
  <c r="W51" i="9" s="1"/>
  <c r="X51" i="9" s="1"/>
  <c r="Y51" i="9" s="1"/>
  <c r="Z51" i="9" s="1"/>
  <c r="AO9" i="20" l="1"/>
  <c r="BA12" i="20" s="1"/>
  <c r="P48" i="9"/>
  <c r="Q48" i="9" s="1"/>
  <c r="R48" i="9" s="1"/>
  <c r="S48" i="9" s="1"/>
  <c r="T48" i="9" s="1"/>
  <c r="U48" i="9" s="1"/>
  <c r="V48" i="9" s="1"/>
  <c r="W48" i="9" s="1"/>
  <c r="X48" i="9" s="1"/>
  <c r="Y48" i="9" s="1"/>
  <c r="Z48" i="9" s="1"/>
  <c r="AA48" i="9" s="1"/>
  <c r="AA51" i="9"/>
  <c r="BA9" i="20" l="1"/>
  <c r="AS12" i="20"/>
  <c r="AU12" i="20"/>
  <c r="AX12" i="20"/>
  <c r="AV12" i="20"/>
  <c r="AR12" i="20"/>
  <c r="AT12" i="20"/>
  <c r="AY12" i="20"/>
  <c r="AW12" i="20"/>
  <c r="AQ12" i="20"/>
  <c r="AZ12" i="20"/>
  <c r="AO12" i="20"/>
  <c r="AP12" i="20"/>
  <c r="AO13" i="20" l="1"/>
  <c r="AY13" i="20"/>
  <c r="AV13" i="20"/>
  <c r="AZ13" i="20"/>
  <c r="AT13" i="20"/>
  <c r="AX13" i="20"/>
  <c r="AQ13" i="20"/>
  <c r="AU13" i="20"/>
  <c r="AP13" i="20"/>
  <c r="AW13" i="20"/>
  <c r="AR13" i="20"/>
  <c r="AS13" i="20"/>
  <c r="BA13" i="20" l="1"/>
  <c r="AO14" i="20"/>
  <c r="AP9" i="20" s="1"/>
  <c r="AP14" i="20" s="1"/>
  <c r="AQ9" i="20" s="1"/>
  <c r="AQ14" i="20" s="1"/>
  <c r="AR9" i="20" s="1"/>
  <c r="AR14" i="20" s="1"/>
  <c r="AS9" i="20" s="1"/>
  <c r="AS14" i="20" s="1"/>
  <c r="AT9" i="20" s="1"/>
  <c r="AT14" i="20" s="1"/>
  <c r="AU9" i="20" s="1"/>
  <c r="AU14" i="20" s="1"/>
  <c r="AV9" i="20" s="1"/>
  <c r="AV14" i="20" s="1"/>
  <c r="AW9" i="20" s="1"/>
  <c r="AW14" i="20" s="1"/>
  <c r="AX9" i="20" s="1"/>
  <c r="AX14" i="20" s="1"/>
  <c r="AY9" i="20" s="1"/>
  <c r="AY14" i="20" s="1"/>
  <c r="AZ9" i="20" s="1"/>
  <c r="AZ14" i="20" s="1"/>
  <c r="AB51" i="9"/>
  <c r="AC51" i="9" l="1"/>
  <c r="AD51" i="9" s="1"/>
  <c r="AE51" i="9" s="1"/>
  <c r="AF51" i="9" s="1"/>
  <c r="AG51" i="9" s="1"/>
  <c r="AH51" i="9" s="1"/>
  <c r="AI51" i="9" s="1"/>
  <c r="AJ51" i="9" s="1"/>
  <c r="AK51" i="9" s="1"/>
  <c r="AL51" i="9" s="1"/>
  <c r="AM51" i="9" s="1"/>
  <c r="AB48" i="9"/>
  <c r="BA14" i="20"/>
  <c r="BB9" i="20"/>
  <c r="BN12" i="20" s="1"/>
  <c r="AC48" i="9" l="1"/>
  <c r="AD48" i="9" s="1"/>
  <c r="AE48" i="9" s="1"/>
  <c r="AF48" i="9" s="1"/>
  <c r="AG48" i="9" s="1"/>
  <c r="AH48" i="9" s="1"/>
  <c r="AI48" i="9" s="1"/>
  <c r="AJ48" i="9" s="1"/>
  <c r="AK48" i="9" s="1"/>
  <c r="AL48" i="9" s="1"/>
  <c r="AM48" i="9" s="1"/>
  <c r="AN48" i="9" s="1"/>
  <c r="BN9" i="20"/>
  <c r="AN51" i="9"/>
  <c r="BB12" i="20" l="1"/>
  <c r="BL12" i="20"/>
  <c r="BJ12" i="20"/>
  <c r="BK12" i="20"/>
  <c r="BH12" i="20"/>
  <c r="BF12" i="20"/>
  <c r="BM12" i="20"/>
  <c r="BD12" i="20"/>
  <c r="BC12" i="20"/>
  <c r="BI12" i="20"/>
  <c r="BE12" i="20"/>
  <c r="BG12" i="20"/>
  <c r="BJ13" i="20" l="1"/>
  <c r="BE13" i="20"/>
  <c r="BD13" i="20"/>
  <c r="BK13" i="20"/>
  <c r="BM13" i="20"/>
  <c r="BI13" i="20"/>
  <c r="BF13" i="20"/>
  <c r="BL13" i="20"/>
  <c r="BG13" i="20"/>
  <c r="BC13" i="20"/>
  <c r="BH13" i="20"/>
  <c r="BB13" i="20"/>
  <c r="BN13" i="20" l="1"/>
  <c r="BB14" i="20"/>
  <c r="BC9" i="20" s="1"/>
  <c r="BC14" i="20" s="1"/>
  <c r="BD9" i="20" s="1"/>
  <c r="BD14" i="20" s="1"/>
  <c r="BE9" i="20" s="1"/>
  <c r="BE14" i="20" s="1"/>
  <c r="BF9" i="20" s="1"/>
  <c r="BF14" i="20" s="1"/>
  <c r="BG9" i="20" s="1"/>
  <c r="BG14" i="20" s="1"/>
  <c r="BH9" i="20" s="1"/>
  <c r="BH14" i="20" s="1"/>
  <c r="BI9" i="20" s="1"/>
  <c r="BI14" i="20" s="1"/>
  <c r="BJ9" i="20" s="1"/>
  <c r="BJ14" i="20" s="1"/>
  <c r="BK9" i="20" s="1"/>
  <c r="BK14" i="20" s="1"/>
  <c r="BL9" i="20" s="1"/>
  <c r="BL14" i="20" s="1"/>
  <c r="BM9" i="20" s="1"/>
  <c r="BM14" i="20" s="1"/>
  <c r="AO51" i="9"/>
  <c r="BN14" i="20" l="1"/>
  <c r="BO9" i="20"/>
  <c r="CA12" i="20" s="1"/>
  <c r="AP51" i="9"/>
  <c r="AQ51" i="9" s="1"/>
  <c r="AR51" i="9" s="1"/>
  <c r="AS51" i="9" s="1"/>
  <c r="AT51" i="9" s="1"/>
  <c r="AU51" i="9" s="1"/>
  <c r="AV51" i="9" s="1"/>
  <c r="AW51" i="9" s="1"/>
  <c r="AX51" i="9" s="1"/>
  <c r="AY51" i="9" s="1"/>
  <c r="AZ51" i="9" s="1"/>
  <c r="AO48" i="9"/>
  <c r="AP48" i="9" l="1"/>
  <c r="AQ48" i="9" s="1"/>
  <c r="AR48" i="9" s="1"/>
  <c r="AS48" i="9" s="1"/>
  <c r="AT48" i="9" s="1"/>
  <c r="AU48" i="9" s="1"/>
  <c r="AV48" i="9" s="1"/>
  <c r="AW48" i="9" s="1"/>
  <c r="AX48" i="9" s="1"/>
  <c r="AY48" i="9" s="1"/>
  <c r="AZ48" i="9" s="1"/>
  <c r="BA48" i="9" s="1"/>
  <c r="BA51" i="9"/>
  <c r="CA9" i="20"/>
  <c r="BS12" i="20" l="1"/>
  <c r="BO12" i="20"/>
  <c r="BV12" i="20"/>
  <c r="BR12" i="20"/>
  <c r="BW12" i="20"/>
  <c r="BY12" i="20"/>
  <c r="BZ12" i="20"/>
  <c r="BP12" i="20"/>
  <c r="BU12" i="20"/>
  <c r="BX12" i="20"/>
  <c r="BQ12" i="20"/>
  <c r="BT12" i="20"/>
  <c r="BQ13" i="20" l="1"/>
  <c r="BZ13" i="20"/>
  <c r="BV13" i="20"/>
  <c r="BR13" i="20"/>
  <c r="BY13" i="20"/>
  <c r="BX13" i="20"/>
  <c r="BO13" i="20"/>
  <c r="BT13" i="20"/>
  <c r="BU13" i="20"/>
  <c r="BW13" i="20"/>
  <c r="BS13" i="20"/>
  <c r="BP13" i="20"/>
  <c r="CA13" i="20" l="1"/>
  <c r="BO14" i="20"/>
  <c r="BP9" i="20" s="1"/>
  <c r="BP14" i="20" s="1"/>
  <c r="BQ9" i="20" s="1"/>
  <c r="BQ14" i="20" s="1"/>
  <c r="BR9" i="20" s="1"/>
  <c r="BR14" i="20" s="1"/>
  <c r="BS9" i="20" s="1"/>
  <c r="BS14" i="20" s="1"/>
  <c r="BT9" i="20" s="1"/>
  <c r="BT14" i="20" s="1"/>
  <c r="BU9" i="20" s="1"/>
  <c r="BU14" i="20" s="1"/>
  <c r="BV9" i="20" s="1"/>
  <c r="BV14" i="20" s="1"/>
  <c r="BW9" i="20" s="1"/>
  <c r="BW14" i="20" s="1"/>
  <c r="BX9" i="20" s="1"/>
  <c r="BX14" i="20" s="1"/>
  <c r="BY9" i="20" s="1"/>
  <c r="BY14" i="20" s="1"/>
  <c r="BZ9" i="20" s="1"/>
  <c r="BZ14" i="20" s="1"/>
  <c r="BB51" i="9"/>
  <c r="BC51" i="9" l="1"/>
  <c r="BD51" i="9" s="1"/>
  <c r="BE51" i="9" s="1"/>
  <c r="BF51" i="9" s="1"/>
  <c r="BG51" i="9" s="1"/>
  <c r="BH51" i="9" s="1"/>
  <c r="BI51" i="9" s="1"/>
  <c r="BJ51" i="9" s="1"/>
  <c r="BK51" i="9" s="1"/>
  <c r="BL51" i="9" s="1"/>
  <c r="BM51" i="9" s="1"/>
  <c r="BB48" i="9"/>
  <c r="CA14" i="20"/>
  <c r="CB9" i="20"/>
  <c r="CN12" i="20" s="1"/>
  <c r="BC48" i="9" l="1"/>
  <c r="BD48" i="9" s="1"/>
  <c r="BE48" i="9" s="1"/>
  <c r="BF48" i="9" s="1"/>
  <c r="BG48" i="9" s="1"/>
  <c r="BH48" i="9" s="1"/>
  <c r="BI48" i="9" s="1"/>
  <c r="BJ48" i="9" s="1"/>
  <c r="BK48" i="9" s="1"/>
  <c r="BL48" i="9" s="1"/>
  <c r="BM48" i="9" s="1"/>
  <c r="BN48" i="9" s="1"/>
  <c r="CN9" i="20"/>
  <c r="BN51" i="9"/>
  <c r="CK12" i="20" l="1"/>
  <c r="CB12" i="20"/>
  <c r="CM12" i="20"/>
  <c r="CF12" i="20"/>
  <c r="CI12" i="20"/>
  <c r="CD12" i="20"/>
  <c r="CG12" i="20"/>
  <c r="CC12" i="20"/>
  <c r="CJ12" i="20"/>
  <c r="CE12" i="20"/>
  <c r="CL12" i="20"/>
  <c r="CH12" i="20"/>
  <c r="CL13" i="20" l="1"/>
  <c r="CJ13" i="20"/>
  <c r="CI13" i="20"/>
  <c r="CB13" i="20"/>
  <c r="CH13" i="20"/>
  <c r="CC13" i="20"/>
  <c r="CF13" i="20"/>
  <c r="CK13" i="20"/>
  <c r="CG13" i="20"/>
  <c r="CM13" i="20"/>
  <c r="CE13" i="20"/>
  <c r="CD13" i="20"/>
  <c r="CN13" i="20" l="1"/>
  <c r="CB14" i="20"/>
  <c r="CC9" i="20" s="1"/>
  <c r="CC14" i="20" s="1"/>
  <c r="CD9" i="20" s="1"/>
  <c r="CD14" i="20" s="1"/>
  <c r="CE9" i="20" s="1"/>
  <c r="CE14" i="20" s="1"/>
  <c r="CF9" i="20" s="1"/>
  <c r="CF14" i="20" s="1"/>
  <c r="CG9" i="20" s="1"/>
  <c r="CG14" i="20" s="1"/>
  <c r="CH9" i="20" s="1"/>
  <c r="CH14" i="20" s="1"/>
  <c r="CI9" i="20" s="1"/>
  <c r="CI14" i="20" s="1"/>
  <c r="CJ9" i="20" s="1"/>
  <c r="CJ14" i="20" s="1"/>
  <c r="CK9" i="20" s="1"/>
  <c r="CK14" i="20" s="1"/>
  <c r="CL9" i="20" s="1"/>
  <c r="CL14" i="20" s="1"/>
  <c r="CM9" i="20" s="1"/>
  <c r="CM14" i="20" s="1"/>
  <c r="BO51" i="9"/>
  <c r="BP51" i="9" l="1"/>
  <c r="BQ51" i="9" s="1"/>
  <c r="BR51" i="9" s="1"/>
  <c r="BS51" i="9" s="1"/>
  <c r="BT51" i="9" s="1"/>
  <c r="BU51" i="9" s="1"/>
  <c r="BV51" i="9" s="1"/>
  <c r="BW51" i="9" s="1"/>
  <c r="BX51" i="9" s="1"/>
  <c r="BY51" i="9" s="1"/>
  <c r="BZ51" i="9" s="1"/>
  <c r="BO48" i="9"/>
  <c r="CN14" i="20"/>
  <c r="CO9" i="20"/>
  <c r="DA12" i="20" s="1"/>
  <c r="BP48" i="9" l="1"/>
  <c r="BQ48" i="9" s="1"/>
  <c r="BR48" i="9" s="1"/>
  <c r="BS48" i="9" s="1"/>
  <c r="BT48" i="9" s="1"/>
  <c r="BU48" i="9" s="1"/>
  <c r="BV48" i="9" s="1"/>
  <c r="BW48" i="9" s="1"/>
  <c r="BX48" i="9" s="1"/>
  <c r="BY48" i="9" s="1"/>
  <c r="BZ48" i="9" s="1"/>
  <c r="CA48" i="9" s="1"/>
  <c r="CA51" i="9"/>
  <c r="DA9" i="20"/>
  <c r="CW12" i="20" l="1"/>
  <c r="CO12" i="20"/>
  <c r="CZ12" i="20"/>
  <c r="CX12" i="20"/>
  <c r="CQ12" i="20"/>
  <c r="CS12" i="20"/>
  <c r="CU12" i="20"/>
  <c r="CR12" i="20"/>
  <c r="CP12" i="20"/>
  <c r="CY12" i="20"/>
  <c r="CV12" i="20"/>
  <c r="CT12" i="20"/>
  <c r="CR13" i="20" l="1"/>
  <c r="CX13" i="20"/>
  <c r="CV13" i="20"/>
  <c r="CU13" i="20"/>
  <c r="CZ13" i="20"/>
  <c r="CY13" i="20"/>
  <c r="CS13" i="20"/>
  <c r="CO13" i="20"/>
  <c r="CT13" i="20"/>
  <c r="CP13" i="20"/>
  <c r="CQ13" i="20"/>
  <c r="CW13" i="20"/>
  <c r="DA13" i="20" l="1"/>
  <c r="CO14" i="20"/>
  <c r="CP9" i="20" s="1"/>
  <c r="CP14" i="20" s="1"/>
  <c r="CQ9" i="20" s="1"/>
  <c r="CQ14" i="20" s="1"/>
  <c r="CR9" i="20" s="1"/>
  <c r="CR14" i="20" s="1"/>
  <c r="CS9" i="20" s="1"/>
  <c r="CS14" i="20" s="1"/>
  <c r="CT9" i="20" s="1"/>
  <c r="CT14" i="20" s="1"/>
  <c r="CU9" i="20" s="1"/>
  <c r="CU14" i="20" s="1"/>
  <c r="CV9" i="20" s="1"/>
  <c r="CV14" i="20" s="1"/>
  <c r="CW9" i="20" s="1"/>
  <c r="CW14" i="20" s="1"/>
  <c r="CX9" i="20" s="1"/>
  <c r="CX14" i="20" s="1"/>
  <c r="CY9" i="20" s="1"/>
  <c r="CY14" i="20" s="1"/>
  <c r="CZ9" i="20" s="1"/>
  <c r="CZ14" i="20" s="1"/>
  <c r="CB51" i="9"/>
  <c r="DA14" i="20" l="1"/>
  <c r="DB9" i="20"/>
  <c r="DN12" i="20" s="1"/>
  <c r="CC51" i="9"/>
  <c r="CD51" i="9" s="1"/>
  <c r="CE51" i="9" s="1"/>
  <c r="CF51" i="9" s="1"/>
  <c r="CG51" i="9" s="1"/>
  <c r="CH51" i="9" s="1"/>
  <c r="CI51" i="9" s="1"/>
  <c r="CJ51" i="9" s="1"/>
  <c r="CK51" i="9" s="1"/>
  <c r="CL51" i="9" s="1"/>
  <c r="CM51" i="9" s="1"/>
  <c r="CB48" i="9"/>
  <c r="CN51" i="9" l="1"/>
  <c r="DN9" i="20"/>
  <c r="CC48" i="9"/>
  <c r="CD48" i="9" s="1"/>
  <c r="CE48" i="9" s="1"/>
  <c r="CF48" i="9" s="1"/>
  <c r="CG48" i="9" s="1"/>
  <c r="CH48" i="9" s="1"/>
  <c r="CI48" i="9" s="1"/>
  <c r="CJ48" i="9" s="1"/>
  <c r="CK48" i="9" s="1"/>
  <c r="CL48" i="9" s="1"/>
  <c r="CM48" i="9" s="1"/>
  <c r="DB12" i="20" l="1"/>
  <c r="DK12" i="20"/>
  <c r="DG12" i="20"/>
  <c r="DC12" i="20"/>
  <c r="DJ12" i="20"/>
  <c r="DD12" i="20"/>
  <c r="DE12" i="20"/>
  <c r="DI12" i="20"/>
  <c r="DF12" i="20"/>
  <c r="DH12" i="20"/>
  <c r="DL12" i="20"/>
  <c r="DM12" i="20"/>
  <c r="CN48" i="9"/>
  <c r="DM13" i="20" l="1"/>
  <c r="DI13" i="20"/>
  <c r="DC13" i="20"/>
  <c r="DD13" i="20"/>
  <c r="DL13" i="20"/>
  <c r="DE13" i="20"/>
  <c r="DG13" i="20"/>
  <c r="DH13" i="20"/>
  <c r="DK13" i="20"/>
  <c r="DF13" i="20"/>
  <c r="DJ13" i="20"/>
  <c r="DB13" i="20"/>
  <c r="DN13" i="20" l="1"/>
  <c r="DB14" i="20"/>
  <c r="DC9" i="20" s="1"/>
  <c r="DC14" i="20" s="1"/>
  <c r="DD9" i="20" s="1"/>
  <c r="DD14" i="20" s="1"/>
  <c r="DE9" i="20" s="1"/>
  <c r="DE14" i="20" s="1"/>
  <c r="DF9" i="20" s="1"/>
  <c r="DF14" i="20" s="1"/>
  <c r="DG9" i="20" s="1"/>
  <c r="DG14" i="20" s="1"/>
  <c r="DH9" i="20" s="1"/>
  <c r="DH14" i="20" s="1"/>
  <c r="DI9" i="20" s="1"/>
  <c r="DI14" i="20" s="1"/>
  <c r="DJ9" i="20" s="1"/>
  <c r="DJ14" i="20" s="1"/>
  <c r="DK9" i="20" s="1"/>
  <c r="DK14" i="20" s="1"/>
  <c r="DL9" i="20" s="1"/>
  <c r="DL14" i="20" s="1"/>
  <c r="DM9" i="20" s="1"/>
  <c r="DM14" i="20" s="1"/>
  <c r="CO51" i="9"/>
  <c r="DN14" i="20" l="1"/>
  <c r="DO9" i="20"/>
  <c r="EA12" i="20" s="1"/>
  <c r="CP51" i="9"/>
  <c r="CQ51" i="9" s="1"/>
  <c r="CR51" i="9" s="1"/>
  <c r="CS51" i="9" s="1"/>
  <c r="CT51" i="9" s="1"/>
  <c r="CU51" i="9" s="1"/>
  <c r="CV51" i="9" s="1"/>
  <c r="CW51" i="9" s="1"/>
  <c r="CX51" i="9" s="1"/>
  <c r="CY51" i="9" s="1"/>
  <c r="CZ51" i="9" s="1"/>
  <c r="CO48" i="9"/>
  <c r="CP48" i="9" l="1"/>
  <c r="CQ48" i="9" s="1"/>
  <c r="CR48" i="9" s="1"/>
  <c r="CS48" i="9" s="1"/>
  <c r="CT48" i="9" s="1"/>
  <c r="CU48" i="9" s="1"/>
  <c r="CV48" i="9" s="1"/>
  <c r="CW48" i="9" s="1"/>
  <c r="CX48" i="9" s="1"/>
  <c r="CY48" i="9" s="1"/>
  <c r="CZ48" i="9" s="1"/>
  <c r="DA48" i="9" s="1"/>
  <c r="DA51" i="9"/>
  <c r="EA9" i="20"/>
  <c r="DW12" i="20" l="1"/>
  <c r="DU12" i="20"/>
  <c r="DY12" i="20"/>
  <c r="DT12" i="20"/>
  <c r="DP12" i="20"/>
  <c r="DQ12" i="20"/>
  <c r="DX12" i="20"/>
  <c r="DV12" i="20"/>
  <c r="DZ12" i="20"/>
  <c r="DR12" i="20"/>
  <c r="DS12" i="20"/>
  <c r="DO12" i="20"/>
  <c r="DS13" i="20" l="1"/>
  <c r="DV13" i="20"/>
  <c r="DT13" i="20"/>
  <c r="DX13" i="20"/>
  <c r="DY13" i="20"/>
  <c r="DR13" i="20"/>
  <c r="DQ13" i="20"/>
  <c r="DU13" i="20"/>
  <c r="DO13" i="20"/>
  <c r="DZ13" i="20"/>
  <c r="DP13" i="20"/>
  <c r="DW13" i="20"/>
  <c r="EA13" i="20" l="1"/>
  <c r="DB51" i="9"/>
  <c r="DO14" i="20"/>
  <c r="DP9" i="20" s="1"/>
  <c r="DP14" i="20" s="1"/>
  <c r="DQ9" i="20" s="1"/>
  <c r="DQ14" i="20" s="1"/>
  <c r="DR9" i="20" s="1"/>
  <c r="DR14" i="20" s="1"/>
  <c r="DS9" i="20" s="1"/>
  <c r="DS14" i="20" s="1"/>
  <c r="DT9" i="20" s="1"/>
  <c r="DT14" i="20" s="1"/>
  <c r="DU9" i="20" s="1"/>
  <c r="DU14" i="20" s="1"/>
  <c r="DV9" i="20" s="1"/>
  <c r="DV14" i="20" s="1"/>
  <c r="DW9" i="20" s="1"/>
  <c r="DW14" i="20" s="1"/>
  <c r="DX9" i="20" s="1"/>
  <c r="DX14" i="20" s="1"/>
  <c r="DY9" i="20" s="1"/>
  <c r="DY14" i="20" s="1"/>
  <c r="DZ9" i="20" s="1"/>
  <c r="DZ14" i="20" s="1"/>
  <c r="DC51" i="9" l="1"/>
  <c r="DD51" i="9" s="1"/>
  <c r="DE51" i="9" s="1"/>
  <c r="DF51" i="9" s="1"/>
  <c r="DG51" i="9" s="1"/>
  <c r="DH51" i="9" s="1"/>
  <c r="DI51" i="9" s="1"/>
  <c r="DJ51" i="9" s="1"/>
  <c r="DK51" i="9" s="1"/>
  <c r="DL51" i="9" s="1"/>
  <c r="DM51" i="9" s="1"/>
  <c r="DB48" i="9"/>
  <c r="EA14" i="20"/>
  <c r="EB9" i="20"/>
  <c r="EN12" i="20" s="1"/>
  <c r="DC48" i="9" l="1"/>
  <c r="DD48" i="9" s="1"/>
  <c r="DE48" i="9" s="1"/>
  <c r="DF48" i="9" s="1"/>
  <c r="DG48" i="9" s="1"/>
  <c r="DH48" i="9" s="1"/>
  <c r="DI48" i="9" s="1"/>
  <c r="DJ48" i="9" s="1"/>
  <c r="DK48" i="9" s="1"/>
  <c r="DL48" i="9" s="1"/>
  <c r="DM48" i="9" s="1"/>
  <c r="DN48" i="9" s="1"/>
  <c r="DN51" i="9"/>
  <c r="EN9" i="20"/>
  <c r="EB12" i="20" l="1"/>
  <c r="EG12" i="20"/>
  <c r="EK12" i="20"/>
  <c r="EF12" i="20"/>
  <c r="ED12" i="20"/>
  <c r="EJ12" i="20"/>
  <c r="EM12" i="20"/>
  <c r="EE12" i="20"/>
  <c r="EH12" i="20"/>
  <c r="EL12" i="20"/>
  <c r="EC12" i="20"/>
  <c r="EI12" i="20"/>
  <c r="EL13" i="20" l="1"/>
  <c r="EJ13" i="20"/>
  <c r="EG13" i="20"/>
  <c r="EH13" i="20"/>
  <c r="ED13" i="20"/>
  <c r="EB13" i="20"/>
  <c r="EC13" i="20"/>
  <c r="EI13" i="20"/>
  <c r="EE13" i="20"/>
  <c r="EF13" i="20"/>
  <c r="EM13" i="20"/>
  <c r="EK13" i="20"/>
  <c r="EN13" i="20" l="1"/>
  <c r="DO51" i="9"/>
  <c r="EB14" i="20"/>
  <c r="EC9" i="20" s="1"/>
  <c r="EC14" i="20" s="1"/>
  <c r="ED9" i="20" s="1"/>
  <c r="ED14" i="20" s="1"/>
  <c r="EE9" i="20" s="1"/>
  <c r="EE14" i="20" s="1"/>
  <c r="EF9" i="20" s="1"/>
  <c r="EF14" i="20" s="1"/>
  <c r="EG9" i="20" s="1"/>
  <c r="EG14" i="20" s="1"/>
  <c r="EH9" i="20" s="1"/>
  <c r="EH14" i="20" s="1"/>
  <c r="EI9" i="20" s="1"/>
  <c r="EI14" i="20" s="1"/>
  <c r="EJ9" i="20" s="1"/>
  <c r="EJ14" i="20" s="1"/>
  <c r="EK9" i="20" s="1"/>
  <c r="EK14" i="20" s="1"/>
  <c r="EL9" i="20" s="1"/>
  <c r="EL14" i="20" s="1"/>
  <c r="EM9" i="20" s="1"/>
  <c r="EM14" i="20" s="1"/>
  <c r="DP51" i="9" l="1"/>
  <c r="DQ51" i="9" s="1"/>
  <c r="DR51" i="9" s="1"/>
  <c r="DS51" i="9" s="1"/>
  <c r="DT51" i="9" s="1"/>
  <c r="DU51" i="9" s="1"/>
  <c r="DV51" i="9" s="1"/>
  <c r="DW51" i="9" s="1"/>
  <c r="DX51" i="9" s="1"/>
  <c r="DY51" i="9" s="1"/>
  <c r="DZ51" i="9" s="1"/>
  <c r="DO48" i="9"/>
  <c r="EN14" i="20"/>
  <c r="EO9" i="20"/>
  <c r="FA12" i="20" s="1"/>
  <c r="DP48" i="9" l="1"/>
  <c r="DQ48" i="9" s="1"/>
  <c r="DR48" i="9" s="1"/>
  <c r="DS48" i="9" s="1"/>
  <c r="DT48" i="9" s="1"/>
  <c r="DU48" i="9" s="1"/>
  <c r="DV48" i="9" s="1"/>
  <c r="DW48" i="9" s="1"/>
  <c r="DX48" i="9" s="1"/>
  <c r="DY48" i="9" s="1"/>
  <c r="DZ48" i="9" s="1"/>
  <c r="EA48" i="9" s="1"/>
  <c r="FA9" i="20"/>
  <c r="EA51" i="9"/>
  <c r="EW12" i="20" l="1"/>
  <c r="EO12" i="20"/>
  <c r="EQ12" i="20"/>
  <c r="EV12" i="20"/>
  <c r="EZ12" i="20"/>
  <c r="ET12" i="20"/>
  <c r="EX12" i="20"/>
  <c r="EY12" i="20"/>
  <c r="EU12" i="20"/>
  <c r="EP12" i="20"/>
  <c r="ER12" i="20"/>
  <c r="ES12" i="20"/>
  <c r="EO13" i="20" l="1"/>
  <c r="ES13" i="20"/>
  <c r="EY13" i="20"/>
  <c r="EZ13" i="20"/>
  <c r="EW13" i="20"/>
  <c r="ER13" i="20"/>
  <c r="EX13" i="20"/>
  <c r="EV13" i="20"/>
  <c r="EP13" i="20"/>
  <c r="ET13" i="20"/>
  <c r="EQ13" i="20"/>
  <c r="EU13" i="20"/>
  <c r="FA13" i="20" l="1"/>
  <c r="EB51" i="9"/>
  <c r="EO14" i="20"/>
  <c r="EP9" i="20" s="1"/>
  <c r="EP14" i="20" s="1"/>
  <c r="EQ9" i="20" s="1"/>
  <c r="EQ14" i="20" s="1"/>
  <c r="ER9" i="20" s="1"/>
  <c r="ER14" i="20" s="1"/>
  <c r="ES9" i="20" s="1"/>
  <c r="ES14" i="20" s="1"/>
  <c r="ET9" i="20" s="1"/>
  <c r="ET14" i="20" s="1"/>
  <c r="EU9" i="20" s="1"/>
  <c r="EU14" i="20" s="1"/>
  <c r="EV9" i="20" s="1"/>
  <c r="EV14" i="20" s="1"/>
  <c r="EW9" i="20" s="1"/>
  <c r="EW14" i="20" s="1"/>
  <c r="EX9" i="20" s="1"/>
  <c r="EX14" i="20" s="1"/>
  <c r="EY9" i="20" s="1"/>
  <c r="EY14" i="20" s="1"/>
  <c r="EZ9" i="20" s="1"/>
  <c r="EZ14" i="20" s="1"/>
  <c r="FA14" i="20" l="1"/>
  <c r="FB9" i="20"/>
  <c r="FN12" i="20" s="1"/>
  <c r="EC51" i="9"/>
  <c r="ED51" i="9" s="1"/>
  <c r="EE51" i="9" s="1"/>
  <c r="EF51" i="9" s="1"/>
  <c r="EG51" i="9" s="1"/>
  <c r="EH51" i="9" s="1"/>
  <c r="EI51" i="9" s="1"/>
  <c r="EJ51" i="9" s="1"/>
  <c r="EK51" i="9" s="1"/>
  <c r="EL51" i="9" s="1"/>
  <c r="EM51" i="9" s="1"/>
  <c r="EB48" i="9"/>
  <c r="EC48" i="9" l="1"/>
  <c r="ED48" i="9" s="1"/>
  <c r="EE48" i="9" s="1"/>
  <c r="EF48" i="9" s="1"/>
  <c r="EG48" i="9" s="1"/>
  <c r="EH48" i="9" s="1"/>
  <c r="EI48" i="9" s="1"/>
  <c r="EJ48" i="9" s="1"/>
  <c r="EK48" i="9" s="1"/>
  <c r="EL48" i="9" s="1"/>
  <c r="EM48" i="9" s="1"/>
  <c r="EN48" i="9" s="1"/>
  <c r="EN51" i="9"/>
  <c r="FN9" i="20"/>
  <c r="FL12" i="20" l="1"/>
  <c r="FC12" i="20"/>
  <c r="FJ12" i="20"/>
  <c r="FE12" i="20"/>
  <c r="FD12" i="20"/>
  <c r="FK12" i="20"/>
  <c r="FM12" i="20"/>
  <c r="FG12" i="20"/>
  <c r="FI12" i="20"/>
  <c r="FH12" i="20"/>
  <c r="FF12" i="20"/>
  <c r="FB12" i="20"/>
  <c r="FJ13" i="20" l="1"/>
  <c r="FB13" i="20"/>
  <c r="FI13" i="20"/>
  <c r="FD13" i="20"/>
  <c r="FL13" i="20"/>
  <c r="FG13" i="20"/>
  <c r="FE13" i="20"/>
  <c r="FF13" i="20"/>
  <c r="FM13" i="20"/>
  <c r="FH13" i="20"/>
  <c r="FK13" i="20"/>
  <c r="FC13" i="20"/>
  <c r="FN13" i="20" l="1"/>
  <c r="FB14" i="20"/>
  <c r="FC9" i="20" s="1"/>
  <c r="FC14" i="20" s="1"/>
  <c r="FD9" i="20" s="1"/>
  <c r="FD14" i="20" s="1"/>
  <c r="FE9" i="20" s="1"/>
  <c r="FE14" i="20" s="1"/>
  <c r="FF9" i="20" s="1"/>
  <c r="FF14" i="20" s="1"/>
  <c r="FG9" i="20" s="1"/>
  <c r="FG14" i="20" s="1"/>
  <c r="FH9" i="20" s="1"/>
  <c r="FH14" i="20" s="1"/>
  <c r="FI9" i="20" s="1"/>
  <c r="FI14" i="20" s="1"/>
  <c r="FJ9" i="20" s="1"/>
  <c r="FJ14" i="20" s="1"/>
  <c r="FK9" i="20" s="1"/>
  <c r="FK14" i="20" s="1"/>
  <c r="FL9" i="20" s="1"/>
  <c r="FL14" i="20" s="1"/>
  <c r="FM9" i="20" s="1"/>
  <c r="FM14" i="20" s="1"/>
  <c r="EO51" i="9"/>
  <c r="FN14" i="20" l="1"/>
  <c r="FO9" i="20"/>
  <c r="GA12" i="20" s="1"/>
  <c r="EP51" i="9"/>
  <c r="EQ51" i="9" s="1"/>
  <c r="ER51" i="9" s="1"/>
  <c r="ES51" i="9" s="1"/>
  <c r="ET51" i="9" s="1"/>
  <c r="EU51" i="9" s="1"/>
  <c r="EV51" i="9" s="1"/>
  <c r="EW51" i="9" s="1"/>
  <c r="EX51" i="9" s="1"/>
  <c r="EY51" i="9" s="1"/>
  <c r="EZ51" i="9" s="1"/>
  <c r="EO48" i="9"/>
  <c r="EP48" i="9" l="1"/>
  <c r="EQ48" i="9" s="1"/>
  <c r="ER48" i="9" s="1"/>
  <c r="ES48" i="9" s="1"/>
  <c r="ET48" i="9" s="1"/>
  <c r="EU48" i="9" s="1"/>
  <c r="EV48" i="9" s="1"/>
  <c r="EW48" i="9" s="1"/>
  <c r="EX48" i="9" s="1"/>
  <c r="EY48" i="9" s="1"/>
  <c r="EZ48" i="9" s="1"/>
  <c r="FA48" i="9" s="1"/>
  <c r="FA51" i="9"/>
  <c r="GA9" i="20"/>
  <c r="FO12" i="20" l="1"/>
  <c r="FT12" i="20"/>
  <c r="FR12" i="20"/>
  <c r="FP12" i="20"/>
  <c r="FU12" i="20"/>
  <c r="FQ12" i="20"/>
  <c r="FW12" i="20"/>
  <c r="FY12" i="20"/>
  <c r="FX12" i="20"/>
  <c r="FS12" i="20"/>
  <c r="FV12" i="20"/>
  <c r="FZ12" i="20"/>
  <c r="FQ13" i="20" l="1"/>
  <c r="FZ13" i="20"/>
  <c r="FX13" i="20"/>
  <c r="FU13" i="20"/>
  <c r="FO13" i="20"/>
  <c r="FV13" i="20"/>
  <c r="FY13" i="20"/>
  <c r="FP13" i="20"/>
  <c r="FS13" i="20"/>
  <c r="FW13" i="20"/>
  <c r="FR13" i="20"/>
  <c r="FT13" i="20"/>
  <c r="GA13" i="20" l="1"/>
  <c r="FB51" i="9"/>
  <c r="FO14" i="20"/>
  <c r="FP9" i="20" s="1"/>
  <c r="FP14" i="20" s="1"/>
  <c r="FQ9" i="20" s="1"/>
  <c r="FQ14" i="20" s="1"/>
  <c r="FR9" i="20" s="1"/>
  <c r="FR14" i="20" s="1"/>
  <c r="FS9" i="20" s="1"/>
  <c r="FS14" i="20" s="1"/>
  <c r="FT9" i="20" s="1"/>
  <c r="FT14" i="20" s="1"/>
  <c r="FU9" i="20" s="1"/>
  <c r="FU14" i="20" s="1"/>
  <c r="FV9" i="20" s="1"/>
  <c r="FV14" i="20" s="1"/>
  <c r="FW9" i="20" s="1"/>
  <c r="FW14" i="20" s="1"/>
  <c r="FX9" i="20" s="1"/>
  <c r="FX14" i="20" s="1"/>
  <c r="FY9" i="20" s="1"/>
  <c r="FY14" i="20" s="1"/>
  <c r="FZ9" i="20" s="1"/>
  <c r="FZ14" i="20" s="1"/>
  <c r="GA14" i="20" l="1"/>
  <c r="GB9" i="20"/>
  <c r="GN12" i="20" s="1"/>
  <c r="FC51" i="9"/>
  <c r="FD51" i="9" s="1"/>
  <c r="FE51" i="9" s="1"/>
  <c r="FF51" i="9" s="1"/>
  <c r="FG51" i="9" s="1"/>
  <c r="FH51" i="9" s="1"/>
  <c r="FI51" i="9" s="1"/>
  <c r="FJ51" i="9" s="1"/>
  <c r="FK51" i="9" s="1"/>
  <c r="FL51" i="9" s="1"/>
  <c r="FM51" i="9" s="1"/>
  <c r="FB48" i="9"/>
  <c r="FC48" i="9" l="1"/>
  <c r="FD48" i="9" s="1"/>
  <c r="FE48" i="9" s="1"/>
  <c r="FF48" i="9" s="1"/>
  <c r="FG48" i="9" s="1"/>
  <c r="FH48" i="9" s="1"/>
  <c r="FI48" i="9" s="1"/>
  <c r="FJ48" i="9" s="1"/>
  <c r="FK48" i="9" s="1"/>
  <c r="FL48" i="9" s="1"/>
  <c r="FM48" i="9" s="1"/>
  <c r="FN48" i="9" s="1"/>
  <c r="FN51" i="9"/>
  <c r="GN9" i="20"/>
  <c r="GB12" i="20" l="1"/>
  <c r="GI12" i="20"/>
  <c r="GE12" i="20"/>
  <c r="GF12" i="20"/>
  <c r="GJ12" i="20"/>
  <c r="GH12" i="20"/>
  <c r="GC12" i="20"/>
  <c r="GL12" i="20"/>
  <c r="GK12" i="20"/>
  <c r="GM12" i="20"/>
  <c r="GD12" i="20"/>
  <c r="GG12" i="20"/>
  <c r="GL13" i="20" l="1"/>
  <c r="GJ13" i="20"/>
  <c r="GB13" i="20"/>
  <c r="GD13" i="20"/>
  <c r="GF13" i="20"/>
  <c r="GM13" i="20"/>
  <c r="GC13" i="20"/>
  <c r="GE13" i="20"/>
  <c r="GG13" i="20"/>
  <c r="GK13" i="20"/>
  <c r="GH13" i="20"/>
  <c r="GI13" i="20"/>
  <c r="GN13" i="20" l="1"/>
  <c r="FO51" i="9"/>
  <c r="GB14" i="20"/>
  <c r="GC9" i="20" s="1"/>
  <c r="GC14" i="20" s="1"/>
  <c r="GD9" i="20" s="1"/>
  <c r="GD14" i="20" s="1"/>
  <c r="GE9" i="20" s="1"/>
  <c r="GE14" i="20" s="1"/>
  <c r="GF9" i="20" s="1"/>
  <c r="GF14" i="20" s="1"/>
  <c r="GG9" i="20" s="1"/>
  <c r="GG14" i="20" s="1"/>
  <c r="GH9" i="20" s="1"/>
  <c r="GH14" i="20" s="1"/>
  <c r="GI9" i="20" s="1"/>
  <c r="GI14" i="20" s="1"/>
  <c r="GJ9" i="20" s="1"/>
  <c r="GJ14" i="20" s="1"/>
  <c r="GK9" i="20" s="1"/>
  <c r="GK14" i="20" s="1"/>
  <c r="GL9" i="20" s="1"/>
  <c r="GL14" i="20" s="1"/>
  <c r="GM9" i="20" s="1"/>
  <c r="GM14" i="20" s="1"/>
  <c r="GN14" i="20" l="1"/>
  <c r="GO9" i="20"/>
  <c r="HA12" i="20" s="1"/>
  <c r="FP51" i="9"/>
  <c r="FQ51" i="9" s="1"/>
  <c r="FR51" i="9" s="1"/>
  <c r="FS51" i="9" s="1"/>
  <c r="FT51" i="9" s="1"/>
  <c r="FU51" i="9" s="1"/>
  <c r="FV51" i="9" s="1"/>
  <c r="FW51" i="9" s="1"/>
  <c r="FX51" i="9" s="1"/>
  <c r="FY51" i="9" s="1"/>
  <c r="FZ51" i="9" s="1"/>
  <c r="FO48" i="9"/>
  <c r="FP48" i="9" l="1"/>
  <c r="FQ48" i="9" s="1"/>
  <c r="FR48" i="9" s="1"/>
  <c r="FS48" i="9" s="1"/>
  <c r="FT48" i="9" s="1"/>
  <c r="FU48" i="9" s="1"/>
  <c r="FV48" i="9" s="1"/>
  <c r="FW48" i="9" s="1"/>
  <c r="FX48" i="9" s="1"/>
  <c r="FY48" i="9" s="1"/>
  <c r="FZ48" i="9" s="1"/>
  <c r="GA48" i="9" s="1"/>
  <c r="HA9" i="20"/>
  <c r="GA51" i="9"/>
  <c r="GO12" i="20" l="1"/>
  <c r="GU12" i="20"/>
  <c r="GX12" i="20"/>
  <c r="GQ12" i="20"/>
  <c r="GS12" i="20"/>
  <c r="GP12" i="20"/>
  <c r="GY12" i="20"/>
  <c r="GW12" i="20"/>
  <c r="GR12" i="20"/>
  <c r="GV12" i="20"/>
  <c r="GZ12" i="20"/>
  <c r="GT12" i="20"/>
  <c r="GZ13" i="20" l="1"/>
  <c r="GY13" i="20"/>
  <c r="GQ13" i="20"/>
  <c r="GV13" i="20"/>
  <c r="GX13" i="20"/>
  <c r="GR13" i="20"/>
  <c r="GP13" i="20"/>
  <c r="GU13" i="20"/>
  <c r="GT13" i="20"/>
  <c r="GW13" i="20"/>
  <c r="GS13" i="20"/>
  <c r="GO13" i="20"/>
  <c r="HA13" i="20" l="1"/>
  <c r="GO14" i="20"/>
  <c r="GP9" i="20" s="1"/>
  <c r="GP14" i="20" s="1"/>
  <c r="GQ9" i="20" s="1"/>
  <c r="GQ14" i="20" s="1"/>
  <c r="GR9" i="20" s="1"/>
  <c r="GR14" i="20" s="1"/>
  <c r="GS9" i="20" s="1"/>
  <c r="GS14" i="20" s="1"/>
  <c r="GT9" i="20" s="1"/>
  <c r="GT14" i="20" s="1"/>
  <c r="GU9" i="20" s="1"/>
  <c r="GU14" i="20" s="1"/>
  <c r="GV9" i="20" s="1"/>
  <c r="GV14" i="20" s="1"/>
  <c r="GW9" i="20" s="1"/>
  <c r="GW14" i="20" s="1"/>
  <c r="GX9" i="20" s="1"/>
  <c r="GX14" i="20" s="1"/>
  <c r="GY9" i="20" s="1"/>
  <c r="GY14" i="20" s="1"/>
  <c r="GZ9" i="20" s="1"/>
  <c r="GZ14" i="20" s="1"/>
  <c r="GB51" i="9"/>
  <c r="GC51" i="9" l="1"/>
  <c r="GD51" i="9" s="1"/>
  <c r="GE51" i="9" s="1"/>
  <c r="GF51" i="9" s="1"/>
  <c r="GG51" i="9" s="1"/>
  <c r="GH51" i="9" s="1"/>
  <c r="GI51" i="9" s="1"/>
  <c r="GJ51" i="9" s="1"/>
  <c r="GK51" i="9" s="1"/>
  <c r="GL51" i="9" s="1"/>
  <c r="GM51" i="9" s="1"/>
  <c r="GB48" i="9"/>
  <c r="HA14" i="20"/>
  <c r="HB9" i="20"/>
  <c r="HN12" i="20" s="1"/>
  <c r="GC48" i="9" l="1"/>
  <c r="GD48" i="9" s="1"/>
  <c r="GE48" i="9" s="1"/>
  <c r="GF48" i="9" s="1"/>
  <c r="GG48" i="9" s="1"/>
  <c r="GH48" i="9" s="1"/>
  <c r="GI48" i="9" s="1"/>
  <c r="GJ48" i="9" s="1"/>
  <c r="GK48" i="9" s="1"/>
  <c r="GL48" i="9" s="1"/>
  <c r="GM48" i="9" s="1"/>
  <c r="GN48" i="9" s="1"/>
  <c r="GN51" i="9"/>
  <c r="HN9" i="20"/>
  <c r="HD12" i="20" l="1"/>
  <c r="HK12" i="20"/>
  <c r="HB12" i="20"/>
  <c r="HC12" i="20"/>
  <c r="HM12" i="20"/>
  <c r="HJ12" i="20"/>
  <c r="HI12" i="20"/>
  <c r="HF12" i="20"/>
  <c r="HL12" i="20"/>
  <c r="HH12" i="20"/>
  <c r="HE12" i="20"/>
  <c r="HG12" i="20"/>
  <c r="HK13" i="20" l="1"/>
  <c r="HG13" i="20"/>
  <c r="HE13" i="20"/>
  <c r="HF13" i="20"/>
  <c r="HC13" i="20"/>
  <c r="HH13" i="20"/>
  <c r="HI13" i="20"/>
  <c r="HB13" i="20"/>
  <c r="HJ13" i="20"/>
  <c r="HL13" i="20"/>
  <c r="HM13" i="20"/>
  <c r="HD13" i="20"/>
  <c r="HN13" i="20" l="1"/>
  <c r="HB14" i="20"/>
  <c r="HC9" i="20" s="1"/>
  <c r="HC14" i="20" s="1"/>
  <c r="HD9" i="20" s="1"/>
  <c r="HD14" i="20" s="1"/>
  <c r="HE9" i="20" s="1"/>
  <c r="HE14" i="20" s="1"/>
  <c r="HF9" i="20" s="1"/>
  <c r="HF14" i="20" s="1"/>
  <c r="HG9" i="20" s="1"/>
  <c r="HG14" i="20" s="1"/>
  <c r="HH9" i="20" s="1"/>
  <c r="HH14" i="20" s="1"/>
  <c r="HI9" i="20" s="1"/>
  <c r="HI14" i="20" s="1"/>
  <c r="HJ9" i="20" s="1"/>
  <c r="HJ14" i="20" s="1"/>
  <c r="HK9" i="20" s="1"/>
  <c r="HK14" i="20" s="1"/>
  <c r="HL9" i="20" s="1"/>
  <c r="HL14" i="20" s="1"/>
  <c r="HM9" i="20" s="1"/>
  <c r="HM14" i="20" s="1"/>
  <c r="GO51" i="9"/>
  <c r="HN14" i="20" l="1"/>
  <c r="HO9" i="20"/>
  <c r="IA12" i="20" s="1"/>
  <c r="GP51" i="9"/>
  <c r="GQ51" i="9" s="1"/>
  <c r="GR51" i="9" s="1"/>
  <c r="GS51" i="9" s="1"/>
  <c r="GT51" i="9" s="1"/>
  <c r="GU51" i="9" s="1"/>
  <c r="GV51" i="9" s="1"/>
  <c r="GW51" i="9" s="1"/>
  <c r="GX51" i="9" s="1"/>
  <c r="GY51" i="9" s="1"/>
  <c r="GZ51" i="9" s="1"/>
  <c r="GO48" i="9"/>
  <c r="GP48" i="9" l="1"/>
  <c r="GQ48" i="9" s="1"/>
  <c r="GR48" i="9" s="1"/>
  <c r="GS48" i="9" s="1"/>
  <c r="GT48" i="9" s="1"/>
  <c r="GU48" i="9" s="1"/>
  <c r="GV48" i="9" s="1"/>
  <c r="GW48" i="9" s="1"/>
  <c r="GX48" i="9" s="1"/>
  <c r="GY48" i="9" s="1"/>
  <c r="GZ48" i="9" s="1"/>
  <c r="HA48" i="9" s="1"/>
  <c r="HA51" i="9"/>
  <c r="HB51" i="9"/>
  <c r="HC51" i="9" s="1"/>
  <c r="HD51" i="9" s="1"/>
  <c r="HE51" i="9" s="1"/>
  <c r="HF51" i="9" s="1"/>
  <c r="HG51" i="9" s="1"/>
  <c r="HH51" i="9" s="1"/>
  <c r="HI51" i="9" s="1"/>
  <c r="HJ51" i="9" s="1"/>
  <c r="HK51" i="9" s="1"/>
  <c r="HL51" i="9" s="1"/>
  <c r="HM51" i="9" s="1"/>
  <c r="IA9" i="20"/>
  <c r="HO12" i="20"/>
  <c r="HO14" i="20"/>
  <c r="HP9" i="20" s="1"/>
  <c r="HB48" i="9" l="1"/>
  <c r="HC48" i="9" s="1"/>
  <c r="HD48" i="9" s="1"/>
  <c r="HE48" i="9" s="1"/>
  <c r="HF48" i="9" s="1"/>
  <c r="HG48" i="9" s="1"/>
  <c r="HH48" i="9" s="1"/>
  <c r="HI48" i="9" s="1"/>
  <c r="HJ48" i="9" s="1"/>
  <c r="HK48" i="9" s="1"/>
  <c r="HL48" i="9" s="1"/>
  <c r="HM48" i="9" s="1"/>
  <c r="HN48" i="9" s="1"/>
  <c r="HN51" i="9"/>
  <c r="HO51" i="9"/>
  <c r="HP51" i="9" s="1"/>
  <c r="HQ51" i="9" s="1"/>
  <c r="HR51" i="9" s="1"/>
  <c r="HS51" i="9" s="1"/>
  <c r="HT51" i="9" s="1"/>
  <c r="HU51" i="9" s="1"/>
  <c r="HV51" i="9" s="1"/>
  <c r="HW51" i="9" s="1"/>
  <c r="HX51" i="9" s="1"/>
  <c r="HY51" i="9" s="1"/>
  <c r="HZ51" i="9" s="1"/>
  <c r="HP12" i="20"/>
  <c r="HP14" i="20"/>
  <c r="HQ9" i="20" s="1"/>
  <c r="HO48" i="9" l="1"/>
  <c r="HP48" i="9" s="1"/>
  <c r="HQ48" i="9" s="1"/>
  <c r="HR48" i="9" s="1"/>
  <c r="HS48" i="9" s="1"/>
  <c r="HT48" i="9" s="1"/>
  <c r="HU48" i="9" s="1"/>
  <c r="HV48" i="9" s="1"/>
  <c r="HW48" i="9" s="1"/>
  <c r="HX48" i="9" s="1"/>
  <c r="HY48" i="9" s="1"/>
  <c r="HZ48" i="9" s="1"/>
  <c r="IA48" i="9" s="1"/>
  <c r="IA51" i="9"/>
  <c r="IB51" i="9"/>
  <c r="IC51" i="9" s="1"/>
  <c r="ID51" i="9" s="1"/>
  <c r="IE51" i="9" s="1"/>
  <c r="IF51" i="9" s="1"/>
  <c r="IG51" i="9" s="1"/>
  <c r="IH51" i="9" s="1"/>
  <c r="II51" i="9" s="1"/>
  <c r="IJ51" i="9" s="1"/>
  <c r="IK51" i="9" s="1"/>
  <c r="IL51" i="9" s="1"/>
  <c r="IM51" i="9" s="1"/>
  <c r="HQ12" i="20"/>
  <c r="HQ14" i="20"/>
  <c r="HR9" i="20" s="1"/>
  <c r="IB48" i="9" l="1"/>
  <c r="IC48" i="9" s="1"/>
  <c r="ID48" i="9" s="1"/>
  <c r="IE48" i="9" s="1"/>
  <c r="IF48" i="9" s="1"/>
  <c r="IG48" i="9" s="1"/>
  <c r="IH48" i="9" s="1"/>
  <c r="II48" i="9" s="1"/>
  <c r="IJ48" i="9" s="1"/>
  <c r="IK48" i="9" s="1"/>
  <c r="IL48" i="9" s="1"/>
  <c r="IM48" i="9" s="1"/>
  <c r="IN48" i="9" s="1"/>
  <c r="HR12" i="20"/>
  <c r="HR14" i="20"/>
  <c r="HS9" i="20" s="1"/>
  <c r="IN51" i="9"/>
  <c r="IO51" i="9"/>
  <c r="IP51" i="9" s="1"/>
  <c r="IQ51" i="9" s="1"/>
  <c r="IR51" i="9" s="1"/>
  <c r="IS51" i="9" s="1"/>
  <c r="IT51" i="9" s="1"/>
  <c r="IU51" i="9" s="1"/>
  <c r="IV51" i="9" s="1"/>
  <c r="IW51" i="9" s="1"/>
  <c r="IX51" i="9" s="1"/>
  <c r="IY51" i="9" s="1"/>
  <c r="IZ51" i="9" s="1"/>
  <c r="IO48" i="9" l="1"/>
  <c r="IP48" i="9" s="1"/>
  <c r="IQ48" i="9" s="1"/>
  <c r="IR48" i="9" s="1"/>
  <c r="IS48" i="9" s="1"/>
  <c r="IT48" i="9" s="1"/>
  <c r="IU48" i="9" s="1"/>
  <c r="IV48" i="9" s="1"/>
  <c r="IW48" i="9" s="1"/>
  <c r="IX48" i="9" s="1"/>
  <c r="IY48" i="9" s="1"/>
  <c r="IZ48" i="9" s="1"/>
  <c r="JA48" i="9" s="1"/>
  <c r="JA51" i="9"/>
  <c r="JB51" i="9"/>
  <c r="JC51" i="9" s="1"/>
  <c r="JD51" i="9" s="1"/>
  <c r="JE51" i="9" s="1"/>
  <c r="JF51" i="9" s="1"/>
  <c r="JG51" i="9" s="1"/>
  <c r="JH51" i="9" s="1"/>
  <c r="JI51" i="9" s="1"/>
  <c r="JJ51" i="9" s="1"/>
  <c r="JK51" i="9" s="1"/>
  <c r="JL51" i="9" s="1"/>
  <c r="JM51" i="9" s="1"/>
  <c r="HS12" i="20"/>
  <c r="HS14" i="20"/>
  <c r="HT9" i="20" s="1"/>
  <c r="JB48" i="9" l="1"/>
  <c r="JC48" i="9" s="1"/>
  <c r="JD48" i="9" s="1"/>
  <c r="JE48" i="9" s="1"/>
  <c r="JF48" i="9" s="1"/>
  <c r="JG48" i="9" s="1"/>
  <c r="JH48" i="9" s="1"/>
  <c r="JI48" i="9" s="1"/>
  <c r="JJ48" i="9" s="1"/>
  <c r="JK48" i="9" s="1"/>
  <c r="JL48" i="9" s="1"/>
  <c r="JM48" i="9" s="1"/>
  <c r="JN48" i="9" s="1"/>
  <c r="JN51" i="9"/>
  <c r="JO51" i="9"/>
  <c r="JP51" i="9" s="1"/>
  <c r="JQ51" i="9" s="1"/>
  <c r="JR51" i="9" s="1"/>
  <c r="JS51" i="9" s="1"/>
  <c r="JT51" i="9" s="1"/>
  <c r="JU51" i="9" s="1"/>
  <c r="JV51" i="9" s="1"/>
  <c r="JW51" i="9" s="1"/>
  <c r="JX51" i="9" s="1"/>
  <c r="JY51" i="9" s="1"/>
  <c r="JZ51" i="9" s="1"/>
  <c r="HT12" i="20"/>
  <c r="HT14" i="20"/>
  <c r="HU9" i="20" s="1"/>
  <c r="JO48" i="9" l="1"/>
  <c r="JP48" i="9" s="1"/>
  <c r="JQ48" i="9" s="1"/>
  <c r="JR48" i="9" s="1"/>
  <c r="JS48" i="9" s="1"/>
  <c r="JT48" i="9" s="1"/>
  <c r="JU48" i="9" s="1"/>
  <c r="JV48" i="9" s="1"/>
  <c r="JW48" i="9" s="1"/>
  <c r="JX48" i="9" s="1"/>
  <c r="JY48" i="9" s="1"/>
  <c r="JZ48" i="9" s="1"/>
  <c r="KA48" i="9" s="1"/>
  <c r="HU12" i="20"/>
  <c r="HU14" i="20"/>
  <c r="HV9" i="20" s="1"/>
  <c r="KA51" i="9"/>
  <c r="KB51" i="9"/>
  <c r="KC51" i="9" s="1"/>
  <c r="KD51" i="9" s="1"/>
  <c r="KE51" i="9" s="1"/>
  <c r="KF51" i="9" s="1"/>
  <c r="KG51" i="9" s="1"/>
  <c r="KH51" i="9" s="1"/>
  <c r="KI51" i="9" s="1"/>
  <c r="KJ51" i="9" s="1"/>
  <c r="KK51" i="9" s="1"/>
  <c r="KL51" i="9" s="1"/>
  <c r="KM51" i="9" s="1"/>
  <c r="KN51" i="9" l="1"/>
  <c r="KO51" i="9"/>
  <c r="KP51" i="9" s="1"/>
  <c r="KQ51" i="9" s="1"/>
  <c r="KR51" i="9" s="1"/>
  <c r="KS51" i="9" s="1"/>
  <c r="KT51" i="9" s="1"/>
  <c r="KU51" i="9" s="1"/>
  <c r="KV51" i="9" s="1"/>
  <c r="KW51" i="9" s="1"/>
  <c r="KX51" i="9" s="1"/>
  <c r="KY51" i="9" s="1"/>
  <c r="KZ51" i="9" s="1"/>
  <c r="KB48" i="9"/>
  <c r="KC48" i="9" s="1"/>
  <c r="KD48" i="9" s="1"/>
  <c r="KE48" i="9" s="1"/>
  <c r="KF48" i="9" s="1"/>
  <c r="KG48" i="9" s="1"/>
  <c r="KH48" i="9" s="1"/>
  <c r="KI48" i="9" s="1"/>
  <c r="KJ48" i="9" s="1"/>
  <c r="KK48" i="9" s="1"/>
  <c r="KL48" i="9" s="1"/>
  <c r="KM48" i="9" s="1"/>
  <c r="HV12" i="20"/>
  <c r="HV14" i="20"/>
  <c r="HW9" i="20" s="1"/>
  <c r="HW12" i="20" l="1"/>
  <c r="HW14" i="20"/>
  <c r="HX9" i="20" s="1"/>
  <c r="LA51" i="9"/>
  <c r="LB51" i="9"/>
  <c r="LC51" i="9" s="1"/>
  <c r="LD51" i="9" s="1"/>
  <c r="LE51" i="9" s="1"/>
  <c r="LF51" i="9" s="1"/>
  <c r="LG51" i="9" s="1"/>
  <c r="LH51" i="9" s="1"/>
  <c r="LI51" i="9" s="1"/>
  <c r="LJ51" i="9" s="1"/>
  <c r="LK51" i="9" s="1"/>
  <c r="LL51" i="9" s="1"/>
  <c r="LM51" i="9" s="1"/>
  <c r="LN51" i="9" s="1"/>
  <c r="KN48" i="9"/>
  <c r="KO48" i="9"/>
  <c r="KP48" i="9" s="1"/>
  <c r="KQ48" i="9" s="1"/>
  <c r="KR48" i="9" s="1"/>
  <c r="KS48" i="9" s="1"/>
  <c r="KT48" i="9" s="1"/>
  <c r="KU48" i="9" s="1"/>
  <c r="KV48" i="9" s="1"/>
  <c r="KW48" i="9" s="1"/>
  <c r="KX48" i="9" s="1"/>
  <c r="KY48" i="9" s="1"/>
  <c r="KZ48" i="9" s="1"/>
  <c r="LA48" i="9" l="1"/>
  <c r="LB48" i="9"/>
  <c r="LC48" i="9" s="1"/>
  <c r="LD48" i="9" s="1"/>
  <c r="LE48" i="9" s="1"/>
  <c r="LF48" i="9" s="1"/>
  <c r="LG48" i="9" s="1"/>
  <c r="LH48" i="9" s="1"/>
  <c r="LI48" i="9" s="1"/>
  <c r="LJ48" i="9" s="1"/>
  <c r="LK48" i="9" s="1"/>
  <c r="LL48" i="9" s="1"/>
  <c r="LM48" i="9" s="1"/>
  <c r="LN48" i="9" s="1"/>
  <c r="HX12" i="20"/>
  <c r="HX14" i="20"/>
  <c r="HY9" i="20" s="1"/>
  <c r="HY12" i="20" l="1"/>
  <c r="HY14" i="20"/>
  <c r="HZ9" i="20" s="1"/>
  <c r="HZ12" i="20" l="1"/>
  <c r="HZ14" i="20"/>
  <c r="IA14" i="20" l="1"/>
  <c r="IB9" i="20"/>
  <c r="IN12" i="20" s="1"/>
  <c r="IN9" i="20" l="1"/>
  <c r="IB14" i="20"/>
  <c r="IC9" i="20" s="1"/>
  <c r="IC14" i="20" l="1"/>
  <c r="ID9" i="20" l="1"/>
  <c r="IB12" i="20"/>
  <c r="ID14" i="20" l="1"/>
  <c r="IE9" i="20" l="1"/>
  <c r="IC12" i="20"/>
  <c r="IE14" i="20" l="1"/>
  <c r="IF9" i="20" l="1"/>
  <c r="ID12" i="20"/>
  <c r="IF14" i="20" l="1"/>
  <c r="IG9" i="20" l="1"/>
  <c r="IE12" i="20"/>
  <c r="IG14" i="20" l="1"/>
  <c r="IH9" i="20" l="1"/>
  <c r="IF12" i="20"/>
  <c r="IH14" i="20" l="1"/>
  <c r="II9" i="20" l="1"/>
  <c r="IG12" i="20"/>
  <c r="II14" i="20" l="1"/>
  <c r="IJ9" i="20" l="1"/>
  <c r="IH12" i="20"/>
  <c r="IJ14" i="20" l="1"/>
  <c r="IK9" i="20" l="1"/>
  <c r="II12" i="20"/>
  <c r="IK14" i="20" l="1"/>
  <c r="IL9" i="20" l="1"/>
  <c r="IJ12" i="20"/>
  <c r="IL14" i="20" l="1"/>
  <c r="IM9" i="20" l="1"/>
  <c r="IK12" i="20"/>
  <c r="IM14" i="20" l="1"/>
  <c r="IN14" i="20" l="1"/>
  <c r="IM12" i="20" s="1"/>
  <c r="IO9" i="20"/>
  <c r="JA12" i="20" s="1"/>
  <c r="IL12" i="20"/>
  <c r="JA9" i="20" l="1"/>
  <c r="IO14" i="20"/>
  <c r="IP9" i="20" s="1"/>
  <c r="IP14" i="20" l="1"/>
  <c r="IQ9" i="20" l="1"/>
  <c r="IO12" i="20"/>
  <c r="IQ14" i="20" l="1"/>
  <c r="IR9" i="20" l="1"/>
  <c r="IP12" i="20"/>
  <c r="IR14" i="20" l="1"/>
  <c r="IS9" i="20" l="1"/>
  <c r="IQ12" i="20"/>
  <c r="IS14" i="20" l="1"/>
  <c r="IT9" i="20" l="1"/>
  <c r="IR12" i="20"/>
  <c r="IT14" i="20" l="1"/>
  <c r="IU9" i="20" l="1"/>
  <c r="IS12" i="20"/>
  <c r="IU14" i="20" l="1"/>
  <c r="IV9" i="20" l="1"/>
  <c r="IT12" i="20"/>
  <c r="IV14" i="20" l="1"/>
  <c r="IW9" i="20" l="1"/>
  <c r="IU12" i="20"/>
  <c r="IW14" i="20" l="1"/>
  <c r="IX9" i="20" l="1"/>
  <c r="IV12" i="20"/>
  <c r="IX14" i="20" l="1"/>
  <c r="IY9" i="20" l="1"/>
  <c r="IW12" i="20"/>
  <c r="IY14" i="20" l="1"/>
  <c r="IZ9" i="20" l="1"/>
  <c r="IX12" i="20"/>
  <c r="IZ14" i="20" l="1"/>
  <c r="JA14" i="20" l="1"/>
  <c r="IZ12" i="20" s="1"/>
  <c r="JB9" i="20"/>
  <c r="JN12" i="20" s="1"/>
  <c r="IY12" i="20"/>
  <c r="JN9" i="20" l="1"/>
  <c r="JB14" i="20"/>
  <c r="JC9" i="20" s="1"/>
  <c r="JC14" i="20" l="1"/>
  <c r="JD9" i="20" l="1"/>
  <c r="JB12" i="20"/>
  <c r="JD14" i="20" l="1"/>
  <c r="JE9" i="20" l="1"/>
  <c r="JC12" i="20"/>
  <c r="JE14" i="20" l="1"/>
  <c r="JF9" i="20" l="1"/>
  <c r="JD12" i="20"/>
  <c r="JF14" i="20" l="1"/>
  <c r="JG9" i="20" l="1"/>
  <c r="JE12" i="20"/>
  <c r="JG14" i="20" l="1"/>
  <c r="JH9" i="20" l="1"/>
  <c r="JF12" i="20"/>
  <c r="JH14" i="20" l="1"/>
  <c r="JI9" i="20" l="1"/>
  <c r="JG12" i="20"/>
  <c r="JI14" i="20" l="1"/>
  <c r="JJ9" i="20" l="1"/>
  <c r="JH12" i="20"/>
  <c r="JJ14" i="20" l="1"/>
  <c r="JK9" i="20" l="1"/>
  <c r="JI12" i="20"/>
  <c r="JK14" i="20" l="1"/>
  <c r="JL9" i="20" l="1"/>
  <c r="JJ12" i="20"/>
  <c r="JL14" i="20" l="1"/>
  <c r="JM9" i="20" l="1"/>
  <c r="JK12" i="20"/>
  <c r="JM14" i="20" l="1"/>
  <c r="JN14" i="20" l="1"/>
  <c r="JM12" i="20" s="1"/>
  <c r="JO9" i="20"/>
  <c r="KA12" i="20" s="1"/>
  <c r="JL12" i="20"/>
  <c r="KA9" i="20" l="1"/>
  <c r="JO14" i="20"/>
  <c r="JP9" i="20" s="1"/>
  <c r="JP14" i="20" l="1"/>
  <c r="JQ9" i="20" l="1"/>
  <c r="JO12" i="20"/>
  <c r="JQ14" i="20" l="1"/>
  <c r="JR9" i="20" l="1"/>
  <c r="JP12" i="20"/>
  <c r="JR14" i="20" l="1"/>
  <c r="JS9" i="20" l="1"/>
  <c r="JQ12" i="20"/>
  <c r="JS14" i="20" l="1"/>
  <c r="JT9" i="20" l="1"/>
  <c r="JR12" i="20"/>
  <c r="JT14" i="20" l="1"/>
  <c r="JU9" i="20" l="1"/>
  <c r="JS12" i="20"/>
  <c r="JU14" i="20" l="1"/>
  <c r="JV9" i="20" l="1"/>
  <c r="JT12" i="20"/>
  <c r="JV14" i="20" l="1"/>
  <c r="JW9" i="20" l="1"/>
  <c r="JU12" i="20"/>
  <c r="JW14" i="20" l="1"/>
  <c r="JX9" i="20" l="1"/>
  <c r="JV12" i="20"/>
  <c r="JX14" i="20" l="1"/>
  <c r="JY9" i="20" l="1"/>
  <c r="JW12" i="20"/>
  <c r="JY14" i="20" l="1"/>
  <c r="JZ9" i="20" l="1"/>
  <c r="JX12" i="20"/>
  <c r="JZ14" i="20" l="1"/>
  <c r="KA14" i="20" l="1"/>
  <c r="JZ12" i="20" s="1"/>
  <c r="KB9" i="20"/>
  <c r="KN12" i="20" s="1"/>
  <c r="JY12" i="20"/>
  <c r="KN9" i="20" l="1"/>
  <c r="KB14" i="20"/>
  <c r="KC9" i="20" s="1"/>
  <c r="KC14" i="20" l="1"/>
  <c r="KD9" i="20" l="1"/>
  <c r="KB12" i="20"/>
  <c r="KD14" i="20" l="1"/>
  <c r="KE9" i="20" l="1"/>
  <c r="KC12" i="20"/>
  <c r="KE14" i="20" l="1"/>
  <c r="KF9" i="20" l="1"/>
  <c r="KD12" i="20"/>
  <c r="KF14" i="20" l="1"/>
  <c r="KG9" i="20" l="1"/>
  <c r="KE12" i="20"/>
  <c r="KG14" i="20" l="1"/>
  <c r="KH9" i="20" l="1"/>
  <c r="KF12" i="20"/>
  <c r="KH14" i="20" l="1"/>
  <c r="KI9" i="20" l="1"/>
  <c r="KG12" i="20"/>
  <c r="KI14" i="20" l="1"/>
  <c r="KJ9" i="20" l="1"/>
  <c r="KH12" i="20"/>
  <c r="KJ14" i="20" l="1"/>
  <c r="KK9" i="20" l="1"/>
  <c r="KI12" i="20"/>
  <c r="KK14" i="20" l="1"/>
  <c r="KL9" i="20" l="1"/>
  <c r="KJ12" i="20"/>
  <c r="KL14" i="20" l="1"/>
  <c r="KM9" i="20" l="1"/>
  <c r="KK12" i="20"/>
  <c r="KM14" i="20" l="1"/>
  <c r="KN14" i="20" l="1"/>
  <c r="KM12" i="20" s="1"/>
  <c r="KO9" i="20"/>
  <c r="LA12" i="20" s="1"/>
  <c r="KL12" i="20"/>
  <c r="LA9" i="20" l="1"/>
  <c r="KO14" i="20"/>
  <c r="KP9" i="20" s="1"/>
  <c r="KP14" i="20" l="1"/>
  <c r="KQ9" i="20" l="1"/>
  <c r="KO12" i="20"/>
  <c r="KQ14" i="20" l="1"/>
  <c r="KR9" i="20" l="1"/>
  <c r="KP12" i="20"/>
  <c r="KR14" i="20" l="1"/>
  <c r="KS9" i="20" l="1"/>
  <c r="KQ12" i="20"/>
  <c r="KS14" i="20" l="1"/>
  <c r="KT9" i="20" l="1"/>
  <c r="KR12" i="20"/>
  <c r="KT14" i="20" l="1"/>
  <c r="KU9" i="20" l="1"/>
  <c r="KS12" i="20"/>
  <c r="KU14" i="20" l="1"/>
  <c r="KV9" i="20" l="1"/>
  <c r="KT12" i="20"/>
  <c r="KV14" i="20" l="1"/>
  <c r="KW9" i="20" l="1"/>
  <c r="KU12" i="20"/>
  <c r="KW14" i="20" l="1"/>
  <c r="KX9" i="20" l="1"/>
  <c r="KV12" i="20"/>
  <c r="KX14" i="20" l="1"/>
  <c r="KY9" i="20" l="1"/>
  <c r="KW12" i="20"/>
  <c r="KY14" i="20" l="1"/>
  <c r="KZ9" i="20" l="1"/>
  <c r="KX12" i="20"/>
  <c r="KZ14" i="20" l="1"/>
  <c r="LA14" i="20" l="1"/>
  <c r="KZ12" i="20" s="1"/>
  <c r="LB9" i="20"/>
  <c r="LN12" i="20" s="1"/>
  <c r="KY12" i="20"/>
  <c r="LN9" i="20" l="1"/>
  <c r="LB14" i="20"/>
  <c r="LC9" i="20" s="1"/>
  <c r="LC14" i="20" l="1"/>
  <c r="LD9" i="20" l="1"/>
  <c r="LB12" i="20"/>
  <c r="LD14" i="20" l="1"/>
  <c r="LE9" i="20" l="1"/>
  <c r="LC12" i="20"/>
  <c r="LE14" i="20" l="1"/>
  <c r="LF9" i="20" l="1"/>
  <c r="LD12" i="20"/>
  <c r="LF14" i="20" l="1"/>
  <c r="LG9" i="20" l="1"/>
  <c r="LE12" i="20"/>
  <c r="LG14" i="20" l="1"/>
  <c r="LH9" i="20" l="1"/>
  <c r="LF12" i="20"/>
  <c r="LH14" i="20" l="1"/>
  <c r="LI9" i="20" l="1"/>
  <c r="LG12" i="20"/>
  <c r="LI14" i="20" l="1"/>
  <c r="LJ9" i="20" l="1"/>
  <c r="LH12" i="20"/>
  <c r="LJ14" i="20" l="1"/>
  <c r="LK9" i="20" l="1"/>
  <c r="LI12" i="20"/>
  <c r="LK14" i="20" l="1"/>
  <c r="LL9" i="20" l="1"/>
  <c r="LJ12" i="20"/>
  <c r="LL14" i="20" l="1"/>
  <c r="LM9" i="20" l="1"/>
  <c r="LK12" i="20"/>
  <c r="LM14" i="20" l="1"/>
  <c r="LN14" i="20" l="1"/>
  <c r="LM12" i="20" s="1"/>
  <c r="LL12" i="20"/>
  <c r="AA25" i="20" l="1"/>
  <c r="Z26" i="20"/>
  <c r="Z27" i="20" s="1"/>
  <c r="Z9" i="14" l="1"/>
  <c r="Z6" i="14" s="1"/>
  <c r="Z80" i="9"/>
  <c r="Z18" i="9"/>
  <c r="AA27" i="20"/>
  <c r="AA26" i="20"/>
  <c r="AN27" i="20" s="1"/>
  <c r="AB23" i="20"/>
  <c r="AA80" i="9" l="1"/>
  <c r="Z75" i="9"/>
  <c r="AA9" i="14"/>
  <c r="AA6" i="14" s="1"/>
  <c r="AA10" i="14" s="1"/>
  <c r="C6" i="21"/>
  <c r="AF27" i="20"/>
  <c r="AE27" i="20"/>
  <c r="AB27" i="20"/>
  <c r="AJ27" i="20"/>
  <c r="AD27" i="20"/>
  <c r="AC27" i="20"/>
  <c r="AG27" i="20"/>
  <c r="AK27" i="20"/>
  <c r="AI27" i="20"/>
  <c r="AL27" i="20"/>
  <c r="AH27" i="20"/>
  <c r="AM27" i="20"/>
  <c r="AN9" i="14"/>
  <c r="AN6" i="14" s="1"/>
  <c r="AN10" i="14" s="1"/>
  <c r="AN23" i="20"/>
  <c r="AA18" i="9"/>
  <c r="Z16" i="9"/>
  <c r="AA16" i="9" l="1"/>
  <c r="Z19" i="9"/>
  <c r="AD80" i="9"/>
  <c r="AD9" i="14"/>
  <c r="AD6" i="14" s="1"/>
  <c r="AD18" i="9"/>
  <c r="AD16" i="9" s="1"/>
  <c r="AD19" i="9" s="1"/>
  <c r="AD21" i="9" s="1"/>
  <c r="AJ80" i="9"/>
  <c r="AJ9" i="14"/>
  <c r="AJ6" i="14" s="1"/>
  <c r="AJ18" i="9"/>
  <c r="AJ16" i="9" s="1"/>
  <c r="AJ19" i="9" s="1"/>
  <c r="AJ21" i="9" s="1"/>
  <c r="AH80" i="9"/>
  <c r="AH9" i="14"/>
  <c r="AH6" i="14" s="1"/>
  <c r="AH18" i="9"/>
  <c r="AH16" i="9" s="1"/>
  <c r="AH19" i="9" s="1"/>
  <c r="AH21" i="9" s="1"/>
  <c r="AG9" i="14"/>
  <c r="AG6" i="14" s="1"/>
  <c r="AG80" i="9"/>
  <c r="AG18" i="9"/>
  <c r="AG16" i="9" s="1"/>
  <c r="AG19" i="9" s="1"/>
  <c r="AG21" i="9" s="1"/>
  <c r="AB80" i="9"/>
  <c r="AB9" i="14"/>
  <c r="AB6" i="14" s="1"/>
  <c r="AB18" i="9"/>
  <c r="C4" i="21"/>
  <c r="AF80" i="9"/>
  <c r="AF9" i="14"/>
  <c r="AF6" i="14" s="1"/>
  <c r="AF18" i="9"/>
  <c r="AF16" i="9" s="1"/>
  <c r="AF19" i="9" s="1"/>
  <c r="AF21" i="9" s="1"/>
  <c r="Z81" i="9"/>
  <c r="AA75" i="9"/>
  <c r="AA81" i="9" s="1"/>
  <c r="AM9" i="14"/>
  <c r="AM6" i="14" s="1"/>
  <c r="AM80" i="9"/>
  <c r="AM18" i="9"/>
  <c r="AM16" i="9" s="1"/>
  <c r="AM19" i="9" s="1"/>
  <c r="AK80" i="9"/>
  <c r="AK9" i="14"/>
  <c r="AK6" i="14" s="1"/>
  <c r="AK18" i="9"/>
  <c r="AK16" i="9" s="1"/>
  <c r="AK19" i="9" s="1"/>
  <c r="AK21" i="9" s="1"/>
  <c r="AL9" i="14"/>
  <c r="AL6" i="14" s="1"/>
  <c r="AL80" i="9"/>
  <c r="AL18" i="9"/>
  <c r="AL16" i="9" s="1"/>
  <c r="AL19" i="9" s="1"/>
  <c r="AL21" i="9" s="1"/>
  <c r="AC18" i="9"/>
  <c r="AC16" i="9" s="1"/>
  <c r="AC19" i="9" s="1"/>
  <c r="AC21" i="9" s="1"/>
  <c r="AC80" i="9"/>
  <c r="AC9" i="14"/>
  <c r="AC6" i="14" s="1"/>
  <c r="AE80" i="9"/>
  <c r="AE18" i="9"/>
  <c r="AE16" i="9" s="1"/>
  <c r="AE19" i="9" s="1"/>
  <c r="AE21" i="9" s="1"/>
  <c r="AE9" i="14"/>
  <c r="AE6" i="14" s="1"/>
  <c r="AA11" i="14"/>
  <c r="AA12" i="14" s="1"/>
  <c r="AI9" i="14"/>
  <c r="AI6" i="14" s="1"/>
  <c r="AI80" i="9"/>
  <c r="AI18" i="9"/>
  <c r="AI16" i="9" s="1"/>
  <c r="AI19" i="9" s="1"/>
  <c r="AI21" i="9" s="1"/>
  <c r="AA20" i="9" l="1"/>
  <c r="AA19" i="20"/>
  <c r="B30" i="20" s="1"/>
  <c r="AN18" i="9"/>
  <c r="AB16" i="9"/>
  <c r="AN80" i="9"/>
  <c r="AA13" i="14"/>
  <c r="AA16" i="14" s="1"/>
  <c r="AA17" i="14" s="1"/>
  <c r="AA19" i="9"/>
  <c r="B33" i="20" l="1"/>
  <c r="C29" i="20" s="1"/>
  <c r="C33" i="20" s="1"/>
  <c r="D29" i="20" s="1"/>
  <c r="D33" i="20" s="1"/>
  <c r="E29" i="20" s="1"/>
  <c r="E33" i="20" s="1"/>
  <c r="F29" i="20" s="1"/>
  <c r="F33" i="20" s="1"/>
  <c r="G29" i="20" s="1"/>
  <c r="G33" i="20" s="1"/>
  <c r="H29" i="20" s="1"/>
  <c r="H33" i="20" s="1"/>
  <c r="I29" i="20" s="1"/>
  <c r="I33" i="20" s="1"/>
  <c r="J29" i="20" s="1"/>
  <c r="J33" i="20" s="1"/>
  <c r="K29" i="20" s="1"/>
  <c r="K33" i="20" s="1"/>
  <c r="L29" i="20" s="1"/>
  <c r="L33" i="20" s="1"/>
  <c r="M29" i="20" s="1"/>
  <c r="M33" i="20" s="1"/>
  <c r="N30" i="20"/>
  <c r="B5" i="21" s="1"/>
  <c r="B4" i="21" s="1"/>
  <c r="B76" i="9"/>
  <c r="B38" i="9"/>
  <c r="Z62" i="9"/>
  <c r="Z20" i="9"/>
  <c r="Z21" i="9" s="1"/>
  <c r="AN16" i="9"/>
  <c r="AB19" i="9"/>
  <c r="AN15" i="14"/>
  <c r="AN11" i="14"/>
  <c r="AA35" i="20"/>
  <c r="W19" i="20"/>
  <c r="U19" i="20"/>
  <c r="X19" i="20"/>
  <c r="O19" i="20"/>
  <c r="S19" i="20"/>
  <c r="P19" i="20"/>
  <c r="Y19" i="20"/>
  <c r="R19" i="20"/>
  <c r="Q19" i="20"/>
  <c r="V19" i="20"/>
  <c r="AA21" i="20"/>
  <c r="T19" i="20"/>
  <c r="Z19" i="20"/>
  <c r="B37" i="9" l="1"/>
  <c r="B52" i="9" s="1"/>
  <c r="C38" i="9"/>
  <c r="N76" i="9"/>
  <c r="B75" i="9"/>
  <c r="N33" i="20"/>
  <c r="O29" i="20"/>
  <c r="Z35" i="20"/>
  <c r="Z21" i="20"/>
  <c r="Y35" i="20"/>
  <c r="Y21" i="20"/>
  <c r="AN19" i="9"/>
  <c r="AB21" i="9"/>
  <c r="V35" i="20"/>
  <c r="V21" i="20"/>
  <c r="P35" i="20"/>
  <c r="P21" i="20"/>
  <c r="U21" i="20"/>
  <c r="U35" i="20"/>
  <c r="AA21" i="9"/>
  <c r="AA42" i="9" s="1"/>
  <c r="AA41" i="9" s="1"/>
  <c r="Z42" i="9"/>
  <c r="Q35" i="20"/>
  <c r="Q21" i="20"/>
  <c r="W35" i="20"/>
  <c r="W21" i="20"/>
  <c r="S35" i="20"/>
  <c r="S21" i="20"/>
  <c r="AN12" i="14"/>
  <c r="AN13" i="14" s="1"/>
  <c r="AN16" i="14" s="1"/>
  <c r="AN17" i="14" s="1"/>
  <c r="BA15" i="14" s="1"/>
  <c r="AA62" i="9"/>
  <c r="Z57" i="9"/>
  <c r="T35" i="20"/>
  <c r="T21" i="20"/>
  <c r="R35" i="20"/>
  <c r="R21" i="20"/>
  <c r="O35" i="20"/>
  <c r="O21" i="20"/>
  <c r="X35" i="20"/>
  <c r="X21" i="20"/>
  <c r="B81" i="9" l="1"/>
  <c r="B82" i="9" s="1"/>
  <c r="N75" i="9"/>
  <c r="N81" i="9" s="1"/>
  <c r="AA29" i="20"/>
  <c r="O33" i="20"/>
  <c r="P29" i="20" s="1"/>
  <c r="P33" i="20" s="1"/>
  <c r="Q29" i="20" s="1"/>
  <c r="Q33" i="20" s="1"/>
  <c r="R29" i="20" s="1"/>
  <c r="R33" i="20" s="1"/>
  <c r="S29" i="20" s="1"/>
  <c r="S33" i="20" s="1"/>
  <c r="T29" i="20" s="1"/>
  <c r="T33" i="20" s="1"/>
  <c r="U29" i="20" s="1"/>
  <c r="U33" i="20" s="1"/>
  <c r="V29" i="20" s="1"/>
  <c r="V33" i="20" s="1"/>
  <c r="W29" i="20" s="1"/>
  <c r="W33" i="20" s="1"/>
  <c r="X29" i="20" s="1"/>
  <c r="X33" i="20" s="1"/>
  <c r="Y29" i="20" s="1"/>
  <c r="Y33" i="20" s="1"/>
  <c r="Z29" i="20" s="1"/>
  <c r="Z33" i="20" s="1"/>
  <c r="D38" i="9"/>
  <c r="C37" i="9"/>
  <c r="C52" i="9" s="1"/>
  <c r="AN20" i="9"/>
  <c r="AN19" i="20"/>
  <c r="Z41" i="9"/>
  <c r="AB43" i="9"/>
  <c r="AA57" i="9"/>
  <c r="Z63" i="9"/>
  <c r="E38" i="9" l="1"/>
  <c r="D37" i="9"/>
  <c r="D52" i="9" s="1"/>
  <c r="AA33" i="20"/>
  <c r="AB29" i="20"/>
  <c r="N82" i="9"/>
  <c r="B83" i="9"/>
  <c r="AA63" i="9"/>
  <c r="Z82" i="9"/>
  <c r="AA82" i="9" s="1"/>
  <c r="AE19" i="20"/>
  <c r="AC19" i="20"/>
  <c r="AF19" i="20"/>
  <c r="AN21" i="20"/>
  <c r="AH19" i="20"/>
  <c r="AK19" i="20"/>
  <c r="AJ19" i="20"/>
  <c r="AB19" i="20"/>
  <c r="AL19" i="20"/>
  <c r="AI19" i="20"/>
  <c r="AG19" i="20"/>
  <c r="AM19" i="20"/>
  <c r="AD19" i="20"/>
  <c r="AM62" i="9"/>
  <c r="AM20" i="9"/>
  <c r="AM21" i="9" s="1"/>
  <c r="AN43" i="9"/>
  <c r="E37" i="9" l="1"/>
  <c r="E52" i="9" s="1"/>
  <c r="F38" i="9"/>
  <c r="AB33" i="20"/>
  <c r="AC29" i="20" s="1"/>
  <c r="AC33" i="20" s="1"/>
  <c r="AD29" i="20" s="1"/>
  <c r="AD33" i="20" s="1"/>
  <c r="AE29" i="20" s="1"/>
  <c r="AE33" i="20" s="1"/>
  <c r="AF29" i="20" s="1"/>
  <c r="AF33" i="20" s="1"/>
  <c r="AG29" i="20" s="1"/>
  <c r="AG33" i="20" s="1"/>
  <c r="AH29" i="20" s="1"/>
  <c r="AH33" i="20" s="1"/>
  <c r="AI29" i="20" s="1"/>
  <c r="AI33" i="20" s="1"/>
  <c r="AJ29" i="20" s="1"/>
  <c r="AJ33" i="20" s="1"/>
  <c r="AK29" i="20" s="1"/>
  <c r="AK33" i="20" s="1"/>
  <c r="AL29" i="20" s="1"/>
  <c r="AL33" i="20" s="1"/>
  <c r="AM29" i="20" s="1"/>
  <c r="AM33" i="20" s="1"/>
  <c r="AN29" i="20"/>
  <c r="C56" i="9"/>
  <c r="C83" i="9" s="1"/>
  <c r="B33" i="9"/>
  <c r="B29" i="9" s="1"/>
  <c r="B34" i="9" s="1"/>
  <c r="AM21" i="20"/>
  <c r="AB21" i="20"/>
  <c r="AN21" i="9"/>
  <c r="AG21" i="20"/>
  <c r="AJ21" i="20"/>
  <c r="AF21" i="20"/>
  <c r="AM57" i="9"/>
  <c r="AN62" i="9"/>
  <c r="AI21" i="20"/>
  <c r="AK21" i="20"/>
  <c r="AC21" i="20"/>
  <c r="AD21" i="20"/>
  <c r="AL21" i="20"/>
  <c r="AH21" i="20"/>
  <c r="AE21" i="20"/>
  <c r="C33" i="9" l="1"/>
  <c r="C29" i="9" s="1"/>
  <c r="C34" i="9" s="1"/>
  <c r="D56" i="9"/>
  <c r="D83" i="9" s="1"/>
  <c r="AN33" i="20"/>
  <c r="AO29" i="20"/>
  <c r="G38" i="9"/>
  <c r="F37" i="9"/>
  <c r="F52" i="9" s="1"/>
  <c r="AN57" i="9"/>
  <c r="AM63" i="9"/>
  <c r="AB25" i="20"/>
  <c r="AB32" i="20" s="1"/>
  <c r="BA29" i="20" l="1"/>
  <c r="AO33" i="20"/>
  <c r="AP29" i="20" s="1"/>
  <c r="AP33" i="20" s="1"/>
  <c r="AQ29" i="20" s="1"/>
  <c r="AQ33" i="20" s="1"/>
  <c r="AR29" i="20" s="1"/>
  <c r="AR33" i="20" s="1"/>
  <c r="AS29" i="20" s="1"/>
  <c r="AS33" i="20" s="1"/>
  <c r="AT29" i="20" s="1"/>
  <c r="AT33" i="20" s="1"/>
  <c r="AU29" i="20" s="1"/>
  <c r="AU33" i="20" s="1"/>
  <c r="AV29" i="20" s="1"/>
  <c r="AV33" i="20" s="1"/>
  <c r="AW29" i="20" s="1"/>
  <c r="AW33" i="20" s="1"/>
  <c r="AX29" i="20" s="1"/>
  <c r="AX33" i="20" s="1"/>
  <c r="AY29" i="20" s="1"/>
  <c r="AY33" i="20" s="1"/>
  <c r="AZ29" i="20" s="1"/>
  <c r="AZ33" i="20" s="1"/>
  <c r="G37" i="9"/>
  <c r="G52" i="9" s="1"/>
  <c r="H38" i="9"/>
  <c r="D33" i="9"/>
  <c r="D29" i="9" s="1"/>
  <c r="D34" i="9" s="1"/>
  <c r="E56" i="9"/>
  <c r="E83" i="9" s="1"/>
  <c r="AB79" i="9"/>
  <c r="O50" i="9"/>
  <c r="AB26" i="20"/>
  <c r="AB35" i="20"/>
  <c r="AB77" i="9"/>
  <c r="AN63" i="9"/>
  <c r="H37" i="9" l="1"/>
  <c r="H52" i="9" s="1"/>
  <c r="I38" i="9"/>
  <c r="F56" i="9"/>
  <c r="F83" i="9" s="1"/>
  <c r="E33" i="9"/>
  <c r="E29" i="9" s="1"/>
  <c r="E34" i="9" s="1"/>
  <c r="BB29" i="20"/>
  <c r="BA33" i="20"/>
  <c r="AC25" i="20"/>
  <c r="P50" i="9" s="1"/>
  <c r="AC23" i="20"/>
  <c r="O49" i="9"/>
  <c r="O47" i="9"/>
  <c r="AB75" i="9"/>
  <c r="AB42" i="9"/>
  <c r="AC26" i="20" l="1"/>
  <c r="AD25" i="20" s="1"/>
  <c r="G56" i="9"/>
  <c r="G83" i="9" s="1"/>
  <c r="F33" i="9"/>
  <c r="F29" i="9" s="1"/>
  <c r="F34" i="9" s="1"/>
  <c r="J38" i="9"/>
  <c r="I37" i="9"/>
  <c r="I52" i="9" s="1"/>
  <c r="BN29" i="20"/>
  <c r="BB33" i="20"/>
  <c r="BC29" i="20" s="1"/>
  <c r="BC33" i="20" s="1"/>
  <c r="BD29" i="20" s="1"/>
  <c r="BD33" i="20" s="1"/>
  <c r="BE29" i="20" s="1"/>
  <c r="BE33" i="20" s="1"/>
  <c r="BF29" i="20" s="1"/>
  <c r="BF33" i="20" s="1"/>
  <c r="BG29" i="20" s="1"/>
  <c r="BG33" i="20" s="1"/>
  <c r="BH29" i="20" s="1"/>
  <c r="BH33" i="20" s="1"/>
  <c r="BI29" i="20" s="1"/>
  <c r="BI33" i="20" s="1"/>
  <c r="BJ29" i="20" s="1"/>
  <c r="BJ33" i="20" s="1"/>
  <c r="BK29" i="20" s="1"/>
  <c r="BK33" i="20" s="1"/>
  <c r="BL29" i="20" s="1"/>
  <c r="BL33" i="20" s="1"/>
  <c r="BM29" i="20" s="1"/>
  <c r="BM33" i="20" s="1"/>
  <c r="O46" i="9"/>
  <c r="O45" i="9" s="1"/>
  <c r="P47" i="9"/>
  <c r="AC79" i="9"/>
  <c r="AC32" i="20"/>
  <c r="AC35" i="20" s="1"/>
  <c r="P49" i="9"/>
  <c r="AB41" i="9"/>
  <c r="AC43" i="9"/>
  <c r="AB81" i="9"/>
  <c r="AB82" i="9" s="1"/>
  <c r="AD23" i="20" l="1"/>
  <c r="J37" i="9"/>
  <c r="J52" i="9" s="1"/>
  <c r="K38" i="9"/>
  <c r="BN33" i="20"/>
  <c r="BO29" i="20"/>
  <c r="G33" i="9"/>
  <c r="G29" i="9" s="1"/>
  <c r="G34" i="9" s="1"/>
  <c r="H56" i="9"/>
  <c r="H83" i="9" s="1"/>
  <c r="Q50" i="9"/>
  <c r="Q47" i="9" s="1"/>
  <c r="AD26" i="20"/>
  <c r="P46" i="9"/>
  <c r="P45" i="9" s="1"/>
  <c r="AC77" i="9"/>
  <c r="AD79" i="9"/>
  <c r="AD32" i="20"/>
  <c r="AD77" i="9" s="1"/>
  <c r="CA29" i="20" l="1"/>
  <c r="BO33" i="20"/>
  <c r="BP29" i="20" s="1"/>
  <c r="BP33" i="20" s="1"/>
  <c r="BQ29" i="20" s="1"/>
  <c r="BQ33" i="20" s="1"/>
  <c r="BR29" i="20" s="1"/>
  <c r="BR33" i="20" s="1"/>
  <c r="BS29" i="20" s="1"/>
  <c r="BS33" i="20" s="1"/>
  <c r="BT29" i="20" s="1"/>
  <c r="BT33" i="20" s="1"/>
  <c r="BU29" i="20" s="1"/>
  <c r="BU33" i="20" s="1"/>
  <c r="BV29" i="20" s="1"/>
  <c r="BV33" i="20" s="1"/>
  <c r="BW29" i="20" s="1"/>
  <c r="BW33" i="20" s="1"/>
  <c r="BX29" i="20" s="1"/>
  <c r="BX33" i="20" s="1"/>
  <c r="BY29" i="20" s="1"/>
  <c r="BY33" i="20" s="1"/>
  <c r="BZ29" i="20" s="1"/>
  <c r="BZ33" i="20" s="1"/>
  <c r="H33" i="9"/>
  <c r="H29" i="9" s="1"/>
  <c r="H34" i="9" s="1"/>
  <c r="I56" i="9"/>
  <c r="I83" i="9" s="1"/>
  <c r="K37" i="9"/>
  <c r="K52" i="9" s="1"/>
  <c r="L38" i="9"/>
  <c r="AE25" i="20"/>
  <c r="AE23" i="20"/>
  <c r="Q49" i="9"/>
  <c r="AC75" i="9"/>
  <c r="AC42" i="9"/>
  <c r="AD75" i="9"/>
  <c r="AD81" i="9" s="1"/>
  <c r="AD82" i="9" s="1"/>
  <c r="AD42" i="9"/>
  <c r="AD35" i="20"/>
  <c r="Q46" i="9"/>
  <c r="Q45" i="9" l="1"/>
  <c r="I33" i="9"/>
  <c r="I29" i="9" s="1"/>
  <c r="I34" i="9" s="1"/>
  <c r="J56" i="9"/>
  <c r="J83" i="9" s="1"/>
  <c r="L37" i="9"/>
  <c r="L52" i="9" s="1"/>
  <c r="M38" i="9"/>
  <c r="CA33" i="20"/>
  <c r="CB29" i="20"/>
  <c r="AC81" i="9"/>
  <c r="AC82" i="9" s="1"/>
  <c r="AC41" i="9"/>
  <c r="AD43" i="9"/>
  <c r="AE43" i="9" s="1"/>
  <c r="AE26" i="20"/>
  <c r="AE79" i="9"/>
  <c r="AE32" i="20"/>
  <c r="R50" i="9"/>
  <c r="M37" i="9" l="1"/>
  <c r="M52" i="9" s="1"/>
  <c r="N38" i="9"/>
  <c r="CN29" i="20"/>
  <c r="CB33" i="20"/>
  <c r="CC29" i="20" s="1"/>
  <c r="CC33" i="20" s="1"/>
  <c r="CD29" i="20" s="1"/>
  <c r="CD33" i="20" s="1"/>
  <c r="CE29" i="20" s="1"/>
  <c r="CE33" i="20" s="1"/>
  <c r="CF29" i="20" s="1"/>
  <c r="CF33" i="20" s="1"/>
  <c r="CG29" i="20" s="1"/>
  <c r="CG33" i="20" s="1"/>
  <c r="CH29" i="20" s="1"/>
  <c r="CH33" i="20" s="1"/>
  <c r="CI29" i="20" s="1"/>
  <c r="CI33" i="20" s="1"/>
  <c r="CJ29" i="20" s="1"/>
  <c r="CJ33" i="20" s="1"/>
  <c r="CK29" i="20" s="1"/>
  <c r="CK33" i="20" s="1"/>
  <c r="CL29" i="20" s="1"/>
  <c r="CL33" i="20" s="1"/>
  <c r="CM29" i="20" s="1"/>
  <c r="CM33" i="20" s="1"/>
  <c r="J33" i="9"/>
  <c r="J29" i="9" s="1"/>
  <c r="J34" i="9" s="1"/>
  <c r="K56" i="9"/>
  <c r="K83" i="9" s="1"/>
  <c r="R49" i="9"/>
  <c r="R47" i="9"/>
  <c r="AE77" i="9"/>
  <c r="AD41" i="9"/>
  <c r="AE35" i="20"/>
  <c r="AF25" i="20"/>
  <c r="AF23" i="20"/>
  <c r="CO29" i="20" l="1"/>
  <c r="CN33" i="20"/>
  <c r="L56" i="9"/>
  <c r="L83" i="9" s="1"/>
  <c r="K33" i="9"/>
  <c r="K29" i="9" s="1"/>
  <c r="K34" i="9" s="1"/>
  <c r="N37" i="9"/>
  <c r="N52" i="9" s="1"/>
  <c r="O38" i="9"/>
  <c r="AF26" i="20"/>
  <c r="AE75" i="9"/>
  <c r="AE42" i="9"/>
  <c r="AF79" i="9"/>
  <c r="AF32" i="20"/>
  <c r="AF35" i="20" s="1"/>
  <c r="R46" i="9"/>
  <c r="R45" i="9" s="1"/>
  <c r="S50" i="9"/>
  <c r="S47" i="9" s="1"/>
  <c r="DA29" i="20" l="1"/>
  <c r="CO33" i="20"/>
  <c r="CP29" i="20" s="1"/>
  <c r="CP33" i="20" s="1"/>
  <c r="CQ29" i="20" s="1"/>
  <c r="CQ33" i="20" s="1"/>
  <c r="CR29" i="20" s="1"/>
  <c r="CR33" i="20" s="1"/>
  <c r="CS29" i="20" s="1"/>
  <c r="CS33" i="20" s="1"/>
  <c r="CT29" i="20" s="1"/>
  <c r="CT33" i="20" s="1"/>
  <c r="CU29" i="20" s="1"/>
  <c r="CU33" i="20" s="1"/>
  <c r="CV29" i="20" s="1"/>
  <c r="CV33" i="20" s="1"/>
  <c r="CW29" i="20" s="1"/>
  <c r="CW33" i="20" s="1"/>
  <c r="CX29" i="20" s="1"/>
  <c r="CX33" i="20" s="1"/>
  <c r="CY29" i="20" s="1"/>
  <c r="CY33" i="20" s="1"/>
  <c r="CZ29" i="20" s="1"/>
  <c r="CZ33" i="20" s="1"/>
  <c r="L33" i="9"/>
  <c r="L29" i="9" s="1"/>
  <c r="L34" i="9" s="1"/>
  <c r="M56" i="9"/>
  <c r="M83" i="9" s="1"/>
  <c r="O37" i="9"/>
  <c r="O52" i="9" s="1"/>
  <c r="P38" i="9"/>
  <c r="S46" i="9"/>
  <c r="AE41" i="9"/>
  <c r="AF43" i="9"/>
  <c r="AE81" i="9"/>
  <c r="AE82" i="9" s="1"/>
  <c r="S49" i="9"/>
  <c r="AG25" i="20"/>
  <c r="T50" i="9" s="1"/>
  <c r="AG23" i="20"/>
  <c r="AF77" i="9"/>
  <c r="M33" i="9" l="1"/>
  <c r="N83" i="9"/>
  <c r="S45" i="9"/>
  <c r="P37" i="9"/>
  <c r="P52" i="9" s="1"/>
  <c r="Q38" i="9"/>
  <c r="DA33" i="20"/>
  <c r="DB29" i="20"/>
  <c r="T49" i="9"/>
  <c r="T47" i="9"/>
  <c r="AG26" i="20"/>
  <c r="AF75" i="9"/>
  <c r="AF42" i="9"/>
  <c r="AF41" i="9" s="1"/>
  <c r="AG79" i="9"/>
  <c r="AG32" i="20"/>
  <c r="AG77" i="9" s="1"/>
  <c r="AG43" i="9" l="1"/>
  <c r="Q37" i="9"/>
  <c r="Q52" i="9" s="1"/>
  <c r="R38" i="9"/>
  <c r="N33" i="9"/>
  <c r="N29" i="9" s="1"/>
  <c r="N34" i="9" s="1"/>
  <c r="M29" i="9"/>
  <c r="M34" i="9" s="1"/>
  <c r="DB33" i="20"/>
  <c r="DC29" i="20" s="1"/>
  <c r="DC33" i="20" s="1"/>
  <c r="DD29" i="20" s="1"/>
  <c r="DD33" i="20" s="1"/>
  <c r="DE29" i="20" s="1"/>
  <c r="DE33" i="20" s="1"/>
  <c r="DF29" i="20" s="1"/>
  <c r="DF33" i="20" s="1"/>
  <c r="DG29" i="20" s="1"/>
  <c r="DG33" i="20" s="1"/>
  <c r="DH29" i="20" s="1"/>
  <c r="DH33" i="20" s="1"/>
  <c r="DI29" i="20" s="1"/>
  <c r="DI33" i="20" s="1"/>
  <c r="DJ29" i="20" s="1"/>
  <c r="DJ33" i="20" s="1"/>
  <c r="DK29" i="20" s="1"/>
  <c r="DK33" i="20" s="1"/>
  <c r="DL29" i="20" s="1"/>
  <c r="DL33" i="20" s="1"/>
  <c r="DM29" i="20" s="1"/>
  <c r="DM33" i="20" s="1"/>
  <c r="DN29" i="20"/>
  <c r="AA56" i="9"/>
  <c r="O56" i="9"/>
  <c r="O83" i="9" s="1"/>
  <c r="AF81" i="9"/>
  <c r="AF82" i="9" s="1"/>
  <c r="AG35" i="20"/>
  <c r="AG75" i="9"/>
  <c r="AG81" i="9" s="1"/>
  <c r="AG82" i="9" s="1"/>
  <c r="AG42" i="9"/>
  <c r="T46" i="9"/>
  <c r="T45" i="9" s="1"/>
  <c r="AH25" i="20"/>
  <c r="AH23" i="20"/>
  <c r="AG41" i="9" l="1"/>
  <c r="DN33" i="20"/>
  <c r="DO29" i="20"/>
  <c r="O33" i="9"/>
  <c r="O29" i="9" s="1"/>
  <c r="O34" i="9" s="1"/>
  <c r="P56" i="9"/>
  <c r="P83" i="9" s="1"/>
  <c r="R37" i="9"/>
  <c r="R52" i="9" s="1"/>
  <c r="S38" i="9"/>
  <c r="AH26" i="20"/>
  <c r="AH43" i="9"/>
  <c r="AH79" i="9"/>
  <c r="AH32" i="20"/>
  <c r="AH77" i="9" s="1"/>
  <c r="U50" i="9"/>
  <c r="AH35" i="20" l="1"/>
  <c r="Q56" i="9"/>
  <c r="Q83" i="9" s="1"/>
  <c r="P33" i="9"/>
  <c r="P29" i="9" s="1"/>
  <c r="P34" i="9" s="1"/>
  <c r="T38" i="9"/>
  <c r="S37" i="9"/>
  <c r="S52" i="9" s="1"/>
  <c r="DO33" i="20"/>
  <c r="DP29" i="20" s="1"/>
  <c r="DP33" i="20" s="1"/>
  <c r="DQ29" i="20" s="1"/>
  <c r="DQ33" i="20" s="1"/>
  <c r="DR29" i="20" s="1"/>
  <c r="DR33" i="20" s="1"/>
  <c r="DS29" i="20" s="1"/>
  <c r="DS33" i="20" s="1"/>
  <c r="DT29" i="20" s="1"/>
  <c r="DT33" i="20" s="1"/>
  <c r="DU29" i="20" s="1"/>
  <c r="DU33" i="20" s="1"/>
  <c r="DV29" i="20" s="1"/>
  <c r="DV33" i="20" s="1"/>
  <c r="DW29" i="20" s="1"/>
  <c r="DW33" i="20" s="1"/>
  <c r="DX29" i="20" s="1"/>
  <c r="DX33" i="20" s="1"/>
  <c r="DY29" i="20" s="1"/>
  <c r="DY33" i="20" s="1"/>
  <c r="DZ29" i="20" s="1"/>
  <c r="DZ33" i="20" s="1"/>
  <c r="EA29" i="20"/>
  <c r="U49" i="9"/>
  <c r="U47" i="9"/>
  <c r="AH75" i="9"/>
  <c r="AH81" i="9" s="1"/>
  <c r="AH82" i="9" s="1"/>
  <c r="AH42" i="9"/>
  <c r="AH41" i="9" s="1"/>
  <c r="AI25" i="20"/>
  <c r="AI23" i="20"/>
  <c r="T37" i="9" l="1"/>
  <c r="T52" i="9" s="1"/>
  <c r="U38" i="9"/>
  <c r="EA33" i="20"/>
  <c r="EB29" i="20"/>
  <c r="R56" i="9"/>
  <c r="R83" i="9" s="1"/>
  <c r="Q33" i="9"/>
  <c r="Q29" i="9" s="1"/>
  <c r="Q34" i="9" s="1"/>
  <c r="AI26" i="20"/>
  <c r="AI79" i="9"/>
  <c r="AI32" i="20"/>
  <c r="AI77" i="9" s="1"/>
  <c r="U46" i="9"/>
  <c r="U45" i="9" s="1"/>
  <c r="AI43" i="9"/>
  <c r="V50" i="9"/>
  <c r="R33" i="9" l="1"/>
  <c r="R29" i="9" s="1"/>
  <c r="R34" i="9" s="1"/>
  <c r="S56" i="9"/>
  <c r="S83" i="9" s="1"/>
  <c r="EN29" i="20"/>
  <c r="EB33" i="20"/>
  <c r="EC29" i="20" s="1"/>
  <c r="EC33" i="20" s="1"/>
  <c r="ED29" i="20" s="1"/>
  <c r="ED33" i="20" s="1"/>
  <c r="EE29" i="20" s="1"/>
  <c r="EE33" i="20" s="1"/>
  <c r="EF29" i="20" s="1"/>
  <c r="EF33" i="20" s="1"/>
  <c r="EG29" i="20" s="1"/>
  <c r="EG33" i="20" s="1"/>
  <c r="EH29" i="20" s="1"/>
  <c r="EH33" i="20" s="1"/>
  <c r="EI29" i="20" s="1"/>
  <c r="EI33" i="20" s="1"/>
  <c r="EJ29" i="20" s="1"/>
  <c r="EJ33" i="20" s="1"/>
  <c r="EK29" i="20" s="1"/>
  <c r="EK33" i="20" s="1"/>
  <c r="EL29" i="20" s="1"/>
  <c r="EL33" i="20" s="1"/>
  <c r="EM29" i="20" s="1"/>
  <c r="EM33" i="20" s="1"/>
  <c r="U37" i="9"/>
  <c r="U52" i="9" s="1"/>
  <c r="V38" i="9"/>
  <c r="V49" i="9"/>
  <c r="V47" i="9"/>
  <c r="AI75" i="9"/>
  <c r="AI81" i="9" s="1"/>
  <c r="AI82" i="9" s="1"/>
  <c r="AI42" i="9"/>
  <c r="AI41" i="9" s="1"/>
  <c r="AJ25" i="20"/>
  <c r="AJ23" i="20"/>
  <c r="AI35" i="20"/>
  <c r="AJ26" i="20" l="1"/>
  <c r="AK23" i="20" s="1"/>
  <c r="EN33" i="20"/>
  <c r="EO29" i="20"/>
  <c r="W38" i="9"/>
  <c r="V37" i="9"/>
  <c r="S33" i="9"/>
  <c r="S29" i="9" s="1"/>
  <c r="S34" i="9" s="1"/>
  <c r="T56" i="9"/>
  <c r="T83" i="9" s="1"/>
  <c r="AJ43" i="9"/>
  <c r="AK25" i="20"/>
  <c r="AJ79" i="9"/>
  <c r="AJ32" i="20"/>
  <c r="AJ77" i="9" s="1"/>
  <c r="W50" i="9"/>
  <c r="W47" i="9" s="1"/>
  <c r="V46" i="9"/>
  <c r="V45" i="9" s="1"/>
  <c r="V52" i="9" l="1"/>
  <c r="AK26" i="20"/>
  <c r="AL25" i="20" s="1"/>
  <c r="X38" i="9"/>
  <c r="W37" i="9"/>
  <c r="U56" i="9"/>
  <c r="U83" i="9" s="1"/>
  <c r="T33" i="9"/>
  <c r="T29" i="9" s="1"/>
  <c r="T34" i="9" s="1"/>
  <c r="FA29" i="20"/>
  <c r="EO33" i="20"/>
  <c r="EP29" i="20" s="1"/>
  <c r="EP33" i="20" s="1"/>
  <c r="EQ29" i="20" s="1"/>
  <c r="EQ33" i="20" s="1"/>
  <c r="ER29" i="20" s="1"/>
  <c r="ER33" i="20" s="1"/>
  <c r="ES29" i="20" s="1"/>
  <c r="ES33" i="20" s="1"/>
  <c r="ET29" i="20" s="1"/>
  <c r="ET33" i="20" s="1"/>
  <c r="EU29" i="20" s="1"/>
  <c r="EU33" i="20" s="1"/>
  <c r="EV29" i="20" s="1"/>
  <c r="EV33" i="20" s="1"/>
  <c r="EW29" i="20" s="1"/>
  <c r="EW33" i="20" s="1"/>
  <c r="EX29" i="20" s="1"/>
  <c r="EX33" i="20" s="1"/>
  <c r="EY29" i="20" s="1"/>
  <c r="EY33" i="20" s="1"/>
  <c r="EZ29" i="20" s="1"/>
  <c r="EZ33" i="20" s="1"/>
  <c r="AJ75" i="9"/>
  <c r="AJ81" i="9" s="1"/>
  <c r="AJ82" i="9" s="1"/>
  <c r="AJ42" i="9"/>
  <c r="AJ41" i="9" s="1"/>
  <c r="W46" i="9"/>
  <c r="W49" i="9"/>
  <c r="X50" i="9"/>
  <c r="X47" i="9" s="1"/>
  <c r="AK79" i="9"/>
  <c r="AK32" i="20"/>
  <c r="AK77" i="9" s="1"/>
  <c r="AJ35" i="20"/>
  <c r="AL23" i="20" l="1"/>
  <c r="AL26" i="20" s="1"/>
  <c r="AK43" i="9"/>
  <c r="AK35" i="20"/>
  <c r="W45" i="9"/>
  <c r="W52" i="9" s="1"/>
  <c r="U33" i="9"/>
  <c r="U29" i="9" s="1"/>
  <c r="U34" i="9" s="1"/>
  <c r="V56" i="9"/>
  <c r="V83" i="9" s="1"/>
  <c r="FA33" i="20"/>
  <c r="FB29" i="20"/>
  <c r="X37" i="9"/>
  <c r="Y38" i="9"/>
  <c r="X46" i="9"/>
  <c r="AL79" i="9"/>
  <c r="AL32" i="20"/>
  <c r="AL77" i="9" s="1"/>
  <c r="X49" i="9"/>
  <c r="Y50" i="9"/>
  <c r="AK75" i="9"/>
  <c r="AK81" i="9" s="1"/>
  <c r="AK82" i="9" s="1"/>
  <c r="AK42" i="9"/>
  <c r="AK41" i="9" l="1"/>
  <c r="Z38" i="9"/>
  <c r="Y37" i="9"/>
  <c r="V33" i="9"/>
  <c r="V29" i="9" s="1"/>
  <c r="V34" i="9" s="1"/>
  <c r="W56" i="9"/>
  <c r="W83" i="9" s="1"/>
  <c r="FB33" i="20"/>
  <c r="FC29" i="20" s="1"/>
  <c r="FC33" i="20" s="1"/>
  <c r="FD29" i="20" s="1"/>
  <c r="FD33" i="20" s="1"/>
  <c r="FE29" i="20" s="1"/>
  <c r="FE33" i="20" s="1"/>
  <c r="FF29" i="20" s="1"/>
  <c r="FF33" i="20" s="1"/>
  <c r="FG29" i="20" s="1"/>
  <c r="FG33" i="20" s="1"/>
  <c r="FH29" i="20" s="1"/>
  <c r="FH33" i="20" s="1"/>
  <c r="FI29" i="20" s="1"/>
  <c r="FI33" i="20" s="1"/>
  <c r="FJ29" i="20" s="1"/>
  <c r="FJ33" i="20" s="1"/>
  <c r="FK29" i="20" s="1"/>
  <c r="FK33" i="20" s="1"/>
  <c r="FL29" i="20" s="1"/>
  <c r="FL33" i="20" s="1"/>
  <c r="FM29" i="20" s="1"/>
  <c r="FM33" i="20" s="1"/>
  <c r="FN29" i="20"/>
  <c r="X45" i="9"/>
  <c r="X52" i="9" s="1"/>
  <c r="Y49" i="9"/>
  <c r="AL75" i="9"/>
  <c r="AL81" i="9" s="1"/>
  <c r="AL82" i="9" s="1"/>
  <c r="AL42" i="9"/>
  <c r="AM25" i="20"/>
  <c r="AM23" i="20"/>
  <c r="AL43" i="9"/>
  <c r="AL35" i="20"/>
  <c r="Y47" i="9"/>
  <c r="AM43" i="9" l="1"/>
  <c r="FN33" i="20"/>
  <c r="FO29" i="20"/>
  <c r="AA38" i="9"/>
  <c r="Z37" i="9"/>
  <c r="W33" i="9"/>
  <c r="W29" i="9" s="1"/>
  <c r="W34" i="9" s="1"/>
  <c r="X56" i="9"/>
  <c r="X83" i="9" s="1"/>
  <c r="AM26" i="20"/>
  <c r="AO23" i="20" s="1"/>
  <c r="Y46" i="9"/>
  <c r="Y45" i="9" s="1"/>
  <c r="Y52" i="9" s="1"/>
  <c r="AM79" i="9"/>
  <c r="AN79" i="9" s="1"/>
  <c r="AM32" i="20"/>
  <c r="AN25" i="20"/>
  <c r="AL41" i="9"/>
  <c r="Z50" i="9"/>
  <c r="AN26" i="20" l="1"/>
  <c r="BA27" i="20" s="1"/>
  <c r="AB38" i="9"/>
  <c r="AA37" i="9"/>
  <c r="X33" i="9"/>
  <c r="X29" i="9" s="1"/>
  <c r="X34" i="9" s="1"/>
  <c r="Y56" i="9"/>
  <c r="Y83" i="9" s="1"/>
  <c r="FO33" i="20"/>
  <c r="FP29" i="20" s="1"/>
  <c r="FP33" i="20" s="1"/>
  <c r="FQ29" i="20" s="1"/>
  <c r="FQ33" i="20" s="1"/>
  <c r="FR29" i="20" s="1"/>
  <c r="FR33" i="20" s="1"/>
  <c r="FS29" i="20" s="1"/>
  <c r="FS33" i="20" s="1"/>
  <c r="FT29" i="20" s="1"/>
  <c r="FT33" i="20" s="1"/>
  <c r="FU29" i="20" s="1"/>
  <c r="FU33" i="20" s="1"/>
  <c r="FV29" i="20" s="1"/>
  <c r="FV33" i="20" s="1"/>
  <c r="FW29" i="20" s="1"/>
  <c r="FW33" i="20" s="1"/>
  <c r="FX29" i="20" s="1"/>
  <c r="FX33" i="20" s="1"/>
  <c r="FY29" i="20" s="1"/>
  <c r="FY33" i="20" s="1"/>
  <c r="FZ29" i="20" s="1"/>
  <c r="FZ33" i="20" s="1"/>
  <c r="GA29" i="20"/>
  <c r="AM77" i="9"/>
  <c r="AN32" i="20"/>
  <c r="AN35" i="20" s="1"/>
  <c r="AM35" i="20"/>
  <c r="BA23" i="20"/>
  <c r="AA50" i="9"/>
  <c r="Z49" i="9"/>
  <c r="AA49" i="9" s="1"/>
  <c r="D6" i="21"/>
  <c r="Z47" i="9"/>
  <c r="AP27" i="20" l="1"/>
  <c r="AP9" i="14" s="1"/>
  <c r="AP6" i="14" s="1"/>
  <c r="AO27" i="20"/>
  <c r="AO18" i="9" s="1"/>
  <c r="BA9" i="14"/>
  <c r="BA6" i="14" s="1"/>
  <c r="BA10" i="14" s="1"/>
  <c r="BA11" i="14" s="1"/>
  <c r="BA12" i="14" s="1"/>
  <c r="AY27" i="20"/>
  <c r="AY9" i="14" s="1"/>
  <c r="AY6" i="14" s="1"/>
  <c r="AX27" i="20"/>
  <c r="AX80" i="9" s="1"/>
  <c r="AW27" i="20"/>
  <c r="AW9" i="14" s="1"/>
  <c r="AW6" i="14" s="1"/>
  <c r="AS27" i="20"/>
  <c r="AS9" i="14" s="1"/>
  <c r="AS6" i="14" s="1"/>
  <c r="AU27" i="20"/>
  <c r="AU18" i="9" s="1"/>
  <c r="AU16" i="9" s="1"/>
  <c r="AU19" i="9" s="1"/>
  <c r="AU21" i="9" s="1"/>
  <c r="AQ27" i="20"/>
  <c r="AQ80" i="9" s="1"/>
  <c r="Y33" i="9"/>
  <c r="Y29" i="9" s="1"/>
  <c r="Y34" i="9" s="1"/>
  <c r="Z56" i="9"/>
  <c r="Z83" i="9" s="1"/>
  <c r="AZ27" i="20"/>
  <c r="AZ9" i="14" s="1"/>
  <c r="AZ6" i="14" s="1"/>
  <c r="AV27" i="20"/>
  <c r="AV9" i="14" s="1"/>
  <c r="AV6" i="14" s="1"/>
  <c r="AR27" i="20"/>
  <c r="AR18" i="9" s="1"/>
  <c r="AR16" i="9" s="1"/>
  <c r="AR19" i="9" s="1"/>
  <c r="AR21" i="9" s="1"/>
  <c r="AT27" i="20"/>
  <c r="AT9" i="14" s="1"/>
  <c r="AT6" i="14" s="1"/>
  <c r="GB29" i="20"/>
  <c r="GA33" i="20"/>
  <c r="AC38" i="9"/>
  <c r="AB37" i="9"/>
  <c r="AM75" i="9"/>
  <c r="AM42" i="9"/>
  <c r="AA47" i="9"/>
  <c r="Z46" i="9"/>
  <c r="AN77" i="9"/>
  <c r="AN42" i="9" s="1"/>
  <c r="AN41" i="9" s="1"/>
  <c r="D5" i="21"/>
  <c r="AX9" i="14" l="1"/>
  <c r="AX6" i="14" s="1"/>
  <c r="AO9" i="14"/>
  <c r="AO6" i="14" s="1"/>
  <c r="AR9" i="14"/>
  <c r="AR6" i="14" s="1"/>
  <c r="AW18" i="9"/>
  <c r="AW16" i="9" s="1"/>
  <c r="AW19" i="9" s="1"/>
  <c r="AW21" i="9" s="1"/>
  <c r="AR80" i="9"/>
  <c r="AO80" i="9"/>
  <c r="AW80" i="9"/>
  <c r="AP80" i="9"/>
  <c r="AT18" i="9"/>
  <c r="AT16" i="9" s="1"/>
  <c r="AT19" i="9" s="1"/>
  <c r="AT21" i="9" s="1"/>
  <c r="AV80" i="9"/>
  <c r="AP18" i="9"/>
  <c r="AP16" i="9" s="1"/>
  <c r="AP19" i="9" s="1"/>
  <c r="AP21" i="9" s="1"/>
  <c r="AQ18" i="9"/>
  <c r="AQ16" i="9" s="1"/>
  <c r="AQ19" i="9" s="1"/>
  <c r="AQ21" i="9" s="1"/>
  <c r="AS18" i="9"/>
  <c r="AS16" i="9" s="1"/>
  <c r="AS19" i="9" s="1"/>
  <c r="AS21" i="9" s="1"/>
  <c r="AU80" i="9"/>
  <c r="AZ80" i="9"/>
  <c r="AY80" i="9"/>
  <c r="AX18" i="9"/>
  <c r="AX16" i="9" s="1"/>
  <c r="AX19" i="9" s="1"/>
  <c r="AX21" i="9" s="1"/>
  <c r="AS80" i="9"/>
  <c r="AU9" i="14"/>
  <c r="AU6" i="14" s="1"/>
  <c r="AY18" i="9"/>
  <c r="AY16" i="9" s="1"/>
  <c r="AY19" i="9" s="1"/>
  <c r="AY21" i="9" s="1"/>
  <c r="AZ18" i="9"/>
  <c r="AZ16" i="9" s="1"/>
  <c r="AZ19" i="9" s="1"/>
  <c r="AT80" i="9"/>
  <c r="AV18" i="9"/>
  <c r="AV16" i="9" s="1"/>
  <c r="AV19" i="9" s="1"/>
  <c r="AV21" i="9" s="1"/>
  <c r="AQ9" i="14"/>
  <c r="AQ6" i="14" s="1"/>
  <c r="GN29" i="20"/>
  <c r="GB33" i="20"/>
  <c r="GC29" i="20" s="1"/>
  <c r="GC33" i="20" s="1"/>
  <c r="GD29" i="20" s="1"/>
  <c r="GD33" i="20" s="1"/>
  <c r="GE29" i="20" s="1"/>
  <c r="GE33" i="20" s="1"/>
  <c r="GF29" i="20" s="1"/>
  <c r="GF33" i="20" s="1"/>
  <c r="GG29" i="20" s="1"/>
  <c r="GG33" i="20" s="1"/>
  <c r="GH29" i="20" s="1"/>
  <c r="GH33" i="20" s="1"/>
  <c r="GI29" i="20" s="1"/>
  <c r="GI33" i="20" s="1"/>
  <c r="GJ29" i="20" s="1"/>
  <c r="GJ33" i="20" s="1"/>
  <c r="GK29" i="20" s="1"/>
  <c r="GK33" i="20" s="1"/>
  <c r="GL29" i="20" s="1"/>
  <c r="GL33" i="20" s="1"/>
  <c r="GM29" i="20" s="1"/>
  <c r="GM33" i="20" s="1"/>
  <c r="AA83" i="9"/>
  <c r="Z33" i="9"/>
  <c r="AD38" i="9"/>
  <c r="AC37" i="9"/>
  <c r="BA20" i="9"/>
  <c r="BA19" i="20"/>
  <c r="D4" i="21"/>
  <c r="AO16" i="9"/>
  <c r="Z45" i="9"/>
  <c r="Z52" i="9" s="1"/>
  <c r="AA46" i="9"/>
  <c r="AA45" i="9" s="1"/>
  <c r="AA52" i="9" s="1"/>
  <c r="AM41" i="9"/>
  <c r="AO43" i="9"/>
  <c r="BA13" i="14"/>
  <c r="BA16" i="14" s="1"/>
  <c r="BA17" i="14" s="1"/>
  <c r="BN15" i="14" s="1"/>
  <c r="AM81" i="9"/>
  <c r="AM82" i="9" s="1"/>
  <c r="AN82" i="9" s="1"/>
  <c r="AN75" i="9"/>
  <c r="AN81" i="9" s="1"/>
  <c r="BA18" i="9" l="1"/>
  <c r="BA80" i="9"/>
  <c r="AN56" i="9"/>
  <c r="AB56" i="9"/>
  <c r="AB83" i="9" s="1"/>
  <c r="GO29" i="20"/>
  <c r="GN33" i="20"/>
  <c r="AD37" i="9"/>
  <c r="AE38" i="9"/>
  <c r="AA33" i="9"/>
  <c r="AA29" i="9" s="1"/>
  <c r="AA34" i="9" s="1"/>
  <c r="Z29" i="9"/>
  <c r="Z34" i="9" s="1"/>
  <c r="BA16" i="9"/>
  <c r="AO19" i="9"/>
  <c r="BA43" i="9"/>
  <c r="BA21" i="20"/>
  <c r="AV19" i="20"/>
  <c r="AP19" i="20"/>
  <c r="AW19" i="20"/>
  <c r="AT19" i="20"/>
  <c r="AQ19" i="20"/>
  <c r="AS19" i="20"/>
  <c r="AU19" i="20"/>
  <c r="AZ19" i="20"/>
  <c r="AX19" i="20"/>
  <c r="AR19" i="20"/>
  <c r="AO19" i="20"/>
  <c r="AY19" i="20"/>
  <c r="AZ20" i="9"/>
  <c r="AZ21" i="9" s="1"/>
  <c r="AZ62" i="9"/>
  <c r="GO33" i="20" l="1"/>
  <c r="GP29" i="20" s="1"/>
  <c r="GP33" i="20" s="1"/>
  <c r="GQ29" i="20" s="1"/>
  <c r="GQ33" i="20" s="1"/>
  <c r="GR29" i="20" s="1"/>
  <c r="GR33" i="20" s="1"/>
  <c r="GS29" i="20" s="1"/>
  <c r="GS33" i="20" s="1"/>
  <c r="GT29" i="20" s="1"/>
  <c r="GT33" i="20" s="1"/>
  <c r="GU29" i="20" s="1"/>
  <c r="GU33" i="20" s="1"/>
  <c r="GV29" i="20" s="1"/>
  <c r="GV33" i="20" s="1"/>
  <c r="GW29" i="20" s="1"/>
  <c r="GW33" i="20" s="1"/>
  <c r="GX29" i="20" s="1"/>
  <c r="GX33" i="20" s="1"/>
  <c r="GY29" i="20" s="1"/>
  <c r="GY33" i="20" s="1"/>
  <c r="GZ29" i="20" s="1"/>
  <c r="GZ33" i="20" s="1"/>
  <c r="HA29" i="20"/>
  <c r="AE37" i="9"/>
  <c r="AF38" i="9"/>
  <c r="AB33" i="9"/>
  <c r="AB29" i="9" s="1"/>
  <c r="AB34" i="9" s="1"/>
  <c r="AC56" i="9"/>
  <c r="AC83" i="9" s="1"/>
  <c r="BA62" i="9"/>
  <c r="AZ57" i="9"/>
  <c r="AR21" i="20"/>
  <c r="AS21" i="20"/>
  <c r="AP21" i="20"/>
  <c r="AX21" i="20"/>
  <c r="AQ21" i="20"/>
  <c r="AV21" i="20"/>
  <c r="AY21" i="20"/>
  <c r="AZ21" i="20"/>
  <c r="AT21" i="20"/>
  <c r="BA19" i="9"/>
  <c r="AO21" i="9"/>
  <c r="AO21" i="20"/>
  <c r="AU21" i="20"/>
  <c r="AW21" i="20"/>
  <c r="HA33" i="20" l="1"/>
  <c r="HB29" i="20"/>
  <c r="AF37" i="9"/>
  <c r="AG38" i="9"/>
  <c r="AD56" i="9"/>
  <c r="AD83" i="9" s="1"/>
  <c r="AC33" i="9"/>
  <c r="AC29" i="9" s="1"/>
  <c r="AC34" i="9" s="1"/>
  <c r="AO25" i="20"/>
  <c r="AO32" i="20" s="1"/>
  <c r="BA21" i="9"/>
  <c r="BA57" i="9"/>
  <c r="AZ63" i="9"/>
  <c r="AE56" i="9" l="1"/>
  <c r="AE83" i="9" s="1"/>
  <c r="AD33" i="9"/>
  <c r="AD29" i="9" s="1"/>
  <c r="AD34" i="9" s="1"/>
  <c r="AH38" i="9"/>
  <c r="AG37" i="9"/>
  <c r="HB33" i="20"/>
  <c r="HC29" i="20" s="1"/>
  <c r="HC33" i="20" s="1"/>
  <c r="HD29" i="20" s="1"/>
  <c r="HD33" i="20" s="1"/>
  <c r="HE29" i="20" s="1"/>
  <c r="HE33" i="20" s="1"/>
  <c r="HF29" i="20" s="1"/>
  <c r="HF33" i="20" s="1"/>
  <c r="HG29" i="20" s="1"/>
  <c r="HG33" i="20" s="1"/>
  <c r="HH29" i="20" s="1"/>
  <c r="HH33" i="20" s="1"/>
  <c r="HI29" i="20" s="1"/>
  <c r="HI33" i="20" s="1"/>
  <c r="HJ29" i="20" s="1"/>
  <c r="HJ33" i="20" s="1"/>
  <c r="HK29" i="20" s="1"/>
  <c r="HK33" i="20" s="1"/>
  <c r="HL29" i="20" s="1"/>
  <c r="HL33" i="20" s="1"/>
  <c r="HM29" i="20" s="1"/>
  <c r="HM33" i="20" s="1"/>
  <c r="HN29" i="20"/>
  <c r="BA63" i="9"/>
  <c r="AO79" i="9"/>
  <c r="AO26" i="20"/>
  <c r="AB50" i="9"/>
  <c r="AO35" i="20"/>
  <c r="AO77" i="9"/>
  <c r="HN33" i="20" l="1"/>
  <c r="HO29" i="20"/>
  <c r="AF56" i="9"/>
  <c r="AF83" i="9" s="1"/>
  <c r="AE33" i="9"/>
  <c r="AE29" i="9" s="1"/>
  <c r="AE34" i="9" s="1"/>
  <c r="AH37" i="9"/>
  <c r="AI38" i="9"/>
  <c r="AO75" i="9"/>
  <c r="AO42" i="9"/>
  <c r="AP25" i="20"/>
  <c r="AC50" i="9" s="1"/>
  <c r="AP23" i="20"/>
  <c r="AB49" i="9"/>
  <c r="AB47" i="9"/>
  <c r="AG56" i="9" l="1"/>
  <c r="AG83" i="9" s="1"/>
  <c r="AF33" i="9"/>
  <c r="AF29" i="9" s="1"/>
  <c r="AF34" i="9" s="1"/>
  <c r="AJ38" i="9"/>
  <c r="AI37" i="9"/>
  <c r="IA29" i="20"/>
  <c r="HO33" i="20"/>
  <c r="HP29" i="20" s="1"/>
  <c r="HP33" i="20" s="1"/>
  <c r="HQ29" i="20" s="1"/>
  <c r="HQ33" i="20" s="1"/>
  <c r="HR29" i="20" s="1"/>
  <c r="HR33" i="20" s="1"/>
  <c r="HS29" i="20" s="1"/>
  <c r="HS33" i="20" s="1"/>
  <c r="HT29" i="20" s="1"/>
  <c r="HT33" i="20" s="1"/>
  <c r="HU29" i="20" s="1"/>
  <c r="HU33" i="20" s="1"/>
  <c r="HV29" i="20" s="1"/>
  <c r="HV33" i="20" s="1"/>
  <c r="HW29" i="20" s="1"/>
  <c r="HW33" i="20" s="1"/>
  <c r="HX29" i="20" s="1"/>
  <c r="HX33" i="20" s="1"/>
  <c r="HY29" i="20" s="1"/>
  <c r="HY33" i="20" s="1"/>
  <c r="HZ29" i="20" s="1"/>
  <c r="HZ33" i="20" s="1"/>
  <c r="AO41" i="9"/>
  <c r="AP43" i="9"/>
  <c r="AB46" i="9"/>
  <c r="AB45" i="9" s="1"/>
  <c r="AB52" i="9" s="1"/>
  <c r="AC47" i="9"/>
  <c r="AO81" i="9"/>
  <c r="AO82" i="9" s="1"/>
  <c r="AC49" i="9"/>
  <c r="AP26" i="20"/>
  <c r="AP79" i="9"/>
  <c r="AP32" i="20"/>
  <c r="AJ37" i="9" l="1"/>
  <c r="AK38" i="9"/>
  <c r="IA33" i="20"/>
  <c r="IB29" i="20"/>
  <c r="AH56" i="9"/>
  <c r="AH83" i="9" s="1"/>
  <c r="AG33" i="9"/>
  <c r="AG29" i="9" s="1"/>
  <c r="AG34" i="9" s="1"/>
  <c r="AP77" i="9"/>
  <c r="AQ25" i="20"/>
  <c r="AQ23" i="20"/>
  <c r="AP35" i="20"/>
  <c r="AC46" i="9"/>
  <c r="AC45" i="9" s="1"/>
  <c r="AC52" i="9" s="1"/>
  <c r="IN29" i="20" l="1"/>
  <c r="IB33" i="20"/>
  <c r="IC29" i="20" s="1"/>
  <c r="IC33" i="20" s="1"/>
  <c r="ID29" i="20" s="1"/>
  <c r="ID33" i="20" s="1"/>
  <c r="IE29" i="20" s="1"/>
  <c r="IE33" i="20" s="1"/>
  <c r="IF29" i="20" s="1"/>
  <c r="IF33" i="20" s="1"/>
  <c r="IG29" i="20" s="1"/>
  <c r="IG33" i="20" s="1"/>
  <c r="IH29" i="20" s="1"/>
  <c r="IH33" i="20" s="1"/>
  <c r="II29" i="20" s="1"/>
  <c r="II33" i="20" s="1"/>
  <c r="IJ29" i="20" s="1"/>
  <c r="IJ33" i="20" s="1"/>
  <c r="IK29" i="20" s="1"/>
  <c r="IK33" i="20" s="1"/>
  <c r="IL29" i="20" s="1"/>
  <c r="IL33" i="20" s="1"/>
  <c r="IM29" i="20" s="1"/>
  <c r="IM33" i="20" s="1"/>
  <c r="AK37" i="9"/>
  <c r="AL38" i="9"/>
  <c r="AQ26" i="20"/>
  <c r="AR25" i="20" s="1"/>
  <c r="AH33" i="9"/>
  <c r="AH29" i="9" s="1"/>
  <c r="AH34" i="9" s="1"/>
  <c r="AI56" i="9"/>
  <c r="AI83" i="9" s="1"/>
  <c r="AP75" i="9"/>
  <c r="AP42" i="9"/>
  <c r="AQ79" i="9"/>
  <c r="AQ32" i="20"/>
  <c r="AD50" i="9"/>
  <c r="AR23" i="20" l="1"/>
  <c r="AR26" i="20" s="1"/>
  <c r="AL37" i="9"/>
  <c r="AM38" i="9"/>
  <c r="AJ56" i="9"/>
  <c r="AJ83" i="9" s="1"/>
  <c r="AI33" i="9"/>
  <c r="AI29" i="9" s="1"/>
  <c r="AI34" i="9" s="1"/>
  <c r="IO29" i="20"/>
  <c r="IN33" i="20"/>
  <c r="AR79" i="9"/>
  <c r="AR32" i="20"/>
  <c r="AR77" i="9" s="1"/>
  <c r="AD49" i="9"/>
  <c r="AE50" i="9"/>
  <c r="AD47" i="9"/>
  <c r="AP41" i="9"/>
  <c r="AQ43" i="9"/>
  <c r="AQ77" i="9"/>
  <c r="AP81" i="9"/>
  <c r="AP82" i="9" s="1"/>
  <c r="AQ35" i="20"/>
  <c r="JA29" i="20" l="1"/>
  <c r="IO33" i="20"/>
  <c r="IP29" i="20" s="1"/>
  <c r="IP33" i="20" s="1"/>
  <c r="IQ29" i="20" s="1"/>
  <c r="IQ33" i="20" s="1"/>
  <c r="IR29" i="20" s="1"/>
  <c r="IR33" i="20" s="1"/>
  <c r="IS29" i="20" s="1"/>
  <c r="IS33" i="20" s="1"/>
  <c r="IT29" i="20" s="1"/>
  <c r="IT33" i="20" s="1"/>
  <c r="IU29" i="20" s="1"/>
  <c r="IU33" i="20" s="1"/>
  <c r="IV29" i="20" s="1"/>
  <c r="IV33" i="20" s="1"/>
  <c r="IW29" i="20" s="1"/>
  <c r="IW33" i="20" s="1"/>
  <c r="IX29" i="20" s="1"/>
  <c r="IX33" i="20" s="1"/>
  <c r="IY29" i="20" s="1"/>
  <c r="IY33" i="20" s="1"/>
  <c r="IZ29" i="20" s="1"/>
  <c r="IZ33" i="20" s="1"/>
  <c r="AK56" i="9"/>
  <c r="AK83" i="9" s="1"/>
  <c r="AJ33" i="9"/>
  <c r="AJ29" i="9" s="1"/>
  <c r="AJ34" i="9" s="1"/>
  <c r="AR35" i="20"/>
  <c r="AM37" i="9"/>
  <c r="AN38" i="9"/>
  <c r="AD46" i="9"/>
  <c r="AD45" i="9" s="1"/>
  <c r="AD52" i="9" s="1"/>
  <c r="AE47" i="9"/>
  <c r="AQ75" i="9"/>
  <c r="AQ42" i="9"/>
  <c r="AQ41" i="9" s="1"/>
  <c r="AE49" i="9"/>
  <c r="AS25" i="20"/>
  <c r="AS23" i="20"/>
  <c r="AR75" i="9"/>
  <c r="AR81" i="9" s="1"/>
  <c r="AR82" i="9" s="1"/>
  <c r="AR42" i="9"/>
  <c r="AR43" i="9" l="1"/>
  <c r="AR41" i="9" s="1"/>
  <c r="AO38" i="9"/>
  <c r="AN37" i="9"/>
  <c r="AL56" i="9"/>
  <c r="AL83" i="9" s="1"/>
  <c r="AK33" i="9"/>
  <c r="AK29" i="9" s="1"/>
  <c r="AK34" i="9" s="1"/>
  <c r="JA33" i="20"/>
  <c r="JB29" i="20"/>
  <c r="AE46" i="9"/>
  <c r="AE45" i="9" s="1"/>
  <c r="AE52" i="9" s="1"/>
  <c r="AS26" i="20"/>
  <c r="AS79" i="9"/>
  <c r="AS32" i="20"/>
  <c r="AS35" i="20" s="1"/>
  <c r="AF50" i="9"/>
  <c r="AQ81" i="9"/>
  <c r="AQ82" i="9" s="1"/>
  <c r="AS43" i="9" l="1"/>
  <c r="AO37" i="9"/>
  <c r="AP38" i="9"/>
  <c r="AL33" i="9"/>
  <c r="AL29" i="9" s="1"/>
  <c r="AL34" i="9" s="1"/>
  <c r="AM56" i="9"/>
  <c r="AM83" i="9" s="1"/>
  <c r="JN29" i="20"/>
  <c r="JB33" i="20"/>
  <c r="JC29" i="20" s="1"/>
  <c r="JC33" i="20" s="1"/>
  <c r="JD29" i="20" s="1"/>
  <c r="JD33" i="20" s="1"/>
  <c r="JE29" i="20" s="1"/>
  <c r="JE33" i="20" s="1"/>
  <c r="JF29" i="20" s="1"/>
  <c r="JF33" i="20" s="1"/>
  <c r="JG29" i="20" s="1"/>
  <c r="JG33" i="20" s="1"/>
  <c r="JH29" i="20" s="1"/>
  <c r="JH33" i="20" s="1"/>
  <c r="JI29" i="20" s="1"/>
  <c r="JI33" i="20" s="1"/>
  <c r="JJ29" i="20" s="1"/>
  <c r="JJ33" i="20" s="1"/>
  <c r="JK29" i="20" s="1"/>
  <c r="JK33" i="20" s="1"/>
  <c r="JL29" i="20" s="1"/>
  <c r="JL33" i="20" s="1"/>
  <c r="JM29" i="20" s="1"/>
  <c r="JM33" i="20" s="1"/>
  <c r="AT25" i="20"/>
  <c r="AG50" i="9" s="1"/>
  <c r="AT23" i="20"/>
  <c r="AF49" i="9"/>
  <c r="AF47" i="9"/>
  <c r="AS77" i="9"/>
  <c r="AT26" i="20" l="1"/>
  <c r="AU23" i="20" s="1"/>
  <c r="AN83" i="9"/>
  <c r="AM33" i="9"/>
  <c r="JN33" i="20"/>
  <c r="JO29" i="20"/>
  <c r="AP37" i="9"/>
  <c r="AQ38" i="9"/>
  <c r="AS75" i="9"/>
  <c r="AS42" i="9"/>
  <c r="AG49" i="9"/>
  <c r="AF46" i="9"/>
  <c r="AF45" i="9" s="1"/>
  <c r="AF52" i="9" s="1"/>
  <c r="AG47" i="9"/>
  <c r="AT79" i="9"/>
  <c r="AT32" i="20"/>
  <c r="AT35" i="20" s="1"/>
  <c r="AU25" i="20" l="1"/>
  <c r="AU26" i="20" s="1"/>
  <c r="AQ37" i="9"/>
  <c r="AR38" i="9"/>
  <c r="AN33" i="9"/>
  <c r="AN29" i="9" s="1"/>
  <c r="AN34" i="9" s="1"/>
  <c r="AM29" i="9"/>
  <c r="AM34" i="9" s="1"/>
  <c r="AO56" i="9"/>
  <c r="AO83" i="9" s="1"/>
  <c r="BA56" i="9"/>
  <c r="JO33" i="20"/>
  <c r="JP29" i="20" s="1"/>
  <c r="JP33" i="20" s="1"/>
  <c r="JQ29" i="20" s="1"/>
  <c r="JQ33" i="20" s="1"/>
  <c r="JR29" i="20" s="1"/>
  <c r="JR33" i="20" s="1"/>
  <c r="JS29" i="20" s="1"/>
  <c r="JS33" i="20" s="1"/>
  <c r="JT29" i="20" s="1"/>
  <c r="JT33" i="20" s="1"/>
  <c r="JU29" i="20" s="1"/>
  <c r="JU33" i="20" s="1"/>
  <c r="JV29" i="20" s="1"/>
  <c r="JV33" i="20" s="1"/>
  <c r="JW29" i="20" s="1"/>
  <c r="JW33" i="20" s="1"/>
  <c r="JX29" i="20" s="1"/>
  <c r="JX33" i="20" s="1"/>
  <c r="JY29" i="20" s="1"/>
  <c r="JY33" i="20" s="1"/>
  <c r="JZ29" i="20" s="1"/>
  <c r="JZ33" i="20" s="1"/>
  <c r="KA29" i="20"/>
  <c r="AT77" i="9"/>
  <c r="AS41" i="9"/>
  <c r="AT43" i="9"/>
  <c r="AS81" i="9"/>
  <c r="AS82" i="9" s="1"/>
  <c r="AG46" i="9"/>
  <c r="AG45" i="9" s="1"/>
  <c r="AG52" i="9" s="1"/>
  <c r="AH50" i="9" l="1"/>
  <c r="AH47" i="9" s="1"/>
  <c r="AH46" i="9" s="1"/>
  <c r="AU32" i="20"/>
  <c r="AU77" i="9" s="1"/>
  <c r="AU42" i="9" s="1"/>
  <c r="AU79" i="9"/>
  <c r="AV23" i="20"/>
  <c r="AV25" i="20"/>
  <c r="AV79" i="9" s="1"/>
  <c r="KB29" i="20"/>
  <c r="KA33" i="20"/>
  <c r="AS38" i="9"/>
  <c r="AT38" i="9" s="1"/>
  <c r="AU38" i="9" s="1"/>
  <c r="AR37" i="9"/>
  <c r="AP56" i="9"/>
  <c r="AP83" i="9" s="1"/>
  <c r="AO33" i="9"/>
  <c r="AO29" i="9" s="1"/>
  <c r="AO34" i="9" s="1"/>
  <c r="AT75" i="9"/>
  <c r="AT42" i="9"/>
  <c r="AT41" i="9" s="1"/>
  <c r="AU35" i="20" l="1"/>
  <c r="AH49" i="9"/>
  <c r="AH45" i="9" s="1"/>
  <c r="AH52" i="9" s="1"/>
  <c r="AV26" i="20"/>
  <c r="AW25" i="20" s="1"/>
  <c r="AU43" i="9"/>
  <c r="AU41" i="9" s="1"/>
  <c r="AU37" i="9" s="1"/>
  <c r="AI50" i="9"/>
  <c r="AI47" i="9" s="1"/>
  <c r="AI46" i="9" s="1"/>
  <c r="AV32" i="20"/>
  <c r="AV77" i="9" s="1"/>
  <c r="AV75" i="9" s="1"/>
  <c r="AV81" i="9" s="1"/>
  <c r="AV82" i="9" s="1"/>
  <c r="AU75" i="9"/>
  <c r="AU81" i="9" s="1"/>
  <c r="AU82" i="9" s="1"/>
  <c r="AS37" i="9"/>
  <c r="AT37" i="9"/>
  <c r="KN29" i="20"/>
  <c r="KB33" i="20"/>
  <c r="KC29" i="20" s="1"/>
  <c r="KC33" i="20" s="1"/>
  <c r="KD29" i="20" s="1"/>
  <c r="KD33" i="20" s="1"/>
  <c r="KE29" i="20" s="1"/>
  <c r="KE33" i="20" s="1"/>
  <c r="KF29" i="20" s="1"/>
  <c r="KF33" i="20" s="1"/>
  <c r="KG29" i="20" s="1"/>
  <c r="KG33" i="20" s="1"/>
  <c r="KH29" i="20" s="1"/>
  <c r="KH33" i="20" s="1"/>
  <c r="KI29" i="20" s="1"/>
  <c r="KI33" i="20" s="1"/>
  <c r="KJ29" i="20" s="1"/>
  <c r="KJ33" i="20" s="1"/>
  <c r="KK29" i="20" s="1"/>
  <c r="KK33" i="20" s="1"/>
  <c r="KL29" i="20" s="1"/>
  <c r="KL33" i="20" s="1"/>
  <c r="KM29" i="20" s="1"/>
  <c r="KM33" i="20" s="1"/>
  <c r="AQ56" i="9"/>
  <c r="AQ83" i="9" s="1"/>
  <c r="AP33" i="9"/>
  <c r="AP29" i="9" s="1"/>
  <c r="AP34" i="9" s="1"/>
  <c r="AT81" i="9"/>
  <c r="AT82" i="9" s="1"/>
  <c r="AV38" i="9"/>
  <c r="AW23" i="20" l="1"/>
  <c r="AI49" i="9"/>
  <c r="AI45" i="9" s="1"/>
  <c r="AI52" i="9" s="1"/>
  <c r="AV43" i="9"/>
  <c r="AV35" i="20"/>
  <c r="AV42" i="9"/>
  <c r="AQ33" i="9"/>
  <c r="AQ29" i="9" s="1"/>
  <c r="AQ34" i="9" s="1"/>
  <c r="AR56" i="9"/>
  <c r="AR83" i="9" s="1"/>
  <c r="KO29" i="20"/>
  <c r="KN33" i="20"/>
  <c r="AW79" i="9"/>
  <c r="AW32" i="20"/>
  <c r="AW77" i="9" s="1"/>
  <c r="AJ50" i="9"/>
  <c r="AW38" i="9"/>
  <c r="AW26" i="20"/>
  <c r="AW43" i="9" l="1"/>
  <c r="AV41" i="9"/>
  <c r="AV37" i="9" s="1"/>
  <c r="KO33" i="20"/>
  <c r="KP29" i="20" s="1"/>
  <c r="KP33" i="20" s="1"/>
  <c r="KQ29" i="20" s="1"/>
  <c r="KQ33" i="20" s="1"/>
  <c r="KR29" i="20" s="1"/>
  <c r="KR33" i="20" s="1"/>
  <c r="KS29" i="20" s="1"/>
  <c r="KS33" i="20" s="1"/>
  <c r="KT29" i="20" s="1"/>
  <c r="KT33" i="20" s="1"/>
  <c r="KU29" i="20" s="1"/>
  <c r="KU33" i="20" s="1"/>
  <c r="KV29" i="20" s="1"/>
  <c r="KV33" i="20" s="1"/>
  <c r="KW29" i="20" s="1"/>
  <c r="KW33" i="20" s="1"/>
  <c r="KX29" i="20" s="1"/>
  <c r="KX33" i="20" s="1"/>
  <c r="KY29" i="20" s="1"/>
  <c r="KY33" i="20" s="1"/>
  <c r="KZ29" i="20" s="1"/>
  <c r="KZ33" i="20" s="1"/>
  <c r="LA29" i="20"/>
  <c r="AR33" i="9"/>
  <c r="AR29" i="9" s="1"/>
  <c r="AR34" i="9" s="1"/>
  <c r="AS56" i="9"/>
  <c r="AS83" i="9" s="1"/>
  <c r="AX38" i="9"/>
  <c r="AJ49" i="9"/>
  <c r="AJ47" i="9"/>
  <c r="AW75" i="9"/>
  <c r="AW81" i="9" s="1"/>
  <c r="AW82" i="9" s="1"/>
  <c r="AW42" i="9"/>
  <c r="AX25" i="20"/>
  <c r="AX23" i="20"/>
  <c r="AW35" i="20"/>
  <c r="AW41" i="9" l="1"/>
  <c r="AW37" i="9" s="1"/>
  <c r="AX26" i="20"/>
  <c r="AY25" i="20" s="1"/>
  <c r="LB29" i="20"/>
  <c r="LA33" i="20"/>
  <c r="AS33" i="9"/>
  <c r="AS29" i="9" s="1"/>
  <c r="AS34" i="9" s="1"/>
  <c r="AT56" i="9"/>
  <c r="AT83" i="9" s="1"/>
  <c r="AJ46" i="9"/>
  <c r="AJ45" i="9" s="1"/>
  <c r="AJ52" i="9" s="1"/>
  <c r="AX43" i="9"/>
  <c r="AX79" i="9"/>
  <c r="AX32" i="20"/>
  <c r="AX77" i="9" s="1"/>
  <c r="AK50" i="9"/>
  <c r="AK47" i="9" s="1"/>
  <c r="AY38" i="9"/>
  <c r="AY23" i="20" l="1"/>
  <c r="AY26" i="20" s="1"/>
  <c r="AT33" i="9"/>
  <c r="AT29" i="9" s="1"/>
  <c r="AT34" i="9" s="1"/>
  <c r="AU56" i="9"/>
  <c r="AU83" i="9" s="1"/>
  <c r="LN29" i="20"/>
  <c r="LB33" i="20"/>
  <c r="LC29" i="20" s="1"/>
  <c r="LC33" i="20" s="1"/>
  <c r="LD29" i="20" s="1"/>
  <c r="LD33" i="20" s="1"/>
  <c r="LE29" i="20" s="1"/>
  <c r="LE33" i="20" s="1"/>
  <c r="LF29" i="20" s="1"/>
  <c r="LF33" i="20" s="1"/>
  <c r="LG29" i="20" s="1"/>
  <c r="LG33" i="20" s="1"/>
  <c r="LH29" i="20" s="1"/>
  <c r="LH33" i="20" s="1"/>
  <c r="LI29" i="20" s="1"/>
  <c r="LI33" i="20" s="1"/>
  <c r="LJ29" i="20" s="1"/>
  <c r="LJ33" i="20" s="1"/>
  <c r="LK29" i="20" s="1"/>
  <c r="LK33" i="20" s="1"/>
  <c r="LL29" i="20" s="1"/>
  <c r="LL33" i="20" s="1"/>
  <c r="LM29" i="20" s="1"/>
  <c r="LM33" i="20" s="1"/>
  <c r="LN33" i="20" s="1"/>
  <c r="AK46" i="9"/>
  <c r="AK49" i="9"/>
  <c r="AL50" i="9"/>
  <c r="AX75" i="9"/>
  <c r="AX81" i="9" s="1"/>
  <c r="AX82" i="9" s="1"/>
  <c r="AX42" i="9"/>
  <c r="AX41" i="9" s="1"/>
  <c r="AX37" i="9" s="1"/>
  <c r="AZ38" i="9"/>
  <c r="AX35" i="20"/>
  <c r="AY79" i="9"/>
  <c r="AY32" i="20"/>
  <c r="AY77" i="9" s="1"/>
  <c r="AZ23" i="20" l="1"/>
  <c r="AZ25" i="20"/>
  <c r="BA25" i="20" s="1"/>
  <c r="AU33" i="9"/>
  <c r="AU29" i="9" s="1"/>
  <c r="AU34" i="9" s="1"/>
  <c r="AV56" i="9"/>
  <c r="AV83" i="9" s="1"/>
  <c r="AK45" i="9"/>
  <c r="AK52" i="9" s="1"/>
  <c r="AY35" i="20"/>
  <c r="AY75" i="9"/>
  <c r="AY81" i="9" s="1"/>
  <c r="AY82" i="9" s="1"/>
  <c r="AY42" i="9"/>
  <c r="BA38" i="9"/>
  <c r="AY43" i="9"/>
  <c r="AL49" i="9"/>
  <c r="AL47" i="9"/>
  <c r="AZ79" i="9" l="1"/>
  <c r="BA79" i="9" s="1"/>
  <c r="AM50" i="9"/>
  <c r="AN50" i="9" s="1"/>
  <c r="AZ32" i="20"/>
  <c r="AZ35" i="20" s="1"/>
  <c r="AZ26" i="20"/>
  <c r="BA26" i="20" s="1"/>
  <c r="AZ43" i="9"/>
  <c r="AV33" i="9"/>
  <c r="AV29" i="9" s="1"/>
  <c r="AV34" i="9" s="1"/>
  <c r="AW56" i="9"/>
  <c r="AW83" i="9" s="1"/>
  <c r="E6" i="21"/>
  <c r="BB38" i="9"/>
  <c r="AL46" i="9"/>
  <c r="AL45" i="9" s="1"/>
  <c r="AL52" i="9" s="1"/>
  <c r="AY41" i="9"/>
  <c r="AY37" i="9" s="1"/>
  <c r="AM49" i="9" l="1"/>
  <c r="AN49" i="9" s="1"/>
  <c r="AM47" i="9"/>
  <c r="AM46" i="9" s="1"/>
  <c r="BA32" i="20"/>
  <c r="BA77" i="9" s="1"/>
  <c r="BA42" i="9" s="1"/>
  <c r="BA41" i="9" s="1"/>
  <c r="BA37" i="9" s="1"/>
  <c r="AZ77" i="9"/>
  <c r="AZ42" i="9" s="1"/>
  <c r="BB23" i="20"/>
  <c r="BN23" i="20" s="1"/>
  <c r="AW33" i="9"/>
  <c r="AW29" i="9" s="1"/>
  <c r="AW34" i="9" s="1"/>
  <c r="AX56" i="9"/>
  <c r="AX83" i="9" s="1"/>
  <c r="BC38" i="9"/>
  <c r="AZ75" i="9" l="1"/>
  <c r="AZ81" i="9" s="1"/>
  <c r="AZ82" i="9" s="1"/>
  <c r="BA82" i="9" s="1"/>
  <c r="BA35" i="20"/>
  <c r="AN47" i="9"/>
  <c r="E5" i="21"/>
  <c r="E4" i="21" s="1"/>
  <c r="BN27" i="20"/>
  <c r="BD27" i="20" s="1"/>
  <c r="AY56" i="9"/>
  <c r="AY83" i="9" s="1"/>
  <c r="AX33" i="9"/>
  <c r="AX29" i="9" s="1"/>
  <c r="AX34" i="9" s="1"/>
  <c r="BD38" i="9"/>
  <c r="AZ41" i="9"/>
  <c r="AZ37" i="9" s="1"/>
  <c r="BB43" i="9"/>
  <c r="AM45" i="9"/>
  <c r="AM52" i="9" s="1"/>
  <c r="AN46" i="9"/>
  <c r="AN45" i="9" s="1"/>
  <c r="AN52" i="9" s="1"/>
  <c r="BA75" i="9" l="1"/>
  <c r="BA81" i="9" s="1"/>
  <c r="BE27" i="20"/>
  <c r="BE80" i="9" s="1"/>
  <c r="BG27" i="20"/>
  <c r="BG80" i="9" s="1"/>
  <c r="BN9" i="14"/>
  <c r="BN6" i="14" s="1"/>
  <c r="BN10" i="14" s="1"/>
  <c r="BN11" i="14" s="1"/>
  <c r="BN12" i="14" s="1"/>
  <c r="BN20" i="9" s="1"/>
  <c r="BM20" i="9" s="1"/>
  <c r="BJ27" i="20"/>
  <c r="BJ18" i="9" s="1"/>
  <c r="BJ16" i="9" s="1"/>
  <c r="BJ19" i="9" s="1"/>
  <c r="BJ21" i="9" s="1"/>
  <c r="BL27" i="20"/>
  <c r="BL80" i="9" s="1"/>
  <c r="BH27" i="20"/>
  <c r="BH9" i="14" s="1"/>
  <c r="BH6" i="14" s="1"/>
  <c r="BB27" i="20"/>
  <c r="BB80" i="9" s="1"/>
  <c r="BK27" i="20"/>
  <c r="BK80" i="9" s="1"/>
  <c r="BM27" i="20"/>
  <c r="BM80" i="9" s="1"/>
  <c r="BI27" i="20"/>
  <c r="BI9" i="14" s="1"/>
  <c r="BI6" i="14" s="1"/>
  <c r="BC27" i="20"/>
  <c r="BC9" i="14" s="1"/>
  <c r="BC6" i="14" s="1"/>
  <c r="BF27" i="20"/>
  <c r="BF80" i="9" s="1"/>
  <c r="BE18" i="9"/>
  <c r="BE16" i="9" s="1"/>
  <c r="BE19" i="9" s="1"/>
  <c r="BE21" i="9" s="1"/>
  <c r="BG9" i="14"/>
  <c r="BG6" i="14" s="1"/>
  <c r="BM9" i="14"/>
  <c r="BM6" i="14" s="1"/>
  <c r="BD9" i="14"/>
  <c r="BD6" i="14" s="1"/>
  <c r="BD80" i="9"/>
  <c r="BD18" i="9"/>
  <c r="BD16" i="9" s="1"/>
  <c r="BD19" i="9" s="1"/>
  <c r="BD21" i="9" s="1"/>
  <c r="AY33" i="9"/>
  <c r="AY29" i="9" s="1"/>
  <c r="AY34" i="9" s="1"/>
  <c r="AZ56" i="9"/>
  <c r="AZ83" i="9" s="1"/>
  <c r="BA83" i="9" s="1"/>
  <c r="BN43" i="9"/>
  <c r="BE38" i="9"/>
  <c r="BI18" i="9" l="1"/>
  <c r="BI16" i="9" s="1"/>
  <c r="BI19" i="9" s="1"/>
  <c r="BI21" i="9" s="1"/>
  <c r="BG18" i="9"/>
  <c r="BG16" i="9" s="1"/>
  <c r="BG19" i="9" s="1"/>
  <c r="BG21" i="9" s="1"/>
  <c r="BH80" i="9"/>
  <c r="BH18" i="9"/>
  <c r="BH16" i="9" s="1"/>
  <c r="BH19" i="9" s="1"/>
  <c r="BH21" i="9" s="1"/>
  <c r="BI80" i="9"/>
  <c r="BM62" i="9"/>
  <c r="BM57" i="9" s="1"/>
  <c r="BF18" i="9"/>
  <c r="BF16" i="9" s="1"/>
  <c r="BF19" i="9" s="1"/>
  <c r="BF21" i="9" s="1"/>
  <c r="BK9" i="14"/>
  <c r="BK6" i="14" s="1"/>
  <c r="BL9" i="14"/>
  <c r="BL6" i="14" s="1"/>
  <c r="BJ9" i="14"/>
  <c r="BJ6" i="14" s="1"/>
  <c r="BB18" i="9"/>
  <c r="BB16" i="9" s="1"/>
  <c r="BC80" i="9"/>
  <c r="BM18" i="9"/>
  <c r="BM16" i="9" s="1"/>
  <c r="BM19" i="9" s="1"/>
  <c r="BM21" i="9" s="1"/>
  <c r="BE9" i="14"/>
  <c r="BE6" i="14" s="1"/>
  <c r="BF9" i="14"/>
  <c r="BF6" i="14" s="1"/>
  <c r="BK18" i="9"/>
  <c r="BK16" i="9" s="1"/>
  <c r="BK19" i="9" s="1"/>
  <c r="BK21" i="9" s="1"/>
  <c r="BJ80" i="9"/>
  <c r="BB9" i="14"/>
  <c r="BB6" i="14" s="1"/>
  <c r="BC18" i="9"/>
  <c r="BC16" i="9" s="1"/>
  <c r="BC19" i="9" s="1"/>
  <c r="BC21" i="9" s="1"/>
  <c r="BL18" i="9"/>
  <c r="BL16" i="9" s="1"/>
  <c r="BL19" i="9" s="1"/>
  <c r="BL21" i="9" s="1"/>
  <c r="AZ33" i="9"/>
  <c r="BA33" i="9" s="1"/>
  <c r="BA29" i="9" s="1"/>
  <c r="BA34" i="9" s="1"/>
  <c r="BN19" i="20"/>
  <c r="BH19" i="20" s="1"/>
  <c r="BH21" i="20" s="1"/>
  <c r="BN13" i="14"/>
  <c r="BN16" i="14" s="1"/>
  <c r="BN17" i="14" s="1"/>
  <c r="CA15" i="14" s="1"/>
  <c r="BF38" i="9"/>
  <c r="BN56" i="9"/>
  <c r="BB56" i="9"/>
  <c r="BN62" i="9" l="1"/>
  <c r="BN18" i="9"/>
  <c r="BN80" i="9"/>
  <c r="AZ29" i="9"/>
  <c r="AZ34" i="9" s="1"/>
  <c r="BC19" i="20"/>
  <c r="BC21" i="20" s="1"/>
  <c r="BI19" i="20"/>
  <c r="BI21" i="20" s="1"/>
  <c r="BF19" i="20"/>
  <c r="BF21" i="20" s="1"/>
  <c r="BN21" i="20"/>
  <c r="BK19" i="20"/>
  <c r="BK21" i="20" s="1"/>
  <c r="BM19" i="20"/>
  <c r="BM21" i="20" s="1"/>
  <c r="BE19" i="20"/>
  <c r="BE21" i="20" s="1"/>
  <c r="BG19" i="20"/>
  <c r="BG21" i="20" s="1"/>
  <c r="BD19" i="20"/>
  <c r="BD21" i="20" s="1"/>
  <c r="BJ19" i="20"/>
  <c r="BJ21" i="20" s="1"/>
  <c r="BL19" i="20"/>
  <c r="BL21" i="20" s="1"/>
  <c r="BB19" i="20"/>
  <c r="BB21" i="20" s="1"/>
  <c r="BB25" i="20" s="1"/>
  <c r="BN16" i="9"/>
  <c r="BB19" i="9"/>
  <c r="BM63" i="9"/>
  <c r="BN57" i="9"/>
  <c r="BG38" i="9"/>
  <c r="BB79" i="9" l="1"/>
  <c r="AO50" i="9"/>
  <c r="BB26" i="20"/>
  <c r="BB21" i="9"/>
  <c r="BN21" i="9" s="1"/>
  <c r="BN19" i="9"/>
  <c r="BB32" i="20"/>
  <c r="BH38" i="9"/>
  <c r="BN63" i="9"/>
  <c r="BC25" i="20" l="1"/>
  <c r="BC23" i="20"/>
  <c r="AO49" i="9"/>
  <c r="AO47" i="9"/>
  <c r="BB35" i="20"/>
  <c r="BB77" i="9"/>
  <c r="BB75" i="9" s="1"/>
  <c r="BB81" i="9" s="1"/>
  <c r="BB82" i="9" s="1"/>
  <c r="BB83" i="9" s="1"/>
  <c r="BI38" i="9"/>
  <c r="BC26" i="20" l="1"/>
  <c r="BD25" i="20" s="1"/>
  <c r="AO46" i="9"/>
  <c r="AO45" i="9" s="1"/>
  <c r="AO52" i="9" s="1"/>
  <c r="BB42" i="9"/>
  <c r="AP50" i="9"/>
  <c r="BC79" i="9"/>
  <c r="BC32" i="20"/>
  <c r="BC77" i="9" s="1"/>
  <c r="BJ38" i="9"/>
  <c r="BB33" i="9"/>
  <c r="BB29" i="9" s="1"/>
  <c r="BB34" i="9" s="1"/>
  <c r="BC56" i="9"/>
  <c r="BD23" i="20" l="1"/>
  <c r="BD26" i="20" s="1"/>
  <c r="BC35" i="20"/>
  <c r="BD79" i="9"/>
  <c r="BD32" i="20"/>
  <c r="BD77" i="9" s="1"/>
  <c r="AP49" i="9"/>
  <c r="AQ50" i="9"/>
  <c r="AP47" i="9"/>
  <c r="BB41" i="9"/>
  <c r="BB37" i="9" s="1"/>
  <c r="BC43" i="9"/>
  <c r="BC75" i="9"/>
  <c r="BC81" i="9" s="1"/>
  <c r="BC82" i="9" s="1"/>
  <c r="BC83" i="9" s="1"/>
  <c r="BC42" i="9"/>
  <c r="BK38" i="9"/>
  <c r="BD35" i="20" l="1"/>
  <c r="BD43" i="9"/>
  <c r="BD56" i="9"/>
  <c r="BC33" i="9"/>
  <c r="BC29" i="9" s="1"/>
  <c r="BC34" i="9" s="1"/>
  <c r="BE25" i="20"/>
  <c r="BE23" i="20"/>
  <c r="AP46" i="9"/>
  <c r="AP45" i="9" s="1"/>
  <c r="AP52" i="9" s="1"/>
  <c r="AQ47" i="9"/>
  <c r="BD75" i="9"/>
  <c r="BD81" i="9" s="1"/>
  <c r="BD82" i="9" s="1"/>
  <c r="BD42" i="9"/>
  <c r="BD41" i="9" s="1"/>
  <c r="BD37" i="9" s="1"/>
  <c r="BC41" i="9"/>
  <c r="BC37" i="9" s="1"/>
  <c r="AQ49" i="9"/>
  <c r="BL38" i="9"/>
  <c r="AQ46" i="9" l="1"/>
  <c r="AQ45" i="9" s="1"/>
  <c r="AQ52" i="9" s="1"/>
  <c r="BD83" i="9"/>
  <c r="BE79" i="9"/>
  <c r="BE32" i="20"/>
  <c r="BE77" i="9" s="1"/>
  <c r="AR50" i="9"/>
  <c r="BE26" i="20"/>
  <c r="BE43" i="9"/>
  <c r="BM38" i="9"/>
  <c r="BE35" i="20" l="1"/>
  <c r="BF25" i="20"/>
  <c r="AS50" i="9" s="1"/>
  <c r="AS49" i="9" s="1"/>
  <c r="BF23" i="20"/>
  <c r="BD33" i="9"/>
  <c r="BD29" i="9" s="1"/>
  <c r="BD34" i="9" s="1"/>
  <c r="BE56" i="9"/>
  <c r="AR49" i="9"/>
  <c r="BE42" i="9"/>
  <c r="BE41" i="9" s="1"/>
  <c r="BE37" i="9" s="1"/>
  <c r="BE75" i="9"/>
  <c r="BE81" i="9" s="1"/>
  <c r="BE82" i="9" s="1"/>
  <c r="AR47" i="9"/>
  <c r="BN38" i="9"/>
  <c r="BE83" i="9" l="1"/>
  <c r="BE33" i="9" s="1"/>
  <c r="BE29" i="9" s="1"/>
  <c r="BE34" i="9" s="1"/>
  <c r="BF26" i="20"/>
  <c r="BG23" i="20" s="1"/>
  <c r="BF43" i="9"/>
  <c r="AS47" i="9"/>
  <c r="AR46" i="9"/>
  <c r="AR45" i="9" s="1"/>
  <c r="AR52" i="9" s="1"/>
  <c r="BF79" i="9"/>
  <c r="BF32" i="20"/>
  <c r="BF77" i="9" s="1"/>
  <c r="BO38" i="9"/>
  <c r="BG25" i="20" l="1"/>
  <c r="BG26" i="20" s="1"/>
  <c r="BH23" i="20" s="1"/>
  <c r="BF35" i="20"/>
  <c r="BF56" i="9"/>
  <c r="AS46" i="9"/>
  <c r="AS45" i="9" s="1"/>
  <c r="AS52" i="9" s="1"/>
  <c r="BF42" i="9"/>
  <c r="BF41" i="9" s="1"/>
  <c r="BF37" i="9" s="1"/>
  <c r="BF75" i="9"/>
  <c r="BF81" i="9" s="1"/>
  <c r="BF82" i="9" s="1"/>
  <c r="BP38" i="9"/>
  <c r="BG79" i="9" l="1"/>
  <c r="BG32" i="20"/>
  <c r="BG77" i="9" s="1"/>
  <c r="BF83" i="9"/>
  <c r="BF33" i="9" s="1"/>
  <c r="BF29" i="9" s="1"/>
  <c r="BF34" i="9" s="1"/>
  <c r="AT50" i="9"/>
  <c r="AT49" i="9" s="1"/>
  <c r="BH25" i="20"/>
  <c r="BH26" i="20" s="1"/>
  <c r="BG35" i="20"/>
  <c r="BG43" i="9"/>
  <c r="BQ38" i="9"/>
  <c r="BG56" i="9" l="1"/>
  <c r="AT47" i="9"/>
  <c r="AT46" i="9" s="1"/>
  <c r="AT45" i="9" s="1"/>
  <c r="AT52" i="9" s="1"/>
  <c r="AU50" i="9"/>
  <c r="AU49" i="9" s="1"/>
  <c r="BH32" i="20"/>
  <c r="BH77" i="9" s="1"/>
  <c r="BH79" i="9"/>
  <c r="BI23" i="20"/>
  <c r="BI25" i="20"/>
  <c r="AV50" i="9" s="1"/>
  <c r="BH35" i="20"/>
  <c r="BG42" i="9"/>
  <c r="BG41" i="9" s="1"/>
  <c r="BG37" i="9" s="1"/>
  <c r="BG75" i="9"/>
  <c r="BG81" i="9" s="1"/>
  <c r="BG82" i="9" s="1"/>
  <c r="BR38" i="9"/>
  <c r="BG83" i="9" l="1"/>
  <c r="BG33" i="9" s="1"/>
  <c r="BG29" i="9" s="1"/>
  <c r="BG34" i="9" s="1"/>
  <c r="BI26" i="20"/>
  <c r="BJ25" i="20" s="1"/>
  <c r="AU47" i="9"/>
  <c r="AV47" i="9" s="1"/>
  <c r="BI32" i="20"/>
  <c r="BI77" i="9" s="1"/>
  <c r="BI42" i="9" s="1"/>
  <c r="BI79" i="9"/>
  <c r="BH42" i="9"/>
  <c r="BH75" i="9"/>
  <c r="BH81" i="9" s="1"/>
  <c r="BH82" i="9" s="1"/>
  <c r="AV49" i="9"/>
  <c r="BH43" i="9"/>
  <c r="BS38" i="9"/>
  <c r="BH56" i="9" l="1"/>
  <c r="BJ23" i="20"/>
  <c r="BJ26" i="20" s="1"/>
  <c r="AU46" i="9"/>
  <c r="AU45" i="9" s="1"/>
  <c r="AU52" i="9" s="1"/>
  <c r="BI75" i="9"/>
  <c r="BI81" i="9" s="1"/>
  <c r="BI82" i="9" s="1"/>
  <c r="BI35" i="20"/>
  <c r="BI43" i="9"/>
  <c r="BJ43" i="9" s="1"/>
  <c r="BJ79" i="9"/>
  <c r="BJ32" i="20"/>
  <c r="BJ77" i="9" s="1"/>
  <c r="BH41" i="9"/>
  <c r="BH37" i="9" s="1"/>
  <c r="AW50" i="9"/>
  <c r="AW47" i="9" s="1"/>
  <c r="BH83" i="9"/>
  <c r="AV46" i="9"/>
  <c r="AV45" i="9" s="1"/>
  <c r="AV52" i="9" s="1"/>
  <c r="BT38" i="9"/>
  <c r="BI41" i="9" l="1"/>
  <c r="BI37" i="9" s="1"/>
  <c r="BJ35" i="20"/>
  <c r="AW46" i="9"/>
  <c r="BK25" i="20"/>
  <c r="BK23" i="20"/>
  <c r="BJ42" i="9"/>
  <c r="BJ75" i="9"/>
  <c r="BJ81" i="9" s="1"/>
  <c r="BJ82" i="9" s="1"/>
  <c r="BI56" i="9"/>
  <c r="BI83" i="9" s="1"/>
  <c r="BH33" i="9"/>
  <c r="BH29" i="9" s="1"/>
  <c r="BH34" i="9" s="1"/>
  <c r="AW49" i="9"/>
  <c r="BU38" i="9"/>
  <c r="BK26" i="20" l="1"/>
  <c r="BL23" i="20" s="1"/>
  <c r="BJ56" i="9"/>
  <c r="BJ83" i="9" s="1"/>
  <c r="BI33" i="9"/>
  <c r="BI29" i="9" s="1"/>
  <c r="BI34" i="9" s="1"/>
  <c r="AW45" i="9"/>
  <c r="AW52" i="9" s="1"/>
  <c r="BK32" i="20"/>
  <c r="BK35" i="20" s="1"/>
  <c r="BK79" i="9"/>
  <c r="AX50" i="9"/>
  <c r="BJ41" i="9"/>
  <c r="BJ37" i="9" s="1"/>
  <c r="BK43" i="9"/>
  <c r="BV38" i="9"/>
  <c r="BL25" i="20" l="1"/>
  <c r="AY50" i="9" s="1"/>
  <c r="AX49" i="9"/>
  <c r="AX47" i="9"/>
  <c r="BK77" i="9"/>
  <c r="BJ33" i="9"/>
  <c r="BJ29" i="9" s="1"/>
  <c r="BJ34" i="9" s="1"/>
  <c r="BK56" i="9"/>
  <c r="BW38" i="9"/>
  <c r="BL26" i="20" l="1"/>
  <c r="BM25" i="20" s="1"/>
  <c r="AZ50" i="9" s="1"/>
  <c r="BL32" i="20"/>
  <c r="BL77" i="9" s="1"/>
  <c r="BL42" i="9" s="1"/>
  <c r="BL79" i="9"/>
  <c r="AX46" i="9"/>
  <c r="AX45" i="9" s="1"/>
  <c r="AX52" i="9" s="1"/>
  <c r="AY47" i="9"/>
  <c r="AY49" i="9"/>
  <c r="BK75" i="9"/>
  <c r="BK42" i="9"/>
  <c r="BX38" i="9"/>
  <c r="BL75" i="9" l="1"/>
  <c r="BL81" i="9" s="1"/>
  <c r="BL82" i="9" s="1"/>
  <c r="BL35" i="20"/>
  <c r="BM23" i="20"/>
  <c r="BM26" i="20" s="1"/>
  <c r="AZ49" i="9"/>
  <c r="BA49" i="9" s="1"/>
  <c r="BA50" i="9"/>
  <c r="BM79" i="9"/>
  <c r="BN79" i="9" s="1"/>
  <c r="BM32" i="20"/>
  <c r="BN25" i="20"/>
  <c r="BK41" i="9"/>
  <c r="BK37" i="9" s="1"/>
  <c r="BL43" i="9"/>
  <c r="BM43" i="9" s="1"/>
  <c r="AY46" i="9"/>
  <c r="AY45" i="9" s="1"/>
  <c r="AY52" i="9" s="1"/>
  <c r="AZ47" i="9"/>
  <c r="BK81" i="9"/>
  <c r="BK82" i="9" s="1"/>
  <c r="BK83" i="9" s="1"/>
  <c r="BY38" i="9"/>
  <c r="BL41" i="9" l="1"/>
  <c r="BL37" i="9" s="1"/>
  <c r="BN26" i="20"/>
  <c r="BO23" i="20"/>
  <c r="BL56" i="9"/>
  <c r="BL83" i="9" s="1"/>
  <c r="BK33" i="9"/>
  <c r="BK29" i="9" s="1"/>
  <c r="BK34" i="9" s="1"/>
  <c r="BM35" i="20"/>
  <c r="BM77" i="9"/>
  <c r="BN32" i="20"/>
  <c r="BN35" i="20" s="1"/>
  <c r="BA47" i="9"/>
  <c r="AZ46" i="9"/>
  <c r="F6" i="21"/>
  <c r="BZ38" i="9"/>
  <c r="CA27" i="20" l="1"/>
  <c r="BO27" i="20" s="1"/>
  <c r="CA23" i="20"/>
  <c r="BN77" i="9"/>
  <c r="BN42" i="9" s="1"/>
  <c r="BN41" i="9" s="1"/>
  <c r="BN37" i="9" s="1"/>
  <c r="F5" i="21"/>
  <c r="F4" i="21" s="1"/>
  <c r="BA46" i="9"/>
  <c r="BA45" i="9" s="1"/>
  <c r="BA52" i="9" s="1"/>
  <c r="AZ45" i="9"/>
  <c r="AZ52" i="9" s="1"/>
  <c r="BM75" i="9"/>
  <c r="BM42" i="9"/>
  <c r="BL33" i="9"/>
  <c r="BL29" i="9" s="1"/>
  <c r="BL34" i="9" s="1"/>
  <c r="BM56" i="9"/>
  <c r="CA38" i="9"/>
  <c r="BS27" i="20" l="1"/>
  <c r="BS9" i="14" s="1"/>
  <c r="BS6" i="14" s="1"/>
  <c r="BY27" i="20"/>
  <c r="BY80" i="9" s="1"/>
  <c r="BU27" i="20"/>
  <c r="BU18" i="9" s="1"/>
  <c r="BU16" i="9" s="1"/>
  <c r="BU19" i="9" s="1"/>
  <c r="BU21" i="9" s="1"/>
  <c r="BO9" i="14"/>
  <c r="BO6" i="14" s="1"/>
  <c r="BO18" i="9"/>
  <c r="BO16" i="9" s="1"/>
  <c r="BV27" i="20"/>
  <c r="BV18" i="9" s="1"/>
  <c r="BV16" i="9" s="1"/>
  <c r="BV19" i="9" s="1"/>
  <c r="BV21" i="9" s="1"/>
  <c r="BP27" i="20"/>
  <c r="BR27" i="20"/>
  <c r="BQ27" i="20"/>
  <c r="BQ80" i="9" s="1"/>
  <c r="BZ27" i="20"/>
  <c r="BZ18" i="9" s="1"/>
  <c r="BZ16" i="9" s="1"/>
  <c r="BZ19" i="9" s="1"/>
  <c r="BX27" i="20"/>
  <c r="BX9" i="14" s="1"/>
  <c r="BX6" i="14" s="1"/>
  <c r="BW27" i="20"/>
  <c r="BW18" i="9" s="1"/>
  <c r="BW16" i="9" s="1"/>
  <c r="BW19" i="9" s="1"/>
  <c r="BW21" i="9" s="1"/>
  <c r="CA9" i="14"/>
  <c r="CA6" i="14" s="1"/>
  <c r="CA10" i="14" s="1"/>
  <c r="CA11" i="14" s="1"/>
  <c r="BT27" i="20"/>
  <c r="BT9" i="14" s="1"/>
  <c r="BT6" i="14" s="1"/>
  <c r="BX80" i="9"/>
  <c r="BO80" i="9"/>
  <c r="BM41" i="9"/>
  <c r="BM37" i="9" s="1"/>
  <c r="BO43" i="9"/>
  <c r="CA43" i="9" s="1"/>
  <c r="BM81" i="9"/>
  <c r="BM82" i="9" s="1"/>
  <c r="BN82" i="9" s="1"/>
  <c r="BN75" i="9"/>
  <c r="BN81" i="9" s="1"/>
  <c r="CB38" i="9"/>
  <c r="BS18" i="9" l="1"/>
  <c r="BS16" i="9" s="1"/>
  <c r="BS19" i="9" s="1"/>
  <c r="BS21" i="9" s="1"/>
  <c r="BY9" i="14"/>
  <c r="BY6" i="14" s="1"/>
  <c r="BQ9" i="14"/>
  <c r="BQ6" i="14" s="1"/>
  <c r="BY18" i="9"/>
  <c r="BY16" i="9" s="1"/>
  <c r="BY19" i="9" s="1"/>
  <c r="BY21" i="9" s="1"/>
  <c r="BS80" i="9"/>
  <c r="BU80" i="9"/>
  <c r="BT18" i="9"/>
  <c r="BT16" i="9" s="1"/>
  <c r="BT19" i="9" s="1"/>
  <c r="BT21" i="9" s="1"/>
  <c r="BU9" i="14"/>
  <c r="BU6" i="14" s="1"/>
  <c r="BT80" i="9"/>
  <c r="BW80" i="9"/>
  <c r="BX18" i="9"/>
  <c r="BX16" i="9" s="1"/>
  <c r="BX19" i="9" s="1"/>
  <c r="BX21" i="9" s="1"/>
  <c r="CA12" i="14"/>
  <c r="CA13" i="14" s="1"/>
  <c r="CA16" i="14" s="1"/>
  <c r="CA17" i="14" s="1"/>
  <c r="CN15" i="14" s="1"/>
  <c r="BZ9" i="14"/>
  <c r="BZ6" i="14" s="1"/>
  <c r="BQ18" i="9"/>
  <c r="BQ16" i="9" s="1"/>
  <c r="BQ19" i="9" s="1"/>
  <c r="BQ21" i="9" s="1"/>
  <c r="BW9" i="14"/>
  <c r="BW6" i="14" s="1"/>
  <c r="BV9" i="14"/>
  <c r="BV6" i="14" s="1"/>
  <c r="BV80" i="9"/>
  <c r="BP9" i="14"/>
  <c r="BP6" i="14" s="1"/>
  <c r="BP80" i="9"/>
  <c r="BP18" i="9"/>
  <c r="BP16" i="9" s="1"/>
  <c r="BP19" i="9" s="1"/>
  <c r="BP21" i="9" s="1"/>
  <c r="BZ80" i="9"/>
  <c r="BR9" i="14"/>
  <c r="BR6" i="14" s="1"/>
  <c r="BR18" i="9"/>
  <c r="BR16" i="9" s="1"/>
  <c r="BR19" i="9" s="1"/>
  <c r="BR21" i="9" s="1"/>
  <c r="BR80" i="9"/>
  <c r="BM83" i="9"/>
  <c r="BO19" i="9"/>
  <c r="CC38" i="9"/>
  <c r="CA19" i="20" l="1"/>
  <c r="BY19" i="20" s="1"/>
  <c r="BY21" i="20" s="1"/>
  <c r="CA20" i="9"/>
  <c r="BZ62" i="9" s="1"/>
  <c r="CA62" i="9" s="1"/>
  <c r="CA18" i="9"/>
  <c r="CA80" i="9"/>
  <c r="CA16" i="9"/>
  <c r="CA19" i="9"/>
  <c r="BO21" i="9"/>
  <c r="BM33" i="9"/>
  <c r="BN83" i="9"/>
  <c r="CD38" i="9"/>
  <c r="BO19" i="20" l="1"/>
  <c r="BO21" i="20" s="1"/>
  <c r="BP19" i="20"/>
  <c r="BP21" i="20" s="1"/>
  <c r="BX19" i="20"/>
  <c r="BX21" i="20" s="1"/>
  <c r="BT19" i="20"/>
  <c r="BT21" i="20" s="1"/>
  <c r="BW19" i="20"/>
  <c r="BW21" i="20" s="1"/>
  <c r="BU19" i="20"/>
  <c r="BU21" i="20" s="1"/>
  <c r="BZ57" i="9"/>
  <c r="CA57" i="9" s="1"/>
  <c r="BZ19" i="20"/>
  <c r="BZ21" i="20" s="1"/>
  <c r="BS19" i="20"/>
  <c r="BS21" i="20" s="1"/>
  <c r="BR19" i="20"/>
  <c r="BR21" i="20" s="1"/>
  <c r="BZ20" i="9"/>
  <c r="BZ21" i="9" s="1"/>
  <c r="CA21" i="9" s="1"/>
  <c r="BV19" i="20"/>
  <c r="BV21" i="20" s="1"/>
  <c r="CA21" i="20"/>
  <c r="BQ19" i="20"/>
  <c r="BQ21" i="20" s="1"/>
  <c r="BO25" i="20"/>
  <c r="BO32" i="20" s="1"/>
  <c r="BO77" i="9" s="1"/>
  <c r="BO42" i="9" s="1"/>
  <c r="BN33" i="9"/>
  <c r="BN29" i="9" s="1"/>
  <c r="BN34" i="9" s="1"/>
  <c r="BM29" i="9"/>
  <c r="BM34" i="9" s="1"/>
  <c r="CA56" i="9"/>
  <c r="BO56" i="9"/>
  <c r="CE38" i="9"/>
  <c r="BZ63" i="9" l="1"/>
  <c r="CA63" i="9" s="1"/>
  <c r="BO35" i="20"/>
  <c r="BB50" i="9"/>
  <c r="BO79" i="9"/>
  <c r="BO75" i="9" s="1"/>
  <c r="BO81" i="9" s="1"/>
  <c r="BO82" i="9" s="1"/>
  <c r="BO83" i="9" s="1"/>
  <c r="BO26" i="20"/>
  <c r="BO41" i="9"/>
  <c r="BO37" i="9" s="1"/>
  <c r="BP43" i="9"/>
  <c r="CF38" i="9"/>
  <c r="BO33" i="9" l="1"/>
  <c r="BO29" i="9" s="1"/>
  <c r="BO34" i="9" s="1"/>
  <c r="BP56" i="9"/>
  <c r="BP25" i="20"/>
  <c r="BC50" i="9" s="1"/>
  <c r="BP23" i="20"/>
  <c r="BB49" i="9"/>
  <c r="BB47" i="9"/>
  <c r="CG38" i="9"/>
  <c r="BP26" i="20" l="1"/>
  <c r="BQ23" i="20" s="1"/>
  <c r="BC49" i="9"/>
  <c r="BP79" i="9"/>
  <c r="BP32" i="20"/>
  <c r="BP77" i="9" s="1"/>
  <c r="BB46" i="9"/>
  <c r="BB45" i="9" s="1"/>
  <c r="BB52" i="9" s="1"/>
  <c r="BC47" i="9"/>
  <c r="BC46" i="9" s="1"/>
  <c r="BC45" i="9" s="1"/>
  <c r="BC52" i="9" s="1"/>
  <c r="CH38" i="9"/>
  <c r="BQ25" i="20" l="1"/>
  <c r="BD50" i="9" s="1"/>
  <c r="BD47" i="9" s="1"/>
  <c r="BP35" i="20"/>
  <c r="BP42" i="9"/>
  <c r="BP75" i="9"/>
  <c r="BP81" i="9" s="1"/>
  <c r="BP82" i="9" s="1"/>
  <c r="BP83" i="9" s="1"/>
  <c r="CI38" i="9"/>
  <c r="BQ32" i="20" l="1"/>
  <c r="BQ77" i="9" s="1"/>
  <c r="BQ42" i="9" s="1"/>
  <c r="BQ26" i="20"/>
  <c r="BR23" i="20" s="1"/>
  <c r="BQ79" i="9"/>
  <c r="BD49" i="9"/>
  <c r="BQ56" i="9"/>
  <c r="BP33" i="9"/>
  <c r="BP29" i="9" s="1"/>
  <c r="BP34" i="9" s="1"/>
  <c r="BP41" i="9"/>
  <c r="BP37" i="9" s="1"/>
  <c r="BQ43" i="9"/>
  <c r="BD46" i="9"/>
  <c r="CJ38" i="9"/>
  <c r="BQ75" i="9" l="1"/>
  <c r="BQ81" i="9" s="1"/>
  <c r="BQ82" i="9" s="1"/>
  <c r="BQ83" i="9" s="1"/>
  <c r="BQ35" i="20"/>
  <c r="BD45" i="9"/>
  <c r="BD52" i="9" s="1"/>
  <c r="BR25" i="20"/>
  <c r="BE50" i="9" s="1"/>
  <c r="BQ41" i="9"/>
  <c r="BQ37" i="9" s="1"/>
  <c r="BR43" i="9"/>
  <c r="CK38" i="9"/>
  <c r="BR79" i="9" l="1"/>
  <c r="BR26" i="20"/>
  <c r="BS25" i="20" s="1"/>
  <c r="BF50" i="9" s="1"/>
  <c r="BR32" i="20"/>
  <c r="BR77" i="9" s="1"/>
  <c r="BR42" i="9" s="1"/>
  <c r="BE49" i="9"/>
  <c r="BE47" i="9"/>
  <c r="BE46" i="9" s="1"/>
  <c r="BQ33" i="9"/>
  <c r="BQ29" i="9" s="1"/>
  <c r="BQ34" i="9" s="1"/>
  <c r="BR56" i="9"/>
  <c r="CL38" i="9"/>
  <c r="BS23" i="20" l="1"/>
  <c r="BR75" i="9"/>
  <c r="BR81" i="9" s="1"/>
  <c r="BR82" i="9" s="1"/>
  <c r="BR83" i="9" s="1"/>
  <c r="BR35" i="20"/>
  <c r="BE45" i="9"/>
  <c r="BE52" i="9" s="1"/>
  <c r="BS26" i="20"/>
  <c r="BT23" i="20" s="1"/>
  <c r="BS43" i="9"/>
  <c r="BR41" i="9"/>
  <c r="BR37" i="9" s="1"/>
  <c r="BF47" i="9"/>
  <c r="BF49" i="9"/>
  <c r="BS32" i="20"/>
  <c r="BS77" i="9" s="1"/>
  <c r="BS79" i="9"/>
  <c r="CM38" i="9"/>
  <c r="BT25" i="20" l="1"/>
  <c r="BT79" i="9" s="1"/>
  <c r="BS35" i="20"/>
  <c r="BS56" i="9"/>
  <c r="BR33" i="9"/>
  <c r="BR29" i="9" s="1"/>
  <c r="BR34" i="9" s="1"/>
  <c r="BF46" i="9"/>
  <c r="BF45" i="9" s="1"/>
  <c r="BF52" i="9" s="1"/>
  <c r="BS42" i="9"/>
  <c r="BS41" i="9" s="1"/>
  <c r="BS37" i="9" s="1"/>
  <c r="BS75" i="9"/>
  <c r="BS81" i="9" s="1"/>
  <c r="BS82" i="9" s="1"/>
  <c r="CN38" i="9"/>
  <c r="BG50" i="9" l="1"/>
  <c r="BG49" i="9" s="1"/>
  <c r="BT26" i="20"/>
  <c r="BU23" i="20" s="1"/>
  <c r="BT32" i="20"/>
  <c r="BT77" i="9" s="1"/>
  <c r="BT75" i="9" s="1"/>
  <c r="BT81" i="9" s="1"/>
  <c r="BT82" i="9" s="1"/>
  <c r="BT43" i="9"/>
  <c r="BS83" i="9"/>
  <c r="CO38" i="9"/>
  <c r="BG47" i="9" l="1"/>
  <c r="BG46" i="9" s="1"/>
  <c r="BG45" i="9" s="1"/>
  <c r="BG52" i="9" s="1"/>
  <c r="BU25" i="20"/>
  <c r="BU26" i="20" s="1"/>
  <c r="BV25" i="20" s="1"/>
  <c r="BV79" i="9" s="1"/>
  <c r="BT35" i="20"/>
  <c r="BT42" i="9"/>
  <c r="BT41" i="9" s="1"/>
  <c r="BT37" i="9" s="1"/>
  <c r="BS33" i="9"/>
  <c r="BS29" i="9" s="1"/>
  <c r="BS34" i="9" s="1"/>
  <c r="BT56" i="9"/>
  <c r="BT83" i="9" s="1"/>
  <c r="CP38" i="9"/>
  <c r="BU43" i="9" l="1"/>
  <c r="BH50" i="9"/>
  <c r="BH49" i="9" s="1"/>
  <c r="BU32" i="20"/>
  <c r="BU77" i="9" s="1"/>
  <c r="BU42" i="9" s="1"/>
  <c r="BU41" i="9" s="1"/>
  <c r="BU37" i="9" s="1"/>
  <c r="BU79" i="9"/>
  <c r="BV32" i="20"/>
  <c r="BV77" i="9" s="1"/>
  <c r="BV75" i="9" s="1"/>
  <c r="BV81" i="9" s="1"/>
  <c r="BV82" i="9" s="1"/>
  <c r="BV23" i="20"/>
  <c r="BV26" i="20" s="1"/>
  <c r="BW23" i="20" s="1"/>
  <c r="BH47" i="9"/>
  <c r="BH46" i="9" s="1"/>
  <c r="BH45" i="9" s="1"/>
  <c r="BH52" i="9" s="1"/>
  <c r="BT33" i="9"/>
  <c r="BT29" i="9" s="1"/>
  <c r="BT34" i="9" s="1"/>
  <c r="BU56" i="9"/>
  <c r="CQ38" i="9"/>
  <c r="BV43" i="9" l="1"/>
  <c r="BU35" i="20"/>
  <c r="BI50" i="9"/>
  <c r="BI49" i="9" s="1"/>
  <c r="BV42" i="9"/>
  <c r="BV35" i="20"/>
  <c r="BU75" i="9"/>
  <c r="BU81" i="9" s="1"/>
  <c r="BU82" i="9" s="1"/>
  <c r="BU83" i="9" s="1"/>
  <c r="BU33" i="9" s="1"/>
  <c r="BU29" i="9" s="1"/>
  <c r="BU34" i="9" s="1"/>
  <c r="BW25" i="20"/>
  <c r="BW32" i="20" s="1"/>
  <c r="BW77" i="9" s="1"/>
  <c r="BW42" i="9" s="1"/>
  <c r="BI47" i="9"/>
  <c r="CR38" i="9"/>
  <c r="BW43" i="9" l="1"/>
  <c r="BX43" i="9" s="1"/>
  <c r="BV41" i="9"/>
  <c r="BV37" i="9" s="1"/>
  <c r="BW79" i="9"/>
  <c r="BW75" i="9" s="1"/>
  <c r="BW81" i="9" s="1"/>
  <c r="BW82" i="9" s="1"/>
  <c r="BW35" i="20"/>
  <c r="BW41" i="9"/>
  <c r="BW37" i="9" s="1"/>
  <c r="BJ50" i="9"/>
  <c r="BJ49" i="9" s="1"/>
  <c r="BW26" i="20"/>
  <c r="BX25" i="20" s="1"/>
  <c r="BX32" i="20" s="1"/>
  <c r="BX35" i="20" s="1"/>
  <c r="BV56" i="9"/>
  <c r="BV83" i="9" s="1"/>
  <c r="BW56" i="9" s="1"/>
  <c r="BJ47" i="9"/>
  <c r="BJ46" i="9" s="1"/>
  <c r="BI46" i="9"/>
  <c r="BI45" i="9" s="1"/>
  <c r="BI52" i="9" s="1"/>
  <c r="CS38" i="9"/>
  <c r="BW83" i="9" l="1"/>
  <c r="BW33" i="9" s="1"/>
  <c r="BW29" i="9" s="1"/>
  <c r="BW34" i="9" s="1"/>
  <c r="BX23" i="20"/>
  <c r="BX26" i="20" s="1"/>
  <c r="BY23" i="20" s="1"/>
  <c r="BK50" i="9"/>
  <c r="BK49" i="9" s="1"/>
  <c r="BX79" i="9"/>
  <c r="BJ45" i="9"/>
  <c r="BJ52" i="9" s="1"/>
  <c r="BV33" i="9"/>
  <c r="BV29" i="9" s="1"/>
  <c r="BV34" i="9" s="1"/>
  <c r="BK47" i="9"/>
  <c r="BK46" i="9" s="1"/>
  <c r="BX77" i="9"/>
  <c r="BX42" i="9" s="1"/>
  <c r="BX56" i="9"/>
  <c r="CT38" i="9"/>
  <c r="BK45" i="9" l="1"/>
  <c r="BK52" i="9" s="1"/>
  <c r="BY25" i="20"/>
  <c r="BL50" i="9" s="1"/>
  <c r="BL49" i="9" s="1"/>
  <c r="BX75" i="9"/>
  <c r="BX81" i="9" s="1"/>
  <c r="BX82" i="9" s="1"/>
  <c r="BX83" i="9" s="1"/>
  <c r="BX33" i="9" s="1"/>
  <c r="BX29" i="9" s="1"/>
  <c r="BX34" i="9" s="1"/>
  <c r="BL47" i="9"/>
  <c r="BL46" i="9" s="1"/>
  <c r="BX41" i="9"/>
  <c r="BX37" i="9" s="1"/>
  <c r="BY43" i="9"/>
  <c r="CU38" i="9"/>
  <c r="BL45" i="9" l="1"/>
  <c r="BL52" i="9" s="1"/>
  <c r="BY79" i="9"/>
  <c r="BY26" i="20"/>
  <c r="BZ23" i="20" s="1"/>
  <c r="BY32" i="20"/>
  <c r="BY56" i="9"/>
  <c r="BM47" i="9"/>
  <c r="CV38" i="9"/>
  <c r="BZ25" i="20" l="1"/>
  <c r="BM50" i="9" s="1"/>
  <c r="BM49" i="9" s="1"/>
  <c r="BN49" i="9" s="1"/>
  <c r="BY77" i="9"/>
  <c r="BY35" i="20"/>
  <c r="BM46" i="9"/>
  <c r="BN47" i="9"/>
  <c r="CW38" i="9"/>
  <c r="CA25" i="20" l="1"/>
  <c r="G6" i="21" s="1"/>
  <c r="BZ79" i="9"/>
  <c r="CA79" i="9" s="1"/>
  <c r="BN50" i="9"/>
  <c r="BZ26" i="20"/>
  <c r="CB23" i="20" s="1"/>
  <c r="CN23" i="20" s="1"/>
  <c r="BZ32" i="20"/>
  <c r="BY42" i="9"/>
  <c r="BY75" i="9"/>
  <c r="BY81" i="9" s="1"/>
  <c r="BY82" i="9" s="1"/>
  <c r="BY83" i="9" s="1"/>
  <c r="BY33" i="9" s="1"/>
  <c r="BY29" i="9" s="1"/>
  <c r="BY34" i="9" s="1"/>
  <c r="BN46" i="9"/>
  <c r="BN45" i="9" s="1"/>
  <c r="BN52" i="9" s="1"/>
  <c r="BM45" i="9"/>
  <c r="BM52" i="9" s="1"/>
  <c r="CX38" i="9"/>
  <c r="CA26" i="20" l="1"/>
  <c r="CN27" i="20" s="1"/>
  <c r="CL27" i="20" s="1"/>
  <c r="BZ56" i="9"/>
  <c r="CA32" i="20"/>
  <c r="BZ35" i="20"/>
  <c r="BZ77" i="9"/>
  <c r="BZ43" i="9"/>
  <c r="BY41" i="9"/>
  <c r="BY37" i="9" s="1"/>
  <c r="CY38" i="9"/>
  <c r="CJ27" i="20" l="1"/>
  <c r="CJ9" i="14" s="1"/>
  <c r="CJ6" i="14" s="1"/>
  <c r="CE27" i="20"/>
  <c r="CE80" i="9" s="1"/>
  <c r="CB27" i="20"/>
  <c r="CB18" i="9" s="1"/>
  <c r="CB16" i="9" s="1"/>
  <c r="CB19" i="9" s="1"/>
  <c r="CB9" i="14"/>
  <c r="CB6" i="14" s="1"/>
  <c r="CD27" i="20"/>
  <c r="CD80" i="9" s="1"/>
  <c r="CK27" i="20"/>
  <c r="CN9" i="14"/>
  <c r="CN6" i="14" s="1"/>
  <c r="CN10" i="14" s="1"/>
  <c r="CN11" i="14" s="1"/>
  <c r="CH27" i="20"/>
  <c r="CH9" i="14" s="1"/>
  <c r="CH6" i="14" s="1"/>
  <c r="CL18" i="9"/>
  <c r="CL16" i="9" s="1"/>
  <c r="CL19" i="9" s="1"/>
  <c r="CL21" i="9" s="1"/>
  <c r="CL80" i="9"/>
  <c r="CL9" i="14"/>
  <c r="CL6" i="14" s="1"/>
  <c r="CE9" i="14"/>
  <c r="CE6" i="14" s="1"/>
  <c r="CJ18" i="9"/>
  <c r="CJ16" i="9" s="1"/>
  <c r="CJ19" i="9" s="1"/>
  <c r="CJ21" i="9" s="1"/>
  <c r="CC27" i="20"/>
  <c r="CG27" i="20"/>
  <c r="CG80" i="9" s="1"/>
  <c r="CI27" i="20"/>
  <c r="CM27" i="20"/>
  <c r="CF27" i="20"/>
  <c r="BZ42" i="9"/>
  <c r="BZ41" i="9" s="1"/>
  <c r="BZ37" i="9" s="1"/>
  <c r="BZ75" i="9"/>
  <c r="CA77" i="9"/>
  <c r="CA42" i="9" s="1"/>
  <c r="CA41" i="9" s="1"/>
  <c r="CA37" i="9" s="1"/>
  <c r="G5" i="21"/>
  <c r="G4" i="21" s="1"/>
  <c r="CA35" i="20"/>
  <c r="CZ38" i="9"/>
  <c r="CJ80" i="9" l="1"/>
  <c r="CB80" i="9"/>
  <c r="CN12" i="14"/>
  <c r="CN19" i="20" s="1"/>
  <c r="CE18" i="9"/>
  <c r="CE16" i="9" s="1"/>
  <c r="CE19" i="9" s="1"/>
  <c r="CE21" i="9" s="1"/>
  <c r="CH80" i="9"/>
  <c r="CD18" i="9"/>
  <c r="CD16" i="9" s="1"/>
  <c r="CD19" i="9" s="1"/>
  <c r="CD21" i="9" s="1"/>
  <c r="CD9" i="14"/>
  <c r="CD6" i="14" s="1"/>
  <c r="CB43" i="9"/>
  <c r="CN43" i="9" s="1"/>
  <c r="CK18" i="9"/>
  <c r="CK16" i="9" s="1"/>
  <c r="CK19" i="9" s="1"/>
  <c r="CK21" i="9" s="1"/>
  <c r="CK9" i="14"/>
  <c r="CK6" i="14" s="1"/>
  <c r="CH18" i="9"/>
  <c r="CH16" i="9" s="1"/>
  <c r="CH19" i="9" s="1"/>
  <c r="CH21" i="9" s="1"/>
  <c r="CK80" i="9"/>
  <c r="CM80" i="9"/>
  <c r="CM18" i="9"/>
  <c r="CM16" i="9" s="1"/>
  <c r="CM19" i="9" s="1"/>
  <c r="CM9" i="14"/>
  <c r="CM6" i="14" s="1"/>
  <c r="CI80" i="9"/>
  <c r="CI9" i="14"/>
  <c r="CI6" i="14" s="1"/>
  <c r="CI18" i="9"/>
  <c r="CI16" i="9" s="1"/>
  <c r="CI19" i="9" s="1"/>
  <c r="CI21" i="9" s="1"/>
  <c r="CG9" i="14"/>
  <c r="CG6" i="14" s="1"/>
  <c r="CG18" i="9"/>
  <c r="CG16" i="9" s="1"/>
  <c r="CG19" i="9" s="1"/>
  <c r="CG21" i="9" s="1"/>
  <c r="CC18" i="9"/>
  <c r="CC16" i="9" s="1"/>
  <c r="CC19" i="9" s="1"/>
  <c r="CC21" i="9" s="1"/>
  <c r="CC80" i="9"/>
  <c r="CC9" i="14"/>
  <c r="CC6" i="14" s="1"/>
  <c r="CF80" i="9"/>
  <c r="CF18" i="9"/>
  <c r="CF16" i="9" s="1"/>
  <c r="CF19" i="9" s="1"/>
  <c r="CF21" i="9" s="1"/>
  <c r="CF9" i="14"/>
  <c r="CF6" i="14" s="1"/>
  <c r="BZ81" i="9"/>
  <c r="BZ82" i="9" s="1"/>
  <c r="CA75" i="9"/>
  <c r="CA81" i="9" s="1"/>
  <c r="CN13" i="14"/>
  <c r="CN16" i="14" s="1"/>
  <c r="CN17" i="14" s="1"/>
  <c r="DA15" i="14" s="1"/>
  <c r="CN20" i="9"/>
  <c r="CB25" i="20"/>
  <c r="CB21" i="9"/>
  <c r="DA38" i="9"/>
  <c r="CN80" i="9" l="1"/>
  <c r="CN16" i="9"/>
  <c r="CN19" i="9"/>
  <c r="CN18" i="9"/>
  <c r="BZ83" i="9"/>
  <c r="CA82" i="9"/>
  <c r="CM62" i="9"/>
  <c r="CM20" i="9"/>
  <c r="CM21" i="9" s="1"/>
  <c r="CN21" i="9" s="1"/>
  <c r="CM19" i="20"/>
  <c r="CM21" i="20" s="1"/>
  <c r="CD19" i="20"/>
  <c r="CD21" i="20" s="1"/>
  <c r="CB19" i="20"/>
  <c r="CB21" i="20" s="1"/>
  <c r="CB32" i="20" s="1"/>
  <c r="CB77" i="9" s="1"/>
  <c r="CB42" i="9" s="1"/>
  <c r="CL19" i="20"/>
  <c r="CL21" i="20" s="1"/>
  <c r="CN21" i="20"/>
  <c r="CI19" i="20"/>
  <c r="CI21" i="20" s="1"/>
  <c r="CF19" i="20"/>
  <c r="CF21" i="20" s="1"/>
  <c r="CG19" i="20"/>
  <c r="CG21" i="20" s="1"/>
  <c r="CE19" i="20"/>
  <c r="CE21" i="20" s="1"/>
  <c r="CC19" i="20"/>
  <c r="CC21" i="20" s="1"/>
  <c r="CJ19" i="20"/>
  <c r="CJ21" i="20" s="1"/>
  <c r="CH19" i="20"/>
  <c r="CH21" i="20" s="1"/>
  <c r="CK19" i="20"/>
  <c r="CK21" i="20" s="1"/>
  <c r="BO50" i="9"/>
  <c r="CB79" i="9"/>
  <c r="CB26" i="20"/>
  <c r="DB38" i="9"/>
  <c r="BZ33" i="9" l="1"/>
  <c r="CA83" i="9"/>
  <c r="CM57" i="9"/>
  <c r="CN62" i="9"/>
  <c r="CB35" i="20"/>
  <c r="CB75" i="9"/>
  <c r="CB81" i="9" s="1"/>
  <c r="CB82" i="9" s="1"/>
  <c r="BO49" i="9"/>
  <c r="BO47" i="9"/>
  <c r="BO46" i="9" s="1"/>
  <c r="CC43" i="9"/>
  <c r="CB41" i="9"/>
  <c r="CB37" i="9" s="1"/>
  <c r="CC25" i="20"/>
  <c r="BP50" i="9" s="1"/>
  <c r="CC23" i="20"/>
  <c r="DC38" i="9"/>
  <c r="CA33" i="9" l="1"/>
  <c r="CA29" i="9" s="1"/>
  <c r="CA34" i="9" s="1"/>
  <c r="BZ29" i="9"/>
  <c r="BZ34" i="9" s="1"/>
  <c r="CN56" i="9"/>
  <c r="CB56" i="9"/>
  <c r="CB83" i="9" s="1"/>
  <c r="CM63" i="9"/>
  <c r="CN63" i="9" s="1"/>
  <c r="CN57" i="9"/>
  <c r="CC26" i="20"/>
  <c r="CD23" i="20" s="1"/>
  <c r="BO45" i="9"/>
  <c r="BO52" i="9" s="1"/>
  <c r="BP47" i="9"/>
  <c r="BP49" i="9"/>
  <c r="CC79" i="9"/>
  <c r="CC32" i="20"/>
  <c r="CC77" i="9" s="1"/>
  <c r="DD38" i="9"/>
  <c r="CC56" i="9" l="1"/>
  <c r="CB33" i="9"/>
  <c r="CB29" i="9" s="1"/>
  <c r="CB34" i="9" s="1"/>
  <c r="CD25" i="20"/>
  <c r="BQ50" i="9" s="1"/>
  <c r="BQ47" i="9" s="1"/>
  <c r="BP46" i="9"/>
  <c r="BP45" i="9" s="1"/>
  <c r="BP52" i="9" s="1"/>
  <c r="CC75" i="9"/>
  <c r="CC81" i="9" s="1"/>
  <c r="CC82" i="9" s="1"/>
  <c r="CC83" i="9" s="1"/>
  <c r="CC42" i="9"/>
  <c r="CC35" i="20"/>
  <c r="DE38" i="9"/>
  <c r="BQ49" i="9" l="1"/>
  <c r="CD32" i="20"/>
  <c r="CD77" i="9" s="1"/>
  <c r="CD42" i="9" s="1"/>
  <c r="CD79" i="9"/>
  <c r="CD26" i="20"/>
  <c r="CC33" i="9"/>
  <c r="CC29" i="9" s="1"/>
  <c r="CC34" i="9" s="1"/>
  <c r="CD56" i="9"/>
  <c r="BQ46" i="9"/>
  <c r="CC41" i="9"/>
  <c r="CC37" i="9" s="1"/>
  <c r="CD43" i="9"/>
  <c r="DF38" i="9"/>
  <c r="BQ45" i="9" l="1"/>
  <c r="BQ52" i="9" s="1"/>
  <c r="CD35" i="20"/>
  <c r="CD75" i="9"/>
  <c r="CD81" i="9" s="1"/>
  <c r="CD82" i="9" s="1"/>
  <c r="CD83" i="9" s="1"/>
  <c r="CE43" i="9"/>
  <c r="CE25" i="20"/>
  <c r="CE23" i="20"/>
  <c r="CD41" i="9"/>
  <c r="CD37" i="9" s="1"/>
  <c r="DG38" i="9"/>
  <c r="BR50" i="9" l="1"/>
  <c r="CE79" i="9"/>
  <c r="CE32" i="20"/>
  <c r="CE26" i="20"/>
  <c r="CE56" i="9"/>
  <c r="CD33" i="9"/>
  <c r="CD29" i="9" s="1"/>
  <c r="CD34" i="9" s="1"/>
  <c r="DH38" i="9"/>
  <c r="BR49" i="9" l="1"/>
  <c r="BR47" i="9"/>
  <c r="CF25" i="20"/>
  <c r="CF23" i="20"/>
  <c r="CE77" i="9"/>
  <c r="CE35" i="20"/>
  <c r="DI38" i="9"/>
  <c r="BS50" i="9" l="1"/>
  <c r="BS47" i="9" s="1"/>
  <c r="BS46" i="9" s="1"/>
  <c r="CF79" i="9"/>
  <c r="CF32" i="20"/>
  <c r="CF77" i="9" s="1"/>
  <c r="CF26" i="20"/>
  <c r="CE42" i="9"/>
  <c r="CE75" i="9"/>
  <c r="CE81" i="9" s="1"/>
  <c r="CE82" i="9" s="1"/>
  <c r="CE83" i="9" s="1"/>
  <c r="BR46" i="9"/>
  <c r="BR45" i="9" s="1"/>
  <c r="BR52" i="9" s="1"/>
  <c r="DJ38" i="9"/>
  <c r="CF35" i="20" l="1"/>
  <c r="CE33" i="9"/>
  <c r="CE29" i="9" s="1"/>
  <c r="CE34" i="9" s="1"/>
  <c r="CF56" i="9"/>
  <c r="CF75" i="9"/>
  <c r="CF81" i="9" s="1"/>
  <c r="CF82" i="9" s="1"/>
  <c r="CF42" i="9"/>
  <c r="CE41" i="9"/>
  <c r="CE37" i="9" s="1"/>
  <c r="CF43" i="9"/>
  <c r="CG23" i="20"/>
  <c r="CG25" i="20"/>
  <c r="BT50" i="9" s="1"/>
  <c r="BS49" i="9"/>
  <c r="BS45" i="9" s="1"/>
  <c r="BS52" i="9" s="1"/>
  <c r="DK38" i="9"/>
  <c r="CF41" i="9" l="1"/>
  <c r="CF37" i="9" s="1"/>
  <c r="BT49" i="9"/>
  <c r="BT47" i="9"/>
  <c r="CG43" i="9"/>
  <c r="CF83" i="9"/>
  <c r="CG32" i="20"/>
  <c r="CG77" i="9" s="1"/>
  <c r="CG79" i="9"/>
  <c r="CG26" i="20"/>
  <c r="DL38" i="9"/>
  <c r="CG35" i="20" l="1"/>
  <c r="CH25" i="20"/>
  <c r="CH23" i="20"/>
  <c r="CF33" i="9"/>
  <c r="CF29" i="9" s="1"/>
  <c r="CF34" i="9" s="1"/>
  <c r="CG56" i="9"/>
  <c r="CG75" i="9"/>
  <c r="CG81" i="9" s="1"/>
  <c r="CG82" i="9" s="1"/>
  <c r="CG42" i="9"/>
  <c r="CG41" i="9" s="1"/>
  <c r="CG37" i="9" s="1"/>
  <c r="BT46" i="9"/>
  <c r="BT45" i="9" s="1"/>
  <c r="BT52" i="9" s="1"/>
  <c r="DM38" i="9"/>
  <c r="CH43" i="9" l="1"/>
  <c r="BU50" i="9"/>
  <c r="CH32" i="20"/>
  <c r="CH77" i="9" s="1"/>
  <c r="CH79" i="9"/>
  <c r="CG83" i="9"/>
  <c r="CH26" i="20"/>
  <c r="DN38" i="9"/>
  <c r="CI23" i="20" l="1"/>
  <c r="CI25" i="20"/>
  <c r="BV50" i="9" s="1"/>
  <c r="BV49" i="9" s="1"/>
  <c r="CH42" i="9"/>
  <c r="CH41" i="9" s="1"/>
  <c r="CH37" i="9" s="1"/>
  <c r="CH75" i="9"/>
  <c r="CH81" i="9" s="1"/>
  <c r="CH82" i="9" s="1"/>
  <c r="CG33" i="9"/>
  <c r="CG29" i="9" s="1"/>
  <c r="CG34" i="9" s="1"/>
  <c r="CH56" i="9"/>
  <c r="BU49" i="9"/>
  <c r="BU47" i="9"/>
  <c r="CH35" i="20"/>
  <c r="DO38" i="9"/>
  <c r="CH83" i="9" l="1"/>
  <c r="CH33" i="9" s="1"/>
  <c r="CH29" i="9" s="1"/>
  <c r="CH34" i="9" s="1"/>
  <c r="CI26" i="20"/>
  <c r="CJ25" i="20" s="1"/>
  <c r="CI43" i="9"/>
  <c r="CI32" i="20"/>
  <c r="CI77" i="9" s="1"/>
  <c r="CI79" i="9"/>
  <c r="BU46" i="9"/>
  <c r="BU45" i="9" s="1"/>
  <c r="BU52" i="9" s="1"/>
  <c r="BV47" i="9"/>
  <c r="BV46" i="9" s="1"/>
  <c r="BV45" i="9" s="1"/>
  <c r="BV52" i="9" s="1"/>
  <c r="DP38" i="9"/>
  <c r="CJ23" i="20" l="1"/>
  <c r="CJ26" i="20" s="1"/>
  <c r="CI56" i="9"/>
  <c r="CI35" i="20"/>
  <c r="CI42" i="9"/>
  <c r="CI41" i="9" s="1"/>
  <c r="CI37" i="9" s="1"/>
  <c r="CI75" i="9"/>
  <c r="CI81" i="9" s="1"/>
  <c r="CI82" i="9" s="1"/>
  <c r="BW50" i="9"/>
  <c r="CJ79" i="9"/>
  <c r="CJ32" i="20"/>
  <c r="DQ38" i="9"/>
  <c r="CI83" i="9" l="1"/>
  <c r="CJ56" i="9" s="1"/>
  <c r="CJ43" i="9"/>
  <c r="CK25" i="20"/>
  <c r="CK23" i="20"/>
  <c r="BW47" i="9"/>
  <c r="BW49" i="9"/>
  <c r="CJ77" i="9"/>
  <c r="CJ35" i="20"/>
  <c r="CI33" i="9"/>
  <c r="CI29" i="9" s="1"/>
  <c r="CI34" i="9" s="1"/>
  <c r="DR38" i="9"/>
  <c r="CK79" i="9" l="1"/>
  <c r="CK32" i="20"/>
  <c r="BX50" i="9"/>
  <c r="BX49" i="9" s="1"/>
  <c r="BW46" i="9"/>
  <c r="BW45" i="9" s="1"/>
  <c r="BW52" i="9" s="1"/>
  <c r="CJ75" i="9"/>
  <c r="CJ81" i="9" s="1"/>
  <c r="CJ82" i="9" s="1"/>
  <c r="CJ83" i="9" s="1"/>
  <c r="CJ42" i="9"/>
  <c r="CK26" i="20"/>
  <c r="DS38" i="9"/>
  <c r="BX47" i="9" l="1"/>
  <c r="BX46" i="9" s="1"/>
  <c r="BX45" i="9" s="1"/>
  <c r="BX52" i="9" s="1"/>
  <c r="CL25" i="20"/>
  <c r="CL23" i="20"/>
  <c r="CK43" i="9"/>
  <c r="CJ41" i="9"/>
  <c r="CJ37" i="9" s="1"/>
  <c r="CK35" i="20"/>
  <c r="CK77" i="9"/>
  <c r="CK56" i="9"/>
  <c r="CJ33" i="9"/>
  <c r="CJ29" i="9" s="1"/>
  <c r="CJ34" i="9" s="1"/>
  <c r="DT38" i="9"/>
  <c r="CL26" i="20" l="1"/>
  <c r="CM23" i="20" s="1"/>
  <c r="CK75" i="9"/>
  <c r="CK81" i="9" s="1"/>
  <c r="CK82" i="9" s="1"/>
  <c r="CK83" i="9" s="1"/>
  <c r="CK42" i="9"/>
  <c r="CL32" i="20"/>
  <c r="CL79" i="9"/>
  <c r="BY50" i="9"/>
  <c r="DU38" i="9"/>
  <c r="CM25" i="20" l="1"/>
  <c r="CM26" i="20" s="1"/>
  <c r="BY49" i="9"/>
  <c r="BY47" i="9"/>
  <c r="CK41" i="9"/>
  <c r="CK37" i="9" s="1"/>
  <c r="CL43" i="9"/>
  <c r="CL35" i="20"/>
  <c r="CL77" i="9"/>
  <c r="CK33" i="9"/>
  <c r="CK29" i="9" s="1"/>
  <c r="CK34" i="9" s="1"/>
  <c r="CL56" i="9"/>
  <c r="DV38" i="9"/>
  <c r="BZ50" i="9" l="1"/>
  <c r="BZ49" i="9" s="1"/>
  <c r="CA49" i="9" s="1"/>
  <c r="CM32" i="20"/>
  <c r="CM77" i="9" s="1"/>
  <c r="CO23" i="20"/>
  <c r="DA23" i="20" s="1"/>
  <c r="CN26" i="20"/>
  <c r="CN25" i="20"/>
  <c r="H6" i="21" s="1"/>
  <c r="CM79" i="9"/>
  <c r="CN79" i="9" s="1"/>
  <c r="CL42" i="9"/>
  <c r="CL41" i="9" s="1"/>
  <c r="CL37" i="9" s="1"/>
  <c r="CL75" i="9"/>
  <c r="CL81" i="9" s="1"/>
  <c r="CL82" i="9" s="1"/>
  <c r="CL83" i="9" s="1"/>
  <c r="CL33" i="9" s="1"/>
  <c r="CL29" i="9" s="1"/>
  <c r="CL34" i="9" s="1"/>
  <c r="CN32" i="20"/>
  <c r="BY46" i="9"/>
  <c r="BY45" i="9" s="1"/>
  <c r="BY52" i="9" s="1"/>
  <c r="DW38" i="9"/>
  <c r="CA50" i="9" l="1"/>
  <c r="BZ47" i="9"/>
  <c r="CA47" i="9" s="1"/>
  <c r="CM35" i="20"/>
  <c r="DA27" i="20"/>
  <c r="CM56" i="9"/>
  <c r="CM43" i="9"/>
  <c r="CN35" i="20"/>
  <c r="H5" i="21"/>
  <c r="H4" i="21" s="1"/>
  <c r="CN77" i="9"/>
  <c r="CN42" i="9" s="1"/>
  <c r="CN41" i="9" s="1"/>
  <c r="CN37" i="9" s="1"/>
  <c r="BZ46" i="9"/>
  <c r="CM75" i="9"/>
  <c r="CM42" i="9"/>
  <c r="DX38" i="9"/>
  <c r="CW27" i="20" l="1"/>
  <c r="CV27" i="20"/>
  <c r="CQ27" i="20"/>
  <c r="CT27" i="20"/>
  <c r="CS27" i="20"/>
  <c r="CP27" i="20"/>
  <c r="CR27" i="20"/>
  <c r="CU27" i="20"/>
  <c r="CO27" i="20"/>
  <c r="DA9" i="14"/>
  <c r="DA6" i="14" s="1"/>
  <c r="DA10" i="14" s="1"/>
  <c r="CX27" i="20"/>
  <c r="CZ27" i="20"/>
  <c r="CY27" i="20"/>
  <c r="CA46" i="9"/>
  <c r="CA45" i="9" s="1"/>
  <c r="CA52" i="9" s="1"/>
  <c r="BZ45" i="9"/>
  <c r="BZ52" i="9" s="1"/>
  <c r="CO43" i="9"/>
  <c r="DA43" i="9" s="1"/>
  <c r="CM41" i="9"/>
  <c r="CM37" i="9" s="1"/>
  <c r="CN75" i="9"/>
  <c r="CN81" i="9" s="1"/>
  <c r="CM81" i="9"/>
  <c r="CM82" i="9" s="1"/>
  <c r="DY38" i="9"/>
  <c r="CZ9" i="14" l="1"/>
  <c r="CZ6" i="14" s="1"/>
  <c r="CZ18" i="9"/>
  <c r="CZ16" i="9" s="1"/>
  <c r="CZ19" i="9" s="1"/>
  <c r="CZ80" i="9"/>
  <c r="CU80" i="9"/>
  <c r="CU18" i="9"/>
  <c r="CU16" i="9" s="1"/>
  <c r="CU19" i="9" s="1"/>
  <c r="CU21" i="9" s="1"/>
  <c r="CU9" i="14"/>
  <c r="CU6" i="14" s="1"/>
  <c r="CT80" i="9"/>
  <c r="CT18" i="9"/>
  <c r="CT16" i="9" s="1"/>
  <c r="CT19" i="9" s="1"/>
  <c r="CT21" i="9" s="1"/>
  <c r="CT9" i="14"/>
  <c r="CT6" i="14" s="1"/>
  <c r="CX18" i="9"/>
  <c r="CX16" i="9" s="1"/>
  <c r="CX19" i="9" s="1"/>
  <c r="CX21" i="9" s="1"/>
  <c r="CX80" i="9"/>
  <c r="CX9" i="14"/>
  <c r="CX6" i="14" s="1"/>
  <c r="CR80" i="9"/>
  <c r="CR18" i="9"/>
  <c r="CR16" i="9" s="1"/>
  <c r="CR19" i="9" s="1"/>
  <c r="CR21" i="9" s="1"/>
  <c r="CR9" i="14"/>
  <c r="CR6" i="14" s="1"/>
  <c r="CQ18" i="9"/>
  <c r="CQ16" i="9" s="1"/>
  <c r="CQ19" i="9" s="1"/>
  <c r="CQ21" i="9" s="1"/>
  <c r="CQ9" i="14"/>
  <c r="CQ6" i="14" s="1"/>
  <c r="CQ80" i="9"/>
  <c r="DA11" i="14"/>
  <c r="DA12" i="14" s="1"/>
  <c r="CP80" i="9"/>
  <c r="CP18" i="9"/>
  <c r="CP16" i="9" s="1"/>
  <c r="CP19" i="9" s="1"/>
  <c r="CP21" i="9" s="1"/>
  <c r="CP9" i="14"/>
  <c r="CP6" i="14" s="1"/>
  <c r="CV18" i="9"/>
  <c r="CV16" i="9" s="1"/>
  <c r="CV19" i="9" s="1"/>
  <c r="CV21" i="9" s="1"/>
  <c r="CV9" i="14"/>
  <c r="CV6" i="14" s="1"/>
  <c r="CV80" i="9"/>
  <c r="CY9" i="14"/>
  <c r="CY6" i="14" s="1"/>
  <c r="CY80" i="9"/>
  <c r="CY18" i="9"/>
  <c r="CY16" i="9" s="1"/>
  <c r="CY19" i="9" s="1"/>
  <c r="CO80" i="9"/>
  <c r="CO18" i="9"/>
  <c r="CO9" i="14"/>
  <c r="CO6" i="14" s="1"/>
  <c r="CS18" i="9"/>
  <c r="CS16" i="9" s="1"/>
  <c r="CS19" i="9" s="1"/>
  <c r="CS21" i="9" s="1"/>
  <c r="CS80" i="9"/>
  <c r="CS9" i="14"/>
  <c r="CS6" i="14" s="1"/>
  <c r="CW80" i="9"/>
  <c r="CW18" i="9"/>
  <c r="CW16" i="9" s="1"/>
  <c r="CW19" i="9" s="1"/>
  <c r="CW21" i="9" s="1"/>
  <c r="CW9" i="14"/>
  <c r="CW6" i="14" s="1"/>
  <c r="CN82" i="9"/>
  <c r="CM83" i="9"/>
  <c r="DZ38" i="9"/>
  <c r="DA13" i="14" l="1"/>
  <c r="DA16" i="14" s="1"/>
  <c r="DA17" i="14" s="1"/>
  <c r="DN15" i="14" s="1"/>
  <c r="DA19" i="20"/>
  <c r="DA20" i="9"/>
  <c r="CO16" i="9"/>
  <c r="DA18" i="9"/>
  <c r="DA80" i="9"/>
  <c r="CY21" i="9"/>
  <c r="CM33" i="9"/>
  <c r="CN83" i="9"/>
  <c r="EA38" i="9"/>
  <c r="CQ19" i="20" l="1"/>
  <c r="CQ21" i="20" s="1"/>
  <c r="CR19" i="20"/>
  <c r="CR21" i="20" s="1"/>
  <c r="CW19" i="20"/>
  <c r="CW21" i="20" s="1"/>
  <c r="CO19" i="20"/>
  <c r="CO21" i="20" s="1"/>
  <c r="CU19" i="20"/>
  <c r="CU21" i="20" s="1"/>
  <c r="CX19" i="20"/>
  <c r="CX21" i="20" s="1"/>
  <c r="CP19" i="20"/>
  <c r="CP21" i="20" s="1"/>
  <c r="CZ19" i="20"/>
  <c r="CZ21" i="20" s="1"/>
  <c r="CY19" i="20"/>
  <c r="CY21" i="20" s="1"/>
  <c r="CS19" i="20"/>
  <c r="CS21" i="20" s="1"/>
  <c r="DA21" i="20"/>
  <c r="CV19" i="20"/>
  <c r="CV21" i="20" s="1"/>
  <c r="CT19" i="20"/>
  <c r="CT21" i="20" s="1"/>
  <c r="CO19" i="9"/>
  <c r="DA16" i="9"/>
  <c r="CZ62" i="9"/>
  <c r="CZ20" i="9"/>
  <c r="CZ21" i="9" s="1"/>
  <c r="DA56" i="9"/>
  <c r="CO56" i="9"/>
  <c r="CM29" i="9"/>
  <c r="CM34" i="9" s="1"/>
  <c r="CN33" i="9"/>
  <c r="CN29" i="9" s="1"/>
  <c r="CN34" i="9" s="1"/>
  <c r="EB38" i="9"/>
  <c r="CZ57" i="9" l="1"/>
  <c r="DA62" i="9"/>
  <c r="CO25" i="20"/>
  <c r="CO32" i="20" s="1"/>
  <c r="CO77" i="9" s="1"/>
  <c r="CO21" i="9"/>
  <c r="DA19" i="9"/>
  <c r="EC38" i="9"/>
  <c r="DA21" i="9" l="1"/>
  <c r="CO42" i="9"/>
  <c r="DA57" i="9"/>
  <c r="CZ63" i="9"/>
  <c r="DA63" i="9" s="1"/>
  <c r="CO26" i="20"/>
  <c r="CB50" i="9"/>
  <c r="CO79" i="9"/>
  <c r="CO75" i="9" s="1"/>
  <c r="CO81" i="9" s="1"/>
  <c r="CO82" i="9" s="1"/>
  <c r="CO83" i="9" s="1"/>
  <c r="CO35" i="20"/>
  <c r="ED38" i="9"/>
  <c r="CO33" i="9" l="1"/>
  <c r="CO29" i="9" s="1"/>
  <c r="CO34" i="9" s="1"/>
  <c r="CP56" i="9"/>
  <c r="CB49" i="9"/>
  <c r="CB47" i="9"/>
  <c r="CO41" i="9"/>
  <c r="CO37" i="9" s="1"/>
  <c r="CP43" i="9"/>
  <c r="CP23" i="20"/>
  <c r="CP25" i="20"/>
  <c r="EE38" i="9"/>
  <c r="CP26" i="20" l="1"/>
  <c r="CQ25" i="20" s="1"/>
  <c r="CC50" i="9"/>
  <c r="CP79" i="9"/>
  <c r="CP32" i="20"/>
  <c r="CP77" i="9" s="1"/>
  <c r="CB46" i="9"/>
  <c r="CB45" i="9" s="1"/>
  <c r="CB52" i="9" s="1"/>
  <c r="EF38" i="9"/>
  <c r="CQ23" i="20" l="1"/>
  <c r="CQ26" i="20" s="1"/>
  <c r="CC49" i="9"/>
  <c r="CD50" i="9"/>
  <c r="CD49" i="9" s="1"/>
  <c r="CP35" i="20"/>
  <c r="CQ32" i="20"/>
  <c r="CQ77" i="9" s="1"/>
  <c r="CQ79" i="9"/>
  <c r="CP75" i="9"/>
  <c r="CP81" i="9" s="1"/>
  <c r="CP82" i="9" s="1"/>
  <c r="CP83" i="9" s="1"/>
  <c r="CP42" i="9"/>
  <c r="CC47" i="9"/>
  <c r="EG38" i="9"/>
  <c r="CQ35" i="20" l="1"/>
  <c r="CP41" i="9"/>
  <c r="CP37" i="9" s="1"/>
  <c r="CQ43" i="9"/>
  <c r="CQ56" i="9"/>
  <c r="CP33" i="9"/>
  <c r="CP29" i="9" s="1"/>
  <c r="CP34" i="9" s="1"/>
  <c r="CR25" i="20"/>
  <c r="CR23" i="20"/>
  <c r="CC46" i="9"/>
  <c r="CC45" i="9" s="1"/>
  <c r="CC52" i="9" s="1"/>
  <c r="CD47" i="9"/>
  <c r="CQ75" i="9"/>
  <c r="CQ81" i="9" s="1"/>
  <c r="CQ82" i="9" s="1"/>
  <c r="CQ42" i="9"/>
  <c r="CQ41" i="9" s="1"/>
  <c r="CQ37" i="9" s="1"/>
  <c r="EH38" i="9"/>
  <c r="CQ83" i="9" l="1"/>
  <c r="CR56" i="9" s="1"/>
  <c r="CE50" i="9"/>
  <c r="CE49" i="9" s="1"/>
  <c r="CR32" i="20"/>
  <c r="CR77" i="9" s="1"/>
  <c r="CR79" i="9"/>
  <c r="CD46" i="9"/>
  <c r="CD45" i="9" s="1"/>
  <c r="CD52" i="9" s="1"/>
  <c r="CE47" i="9"/>
  <c r="CE46" i="9" s="1"/>
  <c r="CR35" i="20"/>
  <c r="CR26" i="20"/>
  <c r="CR43" i="9"/>
  <c r="EI38" i="9"/>
  <c r="CE45" i="9" l="1"/>
  <c r="CE52" i="9" s="1"/>
  <c r="CQ33" i="9"/>
  <c r="CQ29" i="9" s="1"/>
  <c r="CQ34" i="9" s="1"/>
  <c r="CS23" i="20"/>
  <c r="CS25" i="20"/>
  <c r="CF50" i="9" s="1"/>
  <c r="CF47" i="9" s="1"/>
  <c r="CR75" i="9"/>
  <c r="CR81" i="9" s="1"/>
  <c r="CR82" i="9" s="1"/>
  <c r="CR83" i="9" s="1"/>
  <c r="CR42" i="9"/>
  <c r="EJ38" i="9"/>
  <c r="CS26" i="20" l="1"/>
  <c r="CT25" i="20" s="1"/>
  <c r="CG50" i="9" s="1"/>
  <c r="CF49" i="9"/>
  <c r="CR41" i="9"/>
  <c r="CR37" i="9" s="1"/>
  <c r="CS43" i="9"/>
  <c r="CR33" i="9"/>
  <c r="CR29" i="9" s="1"/>
  <c r="CR34" i="9" s="1"/>
  <c r="CS56" i="9"/>
  <c r="CS79" i="9"/>
  <c r="CS32" i="20"/>
  <c r="CF46" i="9"/>
  <c r="EK38" i="9"/>
  <c r="CF45" i="9" l="1"/>
  <c r="CF52" i="9" s="1"/>
  <c r="CT23" i="20"/>
  <c r="CT26" i="20" s="1"/>
  <c r="CU23" i="20" s="1"/>
  <c r="CG47" i="9"/>
  <c r="CG46" i="9" s="1"/>
  <c r="CG49" i="9"/>
  <c r="CS35" i="20"/>
  <c r="CS77" i="9"/>
  <c r="CT79" i="9"/>
  <c r="CT32" i="20"/>
  <c r="EL38" i="9"/>
  <c r="CG45" i="9" l="1"/>
  <c r="CG52" i="9" s="1"/>
  <c r="CU25" i="20"/>
  <c r="CH50" i="9" s="1"/>
  <c r="CH47" i="9" s="1"/>
  <c r="CH46" i="9" s="1"/>
  <c r="CT77" i="9"/>
  <c r="CT35" i="20"/>
  <c r="CS75" i="9"/>
  <c r="CS81" i="9" s="1"/>
  <c r="CS82" i="9" s="1"/>
  <c r="CS83" i="9" s="1"/>
  <c r="CS33" i="9" s="1"/>
  <c r="CS29" i="9" s="1"/>
  <c r="CS34" i="9" s="1"/>
  <c r="CS42" i="9"/>
  <c r="EM38" i="9"/>
  <c r="CT56" i="9" l="1"/>
  <c r="CH49" i="9"/>
  <c r="CU79" i="9"/>
  <c r="CU32" i="20"/>
  <c r="CU26" i="20"/>
  <c r="CT42" i="9"/>
  <c r="CT75" i="9"/>
  <c r="CT81" i="9" s="1"/>
  <c r="CT82" i="9" s="1"/>
  <c r="CT43" i="9"/>
  <c r="CS41" i="9"/>
  <c r="CS37" i="9" s="1"/>
  <c r="CH45" i="9"/>
  <c r="CH52" i="9" s="1"/>
  <c r="EN38" i="9"/>
  <c r="CT83" i="9" l="1"/>
  <c r="CT33" i="9" s="1"/>
  <c r="CT29" i="9" s="1"/>
  <c r="CT34" i="9" s="1"/>
  <c r="CU43" i="9"/>
  <c r="CU35" i="20"/>
  <c r="CU77" i="9"/>
  <c r="CV23" i="20"/>
  <c r="CV25" i="20"/>
  <c r="CT41" i="9"/>
  <c r="CT37" i="9" s="1"/>
  <c r="EO38" i="9"/>
  <c r="CU56" i="9" l="1"/>
  <c r="CV32" i="20"/>
  <c r="CV79" i="9"/>
  <c r="CI50" i="9"/>
  <c r="CV26" i="20"/>
  <c r="CU75" i="9"/>
  <c r="CU81" i="9" s="1"/>
  <c r="CU82" i="9" s="1"/>
  <c r="CU83" i="9" s="1"/>
  <c r="CU33" i="9" s="1"/>
  <c r="CU29" i="9" s="1"/>
  <c r="CU34" i="9" s="1"/>
  <c r="CU42" i="9"/>
  <c r="EP38" i="9"/>
  <c r="CV56" i="9" l="1"/>
  <c r="CW23" i="20"/>
  <c r="CW25" i="20"/>
  <c r="CI49" i="9"/>
  <c r="CI47" i="9"/>
  <c r="CI46" i="9" s="1"/>
  <c r="CV43" i="9"/>
  <c r="CU41" i="9"/>
  <c r="CU37" i="9" s="1"/>
  <c r="CV35" i="20"/>
  <c r="CV77" i="9"/>
  <c r="EQ38" i="9"/>
  <c r="CI45" i="9" l="1"/>
  <c r="CI52" i="9" s="1"/>
  <c r="CV75" i="9"/>
  <c r="CV81" i="9" s="1"/>
  <c r="CV82" i="9" s="1"/>
  <c r="CV83" i="9" s="1"/>
  <c r="CW56" i="9" s="1"/>
  <c r="CV42" i="9"/>
  <c r="CW26" i="20"/>
  <c r="CW32" i="20"/>
  <c r="CW77" i="9" s="1"/>
  <c r="CJ50" i="9"/>
  <c r="CW79" i="9"/>
  <c r="ER38" i="9"/>
  <c r="CW35" i="20" l="1"/>
  <c r="CV33" i="9"/>
  <c r="CV29" i="9" s="1"/>
  <c r="CV34" i="9" s="1"/>
  <c r="CW42" i="9"/>
  <c r="CW75" i="9"/>
  <c r="CW81" i="9" s="1"/>
  <c r="CW82" i="9" s="1"/>
  <c r="CW83" i="9" s="1"/>
  <c r="CX23" i="20"/>
  <c r="CX25" i="20"/>
  <c r="CK50" i="9" s="1"/>
  <c r="CJ47" i="9"/>
  <c r="CJ46" i="9" s="1"/>
  <c r="CJ49" i="9"/>
  <c r="CW43" i="9"/>
  <c r="CV41" i="9"/>
  <c r="CV37" i="9" s="1"/>
  <c r="ES38" i="9"/>
  <c r="CX43" i="9" l="1"/>
  <c r="CW33" i="9"/>
  <c r="CW29" i="9" s="1"/>
  <c r="CW34" i="9" s="1"/>
  <c r="CX56" i="9"/>
  <c r="CJ45" i="9"/>
  <c r="CJ52" i="9" s="1"/>
  <c r="CX26" i="20"/>
  <c r="CK47" i="9"/>
  <c r="CK46" i="9" s="1"/>
  <c r="CK49" i="9"/>
  <c r="CW41" i="9"/>
  <c r="CW37" i="9" s="1"/>
  <c r="CX32" i="20"/>
  <c r="CX77" i="9" s="1"/>
  <c r="CX79" i="9"/>
  <c r="ET38" i="9"/>
  <c r="CX35" i="20" l="1"/>
  <c r="CK45" i="9"/>
  <c r="CK52" i="9" s="1"/>
  <c r="CY23" i="20"/>
  <c r="CY25" i="20"/>
  <c r="CX42" i="9"/>
  <c r="CX75" i="9"/>
  <c r="CX81" i="9" s="1"/>
  <c r="CX82" i="9" s="1"/>
  <c r="CX83" i="9" s="1"/>
  <c r="EU38" i="9"/>
  <c r="CX33" i="9" l="1"/>
  <c r="CX29" i="9" s="1"/>
  <c r="CX34" i="9" s="1"/>
  <c r="CY56" i="9"/>
  <c r="CX41" i="9"/>
  <c r="CX37" i="9" s="1"/>
  <c r="CY43" i="9"/>
  <c r="CY32" i="20"/>
  <c r="CY35" i="20" s="1"/>
  <c r="CY79" i="9"/>
  <c r="CL50" i="9"/>
  <c r="CY26" i="20"/>
  <c r="EV38" i="9"/>
  <c r="CZ25" i="20" l="1"/>
  <c r="CZ23" i="20"/>
  <c r="CL47" i="9"/>
  <c r="CL49" i="9"/>
  <c r="CY77" i="9"/>
  <c r="EW38" i="9"/>
  <c r="CZ26" i="20" l="1"/>
  <c r="DA26" i="20" s="1"/>
  <c r="CY42" i="9"/>
  <c r="CY75" i="9"/>
  <c r="CM50" i="9"/>
  <c r="CZ32" i="20"/>
  <c r="CZ79" i="9"/>
  <c r="DA79" i="9" s="1"/>
  <c r="DA25" i="20"/>
  <c r="CL46" i="9"/>
  <c r="CL45" i="9" s="1"/>
  <c r="CL52" i="9" s="1"/>
  <c r="CM47" i="9"/>
  <c r="EX38" i="9"/>
  <c r="DB23" i="20" l="1"/>
  <c r="DN23" i="20" s="1"/>
  <c r="I6" i="21"/>
  <c r="DN27" i="20"/>
  <c r="CM46" i="9"/>
  <c r="CN47" i="9"/>
  <c r="CZ35" i="20"/>
  <c r="CZ77" i="9"/>
  <c r="DA32" i="20"/>
  <c r="CY81" i="9"/>
  <c r="CY82" i="9" s="1"/>
  <c r="CY83" i="9" s="1"/>
  <c r="CN50" i="9"/>
  <c r="CM49" i="9"/>
  <c r="CN49" i="9" s="1"/>
  <c r="CY41" i="9"/>
  <c r="CY37" i="9" s="1"/>
  <c r="CZ43" i="9"/>
  <c r="EY38" i="9"/>
  <c r="I5" i="21" l="1"/>
  <c r="I4" i="21" s="1"/>
  <c r="DA77" i="9"/>
  <c r="DA42" i="9" s="1"/>
  <c r="DA41" i="9" s="1"/>
  <c r="DA37" i="9" s="1"/>
  <c r="CZ75" i="9"/>
  <c r="CZ42" i="9"/>
  <c r="CZ41" i="9" s="1"/>
  <c r="CZ37" i="9" s="1"/>
  <c r="DG27" i="20"/>
  <c r="DC27" i="20"/>
  <c r="DM27" i="20"/>
  <c r="DK27" i="20"/>
  <c r="DF27" i="20"/>
  <c r="DE27" i="20"/>
  <c r="DI27" i="20"/>
  <c r="DL27" i="20"/>
  <c r="DD27" i="20"/>
  <c r="DH27" i="20"/>
  <c r="DN9" i="14"/>
  <c r="DN6" i="14" s="1"/>
  <c r="DN10" i="14" s="1"/>
  <c r="DJ27" i="20"/>
  <c r="DB27" i="20"/>
  <c r="CN46" i="9"/>
  <c r="CN45" i="9" s="1"/>
  <c r="CN52" i="9" s="1"/>
  <c r="CM45" i="9"/>
  <c r="CM52" i="9" s="1"/>
  <c r="DB43" i="9"/>
  <c r="DN43" i="9" s="1"/>
  <c r="DA35" i="20"/>
  <c r="CY33" i="9"/>
  <c r="CY29" i="9" s="1"/>
  <c r="CY34" i="9" s="1"/>
  <c r="CZ56" i="9"/>
  <c r="EZ38" i="9"/>
  <c r="DJ9" i="14" l="1"/>
  <c r="DJ6" i="14" s="1"/>
  <c r="DJ18" i="9"/>
  <c r="DJ16" i="9" s="1"/>
  <c r="DJ19" i="9" s="1"/>
  <c r="DJ21" i="9" s="1"/>
  <c r="DJ80" i="9"/>
  <c r="DK80" i="9"/>
  <c r="DK9" i="14"/>
  <c r="DK6" i="14" s="1"/>
  <c r="DK18" i="9"/>
  <c r="DK16" i="9" s="1"/>
  <c r="DK19" i="9" s="1"/>
  <c r="DK21" i="9" s="1"/>
  <c r="DN11" i="14"/>
  <c r="DN12" i="14" s="1"/>
  <c r="DI9" i="14"/>
  <c r="DI6" i="14" s="1"/>
  <c r="DI80" i="9"/>
  <c r="DI18" i="9"/>
  <c r="DI16" i="9" s="1"/>
  <c r="DI19" i="9" s="1"/>
  <c r="DI21" i="9" s="1"/>
  <c r="DM9" i="14"/>
  <c r="DM6" i="14" s="1"/>
  <c r="DM80" i="9"/>
  <c r="DM18" i="9"/>
  <c r="DM16" i="9" s="1"/>
  <c r="DM19" i="9" s="1"/>
  <c r="CZ81" i="9"/>
  <c r="CZ82" i="9" s="1"/>
  <c r="DA82" i="9" s="1"/>
  <c r="DA75" i="9"/>
  <c r="DA81" i="9" s="1"/>
  <c r="DL9" i="14"/>
  <c r="DL6" i="14" s="1"/>
  <c r="DL18" i="9"/>
  <c r="DL16" i="9" s="1"/>
  <c r="DL19" i="9" s="1"/>
  <c r="DL21" i="9" s="1"/>
  <c r="DL80" i="9"/>
  <c r="DH9" i="14"/>
  <c r="DH6" i="14" s="1"/>
  <c r="DH18" i="9"/>
  <c r="DH16" i="9" s="1"/>
  <c r="DH19" i="9" s="1"/>
  <c r="DH21" i="9" s="1"/>
  <c r="DH80" i="9"/>
  <c r="DE9" i="14"/>
  <c r="DE6" i="14" s="1"/>
  <c r="DE80" i="9"/>
  <c r="DE18" i="9"/>
  <c r="DE16" i="9" s="1"/>
  <c r="DE19" i="9" s="1"/>
  <c r="DE21" i="9" s="1"/>
  <c r="DC9" i="14"/>
  <c r="DC6" i="14" s="1"/>
  <c r="DC80" i="9"/>
  <c r="DC18" i="9"/>
  <c r="DC16" i="9" s="1"/>
  <c r="DC19" i="9" s="1"/>
  <c r="DC21" i="9" s="1"/>
  <c r="DB18" i="9"/>
  <c r="DB9" i="14"/>
  <c r="DB6" i="14" s="1"/>
  <c r="DB80" i="9"/>
  <c r="DD9" i="14"/>
  <c r="DD6" i="14" s="1"/>
  <c r="DD18" i="9"/>
  <c r="DD16" i="9" s="1"/>
  <c r="DD19" i="9" s="1"/>
  <c r="DD21" i="9" s="1"/>
  <c r="DD80" i="9"/>
  <c r="DF80" i="9"/>
  <c r="DF18" i="9"/>
  <c r="DF16" i="9" s="1"/>
  <c r="DF19" i="9" s="1"/>
  <c r="DF21" i="9" s="1"/>
  <c r="DF9" i="14"/>
  <c r="DF6" i="14" s="1"/>
  <c r="DG18" i="9"/>
  <c r="DG16" i="9" s="1"/>
  <c r="DG19" i="9" s="1"/>
  <c r="DG21" i="9" s="1"/>
  <c r="DG80" i="9"/>
  <c r="DG9" i="14"/>
  <c r="DG6" i="14" s="1"/>
  <c r="FA38" i="9"/>
  <c r="DN13" i="14" l="1"/>
  <c r="DN16" i="14" s="1"/>
  <c r="DN17" i="14" s="1"/>
  <c r="EA15" i="14" s="1"/>
  <c r="DN80" i="9"/>
  <c r="CZ83" i="9"/>
  <c r="DB16" i="9"/>
  <c r="DN18" i="9"/>
  <c r="DN19" i="20"/>
  <c r="DN20" i="9"/>
  <c r="FB38" i="9"/>
  <c r="DN16" i="9" l="1"/>
  <c r="DB19" i="9"/>
  <c r="DM20" i="9"/>
  <c r="DM21" i="9" s="1"/>
  <c r="DM62" i="9"/>
  <c r="CZ33" i="9"/>
  <c r="DA83" i="9"/>
  <c r="DC19" i="20"/>
  <c r="DC21" i="20" s="1"/>
  <c r="DH19" i="20"/>
  <c r="DH21" i="20" s="1"/>
  <c r="DK19" i="20"/>
  <c r="DK21" i="20" s="1"/>
  <c r="DG19" i="20"/>
  <c r="DG21" i="20" s="1"/>
  <c r="DE19" i="20"/>
  <c r="DE21" i="20" s="1"/>
  <c r="DB19" i="20"/>
  <c r="DM19" i="20"/>
  <c r="DM21" i="20" s="1"/>
  <c r="DJ19" i="20"/>
  <c r="DJ21" i="20" s="1"/>
  <c r="DF19" i="20"/>
  <c r="DF21" i="20" s="1"/>
  <c r="DN21" i="20"/>
  <c r="DL19" i="20"/>
  <c r="DL21" i="20" s="1"/>
  <c r="DD19" i="20"/>
  <c r="DD21" i="20" s="1"/>
  <c r="DI19" i="20"/>
  <c r="DI21" i="20" s="1"/>
  <c r="FC38" i="9"/>
  <c r="DN62" i="9" l="1"/>
  <c r="DM57" i="9"/>
  <c r="DN56" i="9"/>
  <c r="DB56" i="9"/>
  <c r="DN19" i="9"/>
  <c r="DB21" i="9"/>
  <c r="DB21" i="20"/>
  <c r="DB25" i="20" s="1"/>
  <c r="DA33" i="9"/>
  <c r="DA29" i="9" s="1"/>
  <c r="DA34" i="9" s="1"/>
  <c r="CZ29" i="9"/>
  <c r="CZ34" i="9" s="1"/>
  <c r="FD38" i="9"/>
  <c r="DB32" i="20" l="1"/>
  <c r="DB26" i="20"/>
  <c r="DB79" i="9"/>
  <c r="CO50" i="9"/>
  <c r="DN21" i="9"/>
  <c r="DN57" i="9"/>
  <c r="DM63" i="9"/>
  <c r="DN63" i="9" s="1"/>
  <c r="FE38" i="9"/>
  <c r="CO47" i="9" l="1"/>
  <c r="CO49" i="9"/>
  <c r="DC23" i="20"/>
  <c r="DC25" i="20"/>
  <c r="DB77" i="9"/>
  <c r="DB35" i="20"/>
  <c r="FF38" i="9"/>
  <c r="CP50" i="9" l="1"/>
  <c r="CP49" i="9" s="1"/>
  <c r="DC79" i="9"/>
  <c r="DC32" i="20"/>
  <c r="DC26" i="20"/>
  <c r="DB75" i="9"/>
  <c r="DB81" i="9" s="1"/>
  <c r="DB82" i="9" s="1"/>
  <c r="DB83" i="9" s="1"/>
  <c r="DB42" i="9"/>
  <c r="CO46" i="9"/>
  <c r="CO45" i="9" s="1"/>
  <c r="CO52" i="9" s="1"/>
  <c r="FG38" i="9"/>
  <c r="CP47" i="9" l="1"/>
  <c r="CP46" i="9" s="1"/>
  <c r="CP45" i="9" s="1"/>
  <c r="CP52" i="9" s="1"/>
  <c r="DD23" i="20"/>
  <c r="DD25" i="20"/>
  <c r="DC35" i="20"/>
  <c r="DC77" i="9"/>
  <c r="DC43" i="9"/>
  <c r="DB41" i="9"/>
  <c r="DB37" i="9" s="1"/>
  <c r="DB33" i="9"/>
  <c r="DB29" i="9" s="1"/>
  <c r="DB34" i="9" s="1"/>
  <c r="DC56" i="9"/>
  <c r="FH38" i="9"/>
  <c r="DC75" i="9" l="1"/>
  <c r="DC81" i="9" s="1"/>
  <c r="DC82" i="9" s="1"/>
  <c r="DC83" i="9" s="1"/>
  <c r="DC42" i="9"/>
  <c r="DC41" i="9" s="1"/>
  <c r="DC37" i="9" s="1"/>
  <c r="CQ50" i="9"/>
  <c r="DD32" i="20"/>
  <c r="DD77" i="9" s="1"/>
  <c r="DD79" i="9"/>
  <c r="DD26" i="20"/>
  <c r="FI38" i="9"/>
  <c r="DD35" i="20" l="1"/>
  <c r="DE23" i="20"/>
  <c r="DE25" i="20"/>
  <c r="CR50" i="9" s="1"/>
  <c r="DD75" i="9"/>
  <c r="DD81" i="9" s="1"/>
  <c r="DD82" i="9" s="1"/>
  <c r="DD42" i="9"/>
  <c r="DD43" i="9"/>
  <c r="CQ47" i="9"/>
  <c r="CQ49" i="9"/>
  <c r="DD56" i="9"/>
  <c r="DC33" i="9"/>
  <c r="DC29" i="9" s="1"/>
  <c r="DC34" i="9" s="1"/>
  <c r="FJ38" i="9"/>
  <c r="DE26" i="20" l="1"/>
  <c r="DF25" i="20" s="1"/>
  <c r="CS50" i="9" s="1"/>
  <c r="DD41" i="9"/>
  <c r="DD37" i="9" s="1"/>
  <c r="CQ46" i="9"/>
  <c r="CQ45" i="9" s="1"/>
  <c r="CQ52" i="9" s="1"/>
  <c r="CR47" i="9"/>
  <c r="CR46" i="9" s="1"/>
  <c r="DE79" i="9"/>
  <c r="DE32" i="20"/>
  <c r="CR49" i="9"/>
  <c r="DD83" i="9"/>
  <c r="DE43" i="9"/>
  <c r="FK38" i="9"/>
  <c r="DF23" i="20" l="1"/>
  <c r="DF26" i="20" s="1"/>
  <c r="CR45" i="9"/>
  <c r="CR52" i="9" s="1"/>
  <c r="DE35" i="20"/>
  <c r="DE77" i="9"/>
  <c r="DD33" i="9"/>
  <c r="DD29" i="9" s="1"/>
  <c r="DD34" i="9" s="1"/>
  <c r="DE56" i="9"/>
  <c r="CS47" i="9"/>
  <c r="CS49" i="9"/>
  <c r="DF79" i="9"/>
  <c r="DF32" i="20"/>
  <c r="FL38" i="9"/>
  <c r="DG25" i="20" l="1"/>
  <c r="CT50" i="9" s="1"/>
  <c r="CT49" i="9" s="1"/>
  <c r="DG23" i="20"/>
  <c r="CS46" i="9"/>
  <c r="CS45" i="9" s="1"/>
  <c r="CS52" i="9" s="1"/>
  <c r="CT47" i="9"/>
  <c r="CT46" i="9" s="1"/>
  <c r="DE42" i="9"/>
  <c r="DE75" i="9"/>
  <c r="DE81" i="9" s="1"/>
  <c r="DE82" i="9" s="1"/>
  <c r="DE83" i="9" s="1"/>
  <c r="DF35" i="20"/>
  <c r="DF77" i="9"/>
  <c r="FM38" i="9"/>
  <c r="DG79" i="9" l="1"/>
  <c r="CT45" i="9"/>
  <c r="CT52" i="9" s="1"/>
  <c r="DG26" i="20"/>
  <c r="DH23" i="20" s="1"/>
  <c r="DG32" i="20"/>
  <c r="DG77" i="9" s="1"/>
  <c r="DG42" i="9" s="1"/>
  <c r="DF42" i="9"/>
  <c r="DF75" i="9"/>
  <c r="DF81" i="9" s="1"/>
  <c r="DF82" i="9" s="1"/>
  <c r="DE41" i="9"/>
  <c r="DE37" i="9" s="1"/>
  <c r="DF43" i="9"/>
  <c r="DE33" i="9"/>
  <c r="DE29" i="9" s="1"/>
  <c r="DE34" i="9" s="1"/>
  <c r="DF56" i="9"/>
  <c r="FN38" i="9"/>
  <c r="DG43" i="9" l="1"/>
  <c r="DG41" i="9" s="1"/>
  <c r="DG37" i="9" s="1"/>
  <c r="DG35" i="20"/>
  <c r="DG75" i="9"/>
  <c r="DG81" i="9" s="1"/>
  <c r="DG82" i="9" s="1"/>
  <c r="DH25" i="20"/>
  <c r="CU50" i="9" s="1"/>
  <c r="CU47" i="9" s="1"/>
  <c r="CU46" i="9" s="1"/>
  <c r="DH43" i="9"/>
  <c r="DF83" i="9"/>
  <c r="DF33" i="9" s="1"/>
  <c r="DF29" i="9" s="1"/>
  <c r="DF34" i="9" s="1"/>
  <c r="DF41" i="9"/>
  <c r="DF37" i="9" s="1"/>
  <c r="FO38" i="9"/>
  <c r="DH79" i="9" l="1"/>
  <c r="CU49" i="9"/>
  <c r="CU45" i="9" s="1"/>
  <c r="CU52" i="9" s="1"/>
  <c r="DH26" i="20"/>
  <c r="DI23" i="20" s="1"/>
  <c r="DH32" i="20"/>
  <c r="DG56" i="9"/>
  <c r="DG83" i="9" s="1"/>
  <c r="DG33" i="9" s="1"/>
  <c r="DG29" i="9" s="1"/>
  <c r="DG34" i="9" s="1"/>
  <c r="FP38" i="9"/>
  <c r="DH56" i="9" l="1"/>
  <c r="DI25" i="20"/>
  <c r="DI32" i="20" s="1"/>
  <c r="DI77" i="9" s="1"/>
  <c r="DI42" i="9" s="1"/>
  <c r="DH35" i="20"/>
  <c r="DH77" i="9"/>
  <c r="CV47" i="9"/>
  <c r="FQ38" i="9"/>
  <c r="DI35" i="20" l="1"/>
  <c r="DI79" i="9"/>
  <c r="DI75" i="9" s="1"/>
  <c r="DI81" i="9" s="1"/>
  <c r="DI82" i="9" s="1"/>
  <c r="DI26" i="20"/>
  <c r="CV50" i="9"/>
  <c r="CV49" i="9" s="1"/>
  <c r="DH42" i="9"/>
  <c r="DH75" i="9"/>
  <c r="DH81" i="9" s="1"/>
  <c r="DH82" i="9" s="1"/>
  <c r="DH83" i="9" s="1"/>
  <c r="DH33" i="9" s="1"/>
  <c r="DH29" i="9" s="1"/>
  <c r="DH34" i="9" s="1"/>
  <c r="CV46" i="9"/>
  <c r="FR38" i="9"/>
  <c r="CV45" i="9" l="1"/>
  <c r="CV52" i="9" s="1"/>
  <c r="DJ25" i="20"/>
  <c r="DJ23" i="20"/>
  <c r="DI56" i="9"/>
  <c r="DI83" i="9" s="1"/>
  <c r="DJ56" i="9" s="1"/>
  <c r="DI43" i="9"/>
  <c r="DH41" i="9"/>
  <c r="DH37" i="9" s="1"/>
  <c r="FS38" i="9"/>
  <c r="DI33" i="9" l="1"/>
  <c r="DI29" i="9" s="1"/>
  <c r="DI34" i="9" s="1"/>
  <c r="DJ26" i="20"/>
  <c r="DJ79" i="9"/>
  <c r="DJ32" i="20"/>
  <c r="DJ77" i="9" s="1"/>
  <c r="CW50" i="9"/>
  <c r="DI41" i="9"/>
  <c r="DI37" i="9" s="1"/>
  <c r="DJ43" i="9"/>
  <c r="FT38" i="9"/>
  <c r="DK23" i="20" l="1"/>
  <c r="DK25" i="20"/>
  <c r="DJ42" i="9"/>
  <c r="DK43" i="9" s="1"/>
  <c r="DJ75" i="9"/>
  <c r="DJ81" i="9" s="1"/>
  <c r="DJ82" i="9" s="1"/>
  <c r="DJ83" i="9" s="1"/>
  <c r="DJ33" i="9" s="1"/>
  <c r="DJ29" i="9" s="1"/>
  <c r="DJ34" i="9" s="1"/>
  <c r="CW47" i="9"/>
  <c r="CX50" i="9"/>
  <c r="CX49" i="9" s="1"/>
  <c r="CW49" i="9"/>
  <c r="DJ35" i="20"/>
  <c r="FU38" i="9"/>
  <c r="DK26" i="20" l="1"/>
  <c r="DL25" i="20" s="1"/>
  <c r="DL79" i="9" s="1"/>
  <c r="DK56" i="9"/>
  <c r="DJ41" i="9"/>
  <c r="DJ37" i="9" s="1"/>
  <c r="CW46" i="9"/>
  <c r="CW45" i="9" s="1"/>
  <c r="CW52" i="9" s="1"/>
  <c r="CX47" i="9"/>
  <c r="CX46" i="9" s="1"/>
  <c r="CX45" i="9" s="1"/>
  <c r="CX52" i="9" s="1"/>
  <c r="DK79" i="9"/>
  <c r="DK32" i="20"/>
  <c r="FV38" i="9"/>
  <c r="DL32" i="20" l="1"/>
  <c r="DL35" i="20" s="1"/>
  <c r="CY50" i="9"/>
  <c r="CY49" i="9" s="1"/>
  <c r="DL23" i="20"/>
  <c r="DL26" i="20" s="1"/>
  <c r="DM23" i="20" s="1"/>
  <c r="DK35" i="20"/>
  <c r="DK77" i="9"/>
  <c r="CY47" i="9"/>
  <c r="FW38" i="9"/>
  <c r="DM25" i="20" l="1"/>
  <c r="CZ50" i="9" s="1"/>
  <c r="CZ49" i="9" s="1"/>
  <c r="DA49" i="9" s="1"/>
  <c r="DL77" i="9"/>
  <c r="DL75" i="9" s="1"/>
  <c r="DK42" i="9"/>
  <c r="DK75" i="9"/>
  <c r="DK81" i="9" s="1"/>
  <c r="DK82" i="9" s="1"/>
  <c r="DK83" i="9" s="1"/>
  <c r="DL56" i="9" s="1"/>
  <c r="DM26" i="20"/>
  <c r="DO23" i="20" s="1"/>
  <c r="EA23" i="20" s="1"/>
  <c r="CZ47" i="9"/>
  <c r="CY46" i="9"/>
  <c r="CY45" i="9" s="1"/>
  <c r="CY52" i="9" s="1"/>
  <c r="DL42" i="9"/>
  <c r="FX38" i="9"/>
  <c r="DM79" i="9" l="1"/>
  <c r="DN79" i="9" s="1"/>
  <c r="DA50" i="9"/>
  <c r="DM32" i="20"/>
  <c r="DM35" i="20" s="1"/>
  <c r="DN25" i="20"/>
  <c r="J6" i="21" s="1"/>
  <c r="DK33" i="9"/>
  <c r="DK29" i="9" s="1"/>
  <c r="DK34" i="9" s="1"/>
  <c r="DK41" i="9"/>
  <c r="DK37" i="9" s="1"/>
  <c r="DL43" i="9"/>
  <c r="DL41" i="9" s="1"/>
  <c r="DL37" i="9" s="1"/>
  <c r="DN26" i="20"/>
  <c r="EA27" i="20" s="1"/>
  <c r="EA9" i="14" s="1"/>
  <c r="EA6" i="14" s="1"/>
  <c r="EA10" i="14" s="1"/>
  <c r="DA47" i="9"/>
  <c r="CZ46" i="9"/>
  <c r="DL81" i="9"/>
  <c r="DL82" i="9" s="1"/>
  <c r="DL83" i="9" s="1"/>
  <c r="DM77" i="9"/>
  <c r="DN32" i="20"/>
  <c r="FY38" i="9"/>
  <c r="DM43" i="9" l="1"/>
  <c r="DS27" i="20"/>
  <c r="DR27" i="20"/>
  <c r="DR18" i="9" s="1"/>
  <c r="DR16" i="9" s="1"/>
  <c r="DR19" i="9" s="1"/>
  <c r="DR21" i="9" s="1"/>
  <c r="DP27" i="20"/>
  <c r="DP18" i="9" s="1"/>
  <c r="DP16" i="9" s="1"/>
  <c r="DP19" i="9" s="1"/>
  <c r="DP21" i="9" s="1"/>
  <c r="DO27" i="20"/>
  <c r="DO80" i="9" s="1"/>
  <c r="DV27" i="20"/>
  <c r="DQ27" i="20"/>
  <c r="DQ80" i="9" s="1"/>
  <c r="DU27" i="20"/>
  <c r="DU80" i="9" s="1"/>
  <c r="DW27" i="20"/>
  <c r="DW80" i="9" s="1"/>
  <c r="DY27" i="20"/>
  <c r="DX27" i="20"/>
  <c r="DX80" i="9" s="1"/>
  <c r="DT27" i="20"/>
  <c r="DT80" i="9" s="1"/>
  <c r="DZ27" i="20"/>
  <c r="DZ9" i="14" s="1"/>
  <c r="DZ6" i="14" s="1"/>
  <c r="DL33" i="9"/>
  <c r="DL29" i="9" s="1"/>
  <c r="DL34" i="9" s="1"/>
  <c r="DM56" i="9"/>
  <c r="DM42" i="9"/>
  <c r="DM75" i="9"/>
  <c r="EA11" i="14"/>
  <c r="EA12" i="14" s="1"/>
  <c r="CZ45" i="9"/>
  <c r="CZ52" i="9" s="1"/>
  <c r="DA46" i="9"/>
  <c r="DA45" i="9" s="1"/>
  <c r="DA52" i="9" s="1"/>
  <c r="DY80" i="9"/>
  <c r="DY18" i="9"/>
  <c r="DY16" i="9" s="1"/>
  <c r="DY19" i="9" s="1"/>
  <c r="DY21" i="9" s="1"/>
  <c r="DY9" i="14"/>
  <c r="DY6" i="14" s="1"/>
  <c r="DN35" i="20"/>
  <c r="DN77" i="9"/>
  <c r="DN42" i="9" s="1"/>
  <c r="DN41" i="9" s="1"/>
  <c r="DN37" i="9" s="1"/>
  <c r="J5" i="21"/>
  <c r="J4" i="21" s="1"/>
  <c r="DV80" i="9"/>
  <c r="DV18" i="9"/>
  <c r="DV16" i="9" s="1"/>
  <c r="DV19" i="9" s="1"/>
  <c r="DV21" i="9" s="1"/>
  <c r="DV9" i="14"/>
  <c r="DV6" i="14" s="1"/>
  <c r="DS18" i="9"/>
  <c r="DS16" i="9" s="1"/>
  <c r="DS19" i="9" s="1"/>
  <c r="DS21" i="9" s="1"/>
  <c r="DS80" i="9"/>
  <c r="DS9" i="14"/>
  <c r="DS6" i="14" s="1"/>
  <c r="FZ38" i="9"/>
  <c r="DP80" i="9" l="1"/>
  <c r="DU9" i="14"/>
  <c r="DU6" i="14" s="1"/>
  <c r="DP9" i="14"/>
  <c r="DP6" i="14" s="1"/>
  <c r="DM41" i="9"/>
  <c r="DM37" i="9" s="1"/>
  <c r="DU18" i="9"/>
  <c r="DU16" i="9" s="1"/>
  <c r="DU19" i="9" s="1"/>
  <c r="DU21" i="9" s="1"/>
  <c r="DT18" i="9"/>
  <c r="DT16" i="9" s="1"/>
  <c r="DT19" i="9" s="1"/>
  <c r="DT21" i="9" s="1"/>
  <c r="DO18" i="9"/>
  <c r="DO16" i="9" s="1"/>
  <c r="DO9" i="14"/>
  <c r="DO6" i="14" s="1"/>
  <c r="DT9" i="14"/>
  <c r="DT6" i="14" s="1"/>
  <c r="DR9" i="14"/>
  <c r="DR6" i="14" s="1"/>
  <c r="DR80" i="9"/>
  <c r="DX18" i="9"/>
  <c r="DX16" i="9" s="1"/>
  <c r="DX19" i="9" s="1"/>
  <c r="DX21" i="9" s="1"/>
  <c r="DZ18" i="9"/>
  <c r="DZ16" i="9" s="1"/>
  <c r="DZ19" i="9" s="1"/>
  <c r="DX9" i="14"/>
  <c r="DX6" i="14" s="1"/>
  <c r="DQ9" i="14"/>
  <c r="DQ6" i="14" s="1"/>
  <c r="EA13" i="14"/>
  <c r="EA16" i="14" s="1"/>
  <c r="EA17" i="14" s="1"/>
  <c r="EN15" i="14" s="1"/>
  <c r="DW18" i="9"/>
  <c r="DW16" i="9" s="1"/>
  <c r="DW19" i="9" s="1"/>
  <c r="DW21" i="9" s="1"/>
  <c r="DW9" i="14"/>
  <c r="DW6" i="14" s="1"/>
  <c r="DZ80" i="9"/>
  <c r="DQ18" i="9"/>
  <c r="DQ16" i="9" s="1"/>
  <c r="DQ19" i="9" s="1"/>
  <c r="DQ21" i="9" s="1"/>
  <c r="DM81" i="9"/>
  <c r="DM82" i="9" s="1"/>
  <c r="DN82" i="9" s="1"/>
  <c r="DN75" i="9"/>
  <c r="DN81" i="9" s="1"/>
  <c r="EA20" i="9"/>
  <c r="EA19" i="20"/>
  <c r="DO43" i="9"/>
  <c r="EA43" i="9" s="1"/>
  <c r="GA38" i="9"/>
  <c r="EA80" i="9" l="1"/>
  <c r="EA18" i="9"/>
  <c r="DR19" i="20"/>
  <c r="DR21" i="20" s="1"/>
  <c r="DS19" i="20"/>
  <c r="DS21" i="20" s="1"/>
  <c r="DW19" i="20"/>
  <c r="DW21" i="20" s="1"/>
  <c r="DZ19" i="20"/>
  <c r="DZ21" i="20" s="1"/>
  <c r="DY19" i="20"/>
  <c r="DY21" i="20" s="1"/>
  <c r="DT19" i="20"/>
  <c r="DT21" i="20" s="1"/>
  <c r="DO19" i="20"/>
  <c r="DQ19" i="20"/>
  <c r="DQ21" i="20" s="1"/>
  <c r="DU19" i="20"/>
  <c r="DU21" i="20" s="1"/>
  <c r="DX19" i="20"/>
  <c r="DX21" i="20" s="1"/>
  <c r="DV19" i="20"/>
  <c r="DV21" i="20" s="1"/>
  <c r="DP19" i="20"/>
  <c r="DP21" i="20" s="1"/>
  <c r="EA21" i="20"/>
  <c r="EA16" i="9"/>
  <c r="DO19" i="9"/>
  <c r="DZ20" i="9"/>
  <c r="DZ21" i="9" s="1"/>
  <c r="DZ62" i="9"/>
  <c r="DM83" i="9"/>
  <c r="GB38" i="9"/>
  <c r="EA19" i="9" l="1"/>
  <c r="DO21" i="9"/>
  <c r="DO21" i="20"/>
  <c r="DO25" i="20" s="1"/>
  <c r="DM33" i="9"/>
  <c r="DN83" i="9"/>
  <c r="DZ57" i="9"/>
  <c r="EA62" i="9"/>
  <c r="GC38" i="9"/>
  <c r="DO32" i="20" l="1"/>
  <c r="DO79" i="9"/>
  <c r="DB50" i="9"/>
  <c r="DO26" i="20"/>
  <c r="EA56" i="9"/>
  <c r="DO56" i="9"/>
  <c r="EA21" i="9"/>
  <c r="EA57" i="9"/>
  <c r="DZ63" i="9"/>
  <c r="EA63" i="9" s="1"/>
  <c r="DN33" i="9"/>
  <c r="DN29" i="9" s="1"/>
  <c r="DN34" i="9" s="1"/>
  <c r="DM29" i="9"/>
  <c r="DM34" i="9" s="1"/>
  <c r="GD38" i="9"/>
  <c r="DB47" i="9" l="1"/>
  <c r="DB49" i="9"/>
  <c r="DP25" i="20"/>
  <c r="DP23" i="20"/>
  <c r="DO77" i="9"/>
  <c r="DO35" i="20"/>
  <c r="GE38" i="9"/>
  <c r="DO75" i="9" l="1"/>
  <c r="DO81" i="9" s="1"/>
  <c r="DO82" i="9" s="1"/>
  <c r="DO83" i="9" s="1"/>
  <c r="DO42" i="9"/>
  <c r="DC50" i="9"/>
  <c r="DC47" i="9" s="1"/>
  <c r="DP32" i="20"/>
  <c r="DP79" i="9"/>
  <c r="DP26" i="20"/>
  <c r="DB46" i="9"/>
  <c r="DB45" i="9" s="1"/>
  <c r="DB52" i="9" s="1"/>
  <c r="GF38" i="9"/>
  <c r="DC49" i="9" l="1"/>
  <c r="DC46" i="9"/>
  <c r="DQ23" i="20"/>
  <c r="DQ25" i="20"/>
  <c r="DP43" i="9"/>
  <c r="DO41" i="9"/>
  <c r="DO37" i="9" s="1"/>
  <c r="DP35" i="20"/>
  <c r="DP77" i="9"/>
  <c r="DP56" i="9"/>
  <c r="DO33" i="9"/>
  <c r="DO29" i="9" s="1"/>
  <c r="DO34" i="9" s="1"/>
  <c r="GG38" i="9"/>
  <c r="DC45" i="9" l="1"/>
  <c r="DC52" i="9" s="1"/>
  <c r="DQ79" i="9"/>
  <c r="DQ32" i="20"/>
  <c r="DD50" i="9"/>
  <c r="DP75" i="9"/>
  <c r="DP81" i="9" s="1"/>
  <c r="DP82" i="9" s="1"/>
  <c r="DP83" i="9" s="1"/>
  <c r="DP42" i="9"/>
  <c r="DP41" i="9" s="1"/>
  <c r="DP37" i="9" s="1"/>
  <c r="DQ26" i="20"/>
  <c r="GH38" i="9"/>
  <c r="DQ35" i="20" l="1"/>
  <c r="DQ77" i="9"/>
  <c r="DD49" i="9"/>
  <c r="DD47" i="9"/>
  <c r="DD46" i="9" s="1"/>
  <c r="DR25" i="20"/>
  <c r="DE50" i="9" s="1"/>
  <c r="DR23" i="20"/>
  <c r="DP33" i="9"/>
  <c r="DP29" i="9" s="1"/>
  <c r="DP34" i="9" s="1"/>
  <c r="DQ56" i="9"/>
  <c r="DQ43" i="9"/>
  <c r="GI38" i="9"/>
  <c r="DR26" i="20" l="1"/>
  <c r="DS23" i="20" s="1"/>
  <c r="DE47" i="9"/>
  <c r="DE49" i="9"/>
  <c r="DR79" i="9"/>
  <c r="DR32" i="20"/>
  <c r="DQ75" i="9"/>
  <c r="DQ81" i="9" s="1"/>
  <c r="DQ82" i="9" s="1"/>
  <c r="DQ83" i="9" s="1"/>
  <c r="DQ42" i="9"/>
  <c r="DQ41" i="9" s="1"/>
  <c r="DQ37" i="9" s="1"/>
  <c r="DD45" i="9"/>
  <c r="DD52" i="9" s="1"/>
  <c r="GJ38" i="9"/>
  <c r="DS25" i="20" l="1"/>
  <c r="DF50" i="9" s="1"/>
  <c r="DF49" i="9" s="1"/>
  <c r="DR35" i="20"/>
  <c r="DR77" i="9"/>
  <c r="DR56" i="9"/>
  <c r="DQ33" i="9"/>
  <c r="DQ29" i="9" s="1"/>
  <c r="DQ34" i="9" s="1"/>
  <c r="DR43" i="9"/>
  <c r="DE46" i="9"/>
  <c r="DE45" i="9" s="1"/>
  <c r="DE52" i="9" s="1"/>
  <c r="GK38" i="9"/>
  <c r="DS79" i="9" l="1"/>
  <c r="DF47" i="9"/>
  <c r="DF46" i="9" s="1"/>
  <c r="DF45" i="9" s="1"/>
  <c r="DF52" i="9" s="1"/>
  <c r="DS26" i="20"/>
  <c r="DT23" i="20" s="1"/>
  <c r="DS32" i="20"/>
  <c r="DS77" i="9" s="1"/>
  <c r="DR42" i="9"/>
  <c r="DR41" i="9" s="1"/>
  <c r="DR37" i="9" s="1"/>
  <c r="DR75" i="9"/>
  <c r="DR81" i="9" s="1"/>
  <c r="DR82" i="9" s="1"/>
  <c r="DR83" i="9" s="1"/>
  <c r="GL38" i="9"/>
  <c r="DT25" i="20" l="1"/>
  <c r="DT32" i="20" s="1"/>
  <c r="DT77" i="9" s="1"/>
  <c r="DS75" i="9"/>
  <c r="DS81" i="9" s="1"/>
  <c r="DS82" i="9" s="1"/>
  <c r="DS42" i="9"/>
  <c r="DS35" i="20"/>
  <c r="DS56" i="9"/>
  <c r="DR33" i="9"/>
  <c r="DR29" i="9" s="1"/>
  <c r="DR34" i="9" s="1"/>
  <c r="DS43" i="9"/>
  <c r="GM38" i="9"/>
  <c r="DT26" i="20" l="1"/>
  <c r="DU25" i="20" s="1"/>
  <c r="DU32" i="20" s="1"/>
  <c r="DU77" i="9" s="1"/>
  <c r="DS83" i="9"/>
  <c r="DG50" i="9"/>
  <c r="DT79" i="9"/>
  <c r="DT75" i="9" s="1"/>
  <c r="DT81" i="9" s="1"/>
  <c r="DT82" i="9" s="1"/>
  <c r="DT43" i="9"/>
  <c r="DT35" i="20"/>
  <c r="DU23" i="20"/>
  <c r="DU26" i="20" s="1"/>
  <c r="DV23" i="20" s="1"/>
  <c r="DU79" i="9"/>
  <c r="DT42" i="9"/>
  <c r="DG49" i="9"/>
  <c r="DG47" i="9"/>
  <c r="DS41" i="9"/>
  <c r="DS37" i="9" s="1"/>
  <c r="DS33" i="9"/>
  <c r="DS29" i="9" s="1"/>
  <c r="DS34" i="9" s="1"/>
  <c r="DT56" i="9"/>
  <c r="GN38" i="9"/>
  <c r="DH50" i="9" l="1"/>
  <c r="DH49" i="9" s="1"/>
  <c r="DT41" i="9"/>
  <c r="DT37" i="9" s="1"/>
  <c r="DV25" i="20"/>
  <c r="DV79" i="9" s="1"/>
  <c r="DT83" i="9"/>
  <c r="DU56" i="9" s="1"/>
  <c r="DU42" i="9"/>
  <c r="DU75" i="9"/>
  <c r="DU81" i="9" s="1"/>
  <c r="DU82" i="9" s="1"/>
  <c r="DH47" i="9"/>
  <c r="DH46" i="9" s="1"/>
  <c r="DG46" i="9"/>
  <c r="DG45" i="9" s="1"/>
  <c r="DG52" i="9" s="1"/>
  <c r="DU43" i="9"/>
  <c r="DI50" i="9"/>
  <c r="DU35" i="20"/>
  <c r="GO38" i="9"/>
  <c r="DT33" i="9" l="1"/>
  <c r="DT29" i="9" s="1"/>
  <c r="DT34" i="9" s="1"/>
  <c r="DV26" i="20"/>
  <c r="DW25" i="20" s="1"/>
  <c r="DV43" i="9"/>
  <c r="DV32" i="20"/>
  <c r="DV77" i="9" s="1"/>
  <c r="DV75" i="9" s="1"/>
  <c r="DV81" i="9" s="1"/>
  <c r="DV82" i="9" s="1"/>
  <c r="DU83" i="9"/>
  <c r="DV56" i="9" s="1"/>
  <c r="DH45" i="9"/>
  <c r="DH52" i="9" s="1"/>
  <c r="DI47" i="9"/>
  <c r="DI49" i="9"/>
  <c r="DU41" i="9"/>
  <c r="DU37" i="9" s="1"/>
  <c r="GP38" i="9"/>
  <c r="DW23" i="20" l="1"/>
  <c r="DW26" i="20" s="1"/>
  <c r="DX25" i="20" s="1"/>
  <c r="DU33" i="9"/>
  <c r="DU29" i="9" s="1"/>
  <c r="DU34" i="9" s="1"/>
  <c r="DV42" i="9"/>
  <c r="DV41" i="9" s="1"/>
  <c r="DV37" i="9" s="1"/>
  <c r="DV35" i="20"/>
  <c r="DW32" i="20"/>
  <c r="DW77" i="9" s="1"/>
  <c r="DW79" i="9"/>
  <c r="DJ50" i="9"/>
  <c r="DJ47" i="9" s="1"/>
  <c r="DV83" i="9"/>
  <c r="DI46" i="9"/>
  <c r="DI45" i="9" s="1"/>
  <c r="DI52" i="9" s="1"/>
  <c r="GQ38" i="9"/>
  <c r="DX23" i="20" l="1"/>
  <c r="DX26" i="20" s="1"/>
  <c r="DW43" i="9"/>
  <c r="DW35" i="20"/>
  <c r="DJ46" i="9"/>
  <c r="DV33" i="9"/>
  <c r="DV29" i="9" s="1"/>
  <c r="DV34" i="9" s="1"/>
  <c r="DW56" i="9"/>
  <c r="DJ49" i="9"/>
  <c r="DK50" i="9"/>
  <c r="DK49" i="9" s="1"/>
  <c r="DX32" i="20"/>
  <c r="DX77" i="9" s="1"/>
  <c r="DX79" i="9"/>
  <c r="DW42" i="9"/>
  <c r="DW75" i="9"/>
  <c r="DW81" i="9" s="1"/>
  <c r="DW82" i="9" s="1"/>
  <c r="GR38" i="9"/>
  <c r="DX35" i="20" l="1"/>
  <c r="DX42" i="9"/>
  <c r="DX75" i="9"/>
  <c r="DX81" i="9" s="1"/>
  <c r="DX82" i="9" s="1"/>
  <c r="DW41" i="9"/>
  <c r="DW37" i="9" s="1"/>
  <c r="DX43" i="9"/>
  <c r="DK47" i="9"/>
  <c r="DJ45" i="9"/>
  <c r="DJ52" i="9" s="1"/>
  <c r="DW83" i="9"/>
  <c r="DY23" i="20"/>
  <c r="DY25" i="20"/>
  <c r="GS38" i="9"/>
  <c r="DY43" i="9" l="1"/>
  <c r="DX41" i="9"/>
  <c r="DX37" i="9" s="1"/>
  <c r="DY26" i="20"/>
  <c r="DW33" i="9"/>
  <c r="DW29" i="9" s="1"/>
  <c r="DW34" i="9" s="1"/>
  <c r="DX56" i="9"/>
  <c r="DX83" i="9" s="1"/>
  <c r="DL50" i="9"/>
  <c r="DL47" i="9" s="1"/>
  <c r="DL46" i="9" s="1"/>
  <c r="DY79" i="9"/>
  <c r="DY32" i="20"/>
  <c r="DY35" i="20" s="1"/>
  <c r="DK46" i="9"/>
  <c r="DK45" i="9" s="1"/>
  <c r="DK52" i="9" s="1"/>
  <c r="GT38" i="9"/>
  <c r="DY56" i="9" l="1"/>
  <c r="DX33" i="9"/>
  <c r="DX29" i="9" s="1"/>
  <c r="DX34" i="9" s="1"/>
  <c r="DY77" i="9"/>
  <c r="DL49" i="9"/>
  <c r="DL45" i="9" s="1"/>
  <c r="DL52" i="9" s="1"/>
  <c r="DZ23" i="20"/>
  <c r="DZ25" i="20"/>
  <c r="DM50" i="9" s="1"/>
  <c r="GU38" i="9"/>
  <c r="DM47" i="9" l="1"/>
  <c r="DN50" i="9"/>
  <c r="DM49" i="9"/>
  <c r="DN49" i="9" s="1"/>
  <c r="DY75" i="9"/>
  <c r="DY42" i="9"/>
  <c r="DZ26" i="20"/>
  <c r="DZ32" i="20"/>
  <c r="DZ79" i="9"/>
  <c r="EA79" i="9" s="1"/>
  <c r="EA25" i="20"/>
  <c r="GV38" i="9"/>
  <c r="DY81" i="9" l="1"/>
  <c r="DY82" i="9" s="1"/>
  <c r="DZ35" i="20"/>
  <c r="DZ77" i="9"/>
  <c r="EA32" i="20"/>
  <c r="EA35" i="20" s="1"/>
  <c r="EA26" i="20"/>
  <c r="EB23" i="20"/>
  <c r="K6" i="21"/>
  <c r="DY41" i="9"/>
  <c r="DY37" i="9" s="1"/>
  <c r="DZ43" i="9"/>
  <c r="DM46" i="9"/>
  <c r="DN47" i="9"/>
  <c r="GW38" i="9"/>
  <c r="DM45" i="9" l="1"/>
  <c r="DM52" i="9" s="1"/>
  <c r="DN46" i="9"/>
  <c r="DN45" i="9" s="1"/>
  <c r="DN52" i="9" s="1"/>
  <c r="DZ75" i="9"/>
  <c r="DZ42" i="9"/>
  <c r="DZ41" i="9" s="1"/>
  <c r="DZ37" i="9" s="1"/>
  <c r="EN27" i="20"/>
  <c r="EN23" i="20"/>
  <c r="K5" i="21"/>
  <c r="K4" i="21" s="1"/>
  <c r="EA77" i="9"/>
  <c r="EA42" i="9" s="1"/>
  <c r="EA41" i="9" s="1"/>
  <c r="EA37" i="9" s="1"/>
  <c r="DY83" i="9"/>
  <c r="GX38" i="9"/>
  <c r="DZ56" i="9" l="1"/>
  <c r="DY33" i="9"/>
  <c r="DY29" i="9" s="1"/>
  <c r="DY34" i="9" s="1"/>
  <c r="DZ81" i="9"/>
  <c r="DZ82" i="9" s="1"/>
  <c r="EA82" i="9" s="1"/>
  <c r="EA75" i="9"/>
  <c r="EA81" i="9" s="1"/>
  <c r="EM27" i="20"/>
  <c r="EJ27" i="20"/>
  <c r="EC27" i="20"/>
  <c r="EK27" i="20"/>
  <c r="ED27" i="20"/>
  <c r="EB27" i="20"/>
  <c r="EG27" i="20"/>
  <c r="EH27" i="20"/>
  <c r="EL27" i="20"/>
  <c r="EI27" i="20"/>
  <c r="EF27" i="20"/>
  <c r="EE27" i="20"/>
  <c r="EN9" i="14"/>
  <c r="EN6" i="14" s="1"/>
  <c r="EN10" i="14" s="1"/>
  <c r="EB43" i="9"/>
  <c r="EN43" i="9" s="1"/>
  <c r="GY38" i="9"/>
  <c r="EE9" i="14" l="1"/>
  <c r="EE6" i="14" s="1"/>
  <c r="EE80" i="9"/>
  <c r="EE18" i="9"/>
  <c r="EE16" i="9" s="1"/>
  <c r="EE19" i="9" s="1"/>
  <c r="EE21" i="9" s="1"/>
  <c r="EH80" i="9"/>
  <c r="EH9" i="14"/>
  <c r="EH6" i="14" s="1"/>
  <c r="EH18" i="9"/>
  <c r="EH16" i="9" s="1"/>
  <c r="EH19" i="9" s="1"/>
  <c r="EH21" i="9" s="1"/>
  <c r="EK18" i="9"/>
  <c r="EK16" i="9" s="1"/>
  <c r="EK19" i="9" s="1"/>
  <c r="EK21" i="9" s="1"/>
  <c r="EK9" i="14"/>
  <c r="EK6" i="14" s="1"/>
  <c r="EK80" i="9"/>
  <c r="EF18" i="9"/>
  <c r="EF16" i="9" s="1"/>
  <c r="EF19" i="9" s="1"/>
  <c r="EF21" i="9" s="1"/>
  <c r="EF80" i="9"/>
  <c r="EF9" i="14"/>
  <c r="EF6" i="14" s="1"/>
  <c r="EG18" i="9"/>
  <c r="EG16" i="9" s="1"/>
  <c r="EG19" i="9" s="1"/>
  <c r="EG21" i="9" s="1"/>
  <c r="EG9" i="14"/>
  <c r="EG6" i="14" s="1"/>
  <c r="EG80" i="9"/>
  <c r="EC9" i="14"/>
  <c r="EC6" i="14" s="1"/>
  <c r="EC80" i="9"/>
  <c r="EC18" i="9"/>
  <c r="EC16" i="9" s="1"/>
  <c r="EC19" i="9" s="1"/>
  <c r="EC21" i="9" s="1"/>
  <c r="EI9" i="14"/>
  <c r="EI6" i="14" s="1"/>
  <c r="EI80" i="9"/>
  <c r="EI18" i="9"/>
  <c r="EI16" i="9" s="1"/>
  <c r="EI19" i="9" s="1"/>
  <c r="EI21" i="9" s="1"/>
  <c r="EB9" i="14"/>
  <c r="EB6" i="14" s="1"/>
  <c r="EB80" i="9"/>
  <c r="EB18" i="9"/>
  <c r="EJ80" i="9"/>
  <c r="EJ18" i="9"/>
  <c r="EJ16" i="9" s="1"/>
  <c r="EJ19" i="9" s="1"/>
  <c r="EJ21" i="9" s="1"/>
  <c r="EJ9" i="14"/>
  <c r="EJ6" i="14" s="1"/>
  <c r="EN11" i="14"/>
  <c r="EN12" i="14" s="1"/>
  <c r="EL80" i="9"/>
  <c r="EL9" i="14"/>
  <c r="EL6" i="14" s="1"/>
  <c r="EL18" i="9"/>
  <c r="EL16" i="9" s="1"/>
  <c r="EL19" i="9" s="1"/>
  <c r="EL21" i="9" s="1"/>
  <c r="ED80" i="9"/>
  <c r="ED9" i="14"/>
  <c r="ED6" i="14" s="1"/>
  <c r="ED18" i="9"/>
  <c r="ED16" i="9" s="1"/>
  <c r="ED19" i="9" s="1"/>
  <c r="ED21" i="9" s="1"/>
  <c r="EM80" i="9"/>
  <c r="EM18" i="9"/>
  <c r="EM16" i="9" s="1"/>
  <c r="EM19" i="9" s="1"/>
  <c r="EM9" i="14"/>
  <c r="EM6" i="14" s="1"/>
  <c r="DZ83" i="9"/>
  <c r="GZ38" i="9"/>
  <c r="EN13" i="14" l="1"/>
  <c r="EN16" i="14" s="1"/>
  <c r="EN17" i="14" s="1"/>
  <c r="FA15" i="14" s="1"/>
  <c r="EN20" i="9"/>
  <c r="EN19" i="20"/>
  <c r="EB16" i="9"/>
  <c r="EN18" i="9"/>
  <c r="DZ33" i="9"/>
  <c r="EA83" i="9"/>
  <c r="EN80" i="9"/>
  <c r="HA38" i="9"/>
  <c r="EN16" i="9" l="1"/>
  <c r="EB19" i="9"/>
  <c r="EN56" i="9"/>
  <c r="EB56" i="9"/>
  <c r="EF19" i="20"/>
  <c r="EF21" i="20" s="1"/>
  <c r="EE19" i="20"/>
  <c r="EE21" i="20" s="1"/>
  <c r="EM19" i="20"/>
  <c r="EM21" i="20" s="1"/>
  <c r="EL19" i="20"/>
  <c r="EL21" i="20" s="1"/>
  <c r="EC19" i="20"/>
  <c r="EK19" i="20"/>
  <c r="EK21" i="20" s="1"/>
  <c r="EJ19" i="20"/>
  <c r="EJ21" i="20" s="1"/>
  <c r="EH19" i="20"/>
  <c r="EH21" i="20" s="1"/>
  <c r="EG19" i="20"/>
  <c r="EG21" i="20" s="1"/>
  <c r="EB19" i="20"/>
  <c r="ED19" i="20"/>
  <c r="ED21" i="20" s="1"/>
  <c r="EI19" i="20"/>
  <c r="EI21" i="20" s="1"/>
  <c r="EN21" i="20"/>
  <c r="DZ29" i="9"/>
  <c r="DZ34" i="9" s="1"/>
  <c r="EA33" i="9"/>
  <c r="EA29" i="9" s="1"/>
  <c r="EA34" i="9" s="1"/>
  <c r="EM62" i="9"/>
  <c r="EM20" i="9"/>
  <c r="EM21" i="9" s="1"/>
  <c r="HB38" i="9"/>
  <c r="EM57" i="9" l="1"/>
  <c r="EN62" i="9"/>
  <c r="EB21" i="20"/>
  <c r="EB25" i="20" s="1"/>
  <c r="EN19" i="9"/>
  <c r="EB21" i="9"/>
  <c r="EC21" i="20"/>
  <c r="HC38" i="9"/>
  <c r="EN21" i="9" l="1"/>
  <c r="EB32" i="20"/>
  <c r="EB77" i="9" s="1"/>
  <c r="EB42" i="9" s="1"/>
  <c r="EB79" i="9"/>
  <c r="DO50" i="9"/>
  <c r="EB26" i="20"/>
  <c r="EN57" i="9"/>
  <c r="EM63" i="9"/>
  <c r="EN63" i="9" s="1"/>
  <c r="HD38" i="9"/>
  <c r="EB75" i="9" l="1"/>
  <c r="EB81" i="9" s="1"/>
  <c r="EB82" i="9" s="1"/>
  <c r="EB83" i="9" s="1"/>
  <c r="EB33" i="9" s="1"/>
  <c r="EB29" i="9" s="1"/>
  <c r="EB34" i="9" s="1"/>
  <c r="EC25" i="20"/>
  <c r="EC23" i="20"/>
  <c r="DO49" i="9"/>
  <c r="DO47" i="9"/>
  <c r="DO46" i="9" s="1"/>
  <c r="DP50" i="9"/>
  <c r="EB41" i="9"/>
  <c r="EB37" i="9" s="1"/>
  <c r="EC43" i="9"/>
  <c r="EB35" i="20"/>
  <c r="HE38" i="9"/>
  <c r="EC56" i="9" l="1"/>
  <c r="EC26" i="20"/>
  <c r="ED23" i="20" s="1"/>
  <c r="DO45" i="9"/>
  <c r="DO52" i="9" s="1"/>
  <c r="DP47" i="9"/>
  <c r="DP49" i="9"/>
  <c r="EC79" i="9"/>
  <c r="EC32" i="20"/>
  <c r="EC77" i="9" s="1"/>
  <c r="HF38" i="9"/>
  <c r="ED25" i="20" l="1"/>
  <c r="DQ50" i="9" s="1"/>
  <c r="DQ49" i="9" s="1"/>
  <c r="EC35" i="20"/>
  <c r="EC42" i="9"/>
  <c r="EC75" i="9"/>
  <c r="EC81" i="9" s="1"/>
  <c r="EC82" i="9" s="1"/>
  <c r="EC83" i="9" s="1"/>
  <c r="DP46" i="9"/>
  <c r="DP45" i="9" s="1"/>
  <c r="DP52" i="9" s="1"/>
  <c r="DQ47" i="9"/>
  <c r="DQ46" i="9" s="1"/>
  <c r="HG38" i="9"/>
  <c r="ED32" i="20" l="1"/>
  <c r="ED77" i="9" s="1"/>
  <c r="ED42" i="9" s="1"/>
  <c r="ED26" i="20"/>
  <c r="EE23" i="20" s="1"/>
  <c r="ED79" i="9"/>
  <c r="DQ45" i="9"/>
  <c r="DQ52" i="9" s="1"/>
  <c r="ED35" i="20"/>
  <c r="EC33" i="9"/>
  <c r="EC29" i="9" s="1"/>
  <c r="EC34" i="9" s="1"/>
  <c r="ED56" i="9"/>
  <c r="EC41" i="9"/>
  <c r="EC37" i="9" s="1"/>
  <c r="ED43" i="9"/>
  <c r="HH38" i="9"/>
  <c r="ED75" i="9" l="1"/>
  <c r="ED81" i="9" s="1"/>
  <c r="ED82" i="9" s="1"/>
  <c r="ED83" i="9" s="1"/>
  <c r="EE25" i="20"/>
  <c r="DR50" i="9" s="1"/>
  <c r="EE43" i="9"/>
  <c r="ED41" i="9"/>
  <c r="ED37" i="9" s="1"/>
  <c r="HI38" i="9"/>
  <c r="EE26" i="20" l="1"/>
  <c r="EF25" i="20" s="1"/>
  <c r="DS50" i="9" s="1"/>
  <c r="EE79" i="9"/>
  <c r="EE32" i="20"/>
  <c r="EE77" i="9" s="1"/>
  <c r="EE42" i="9" s="1"/>
  <c r="ED33" i="9"/>
  <c r="ED29" i="9" s="1"/>
  <c r="ED34" i="9" s="1"/>
  <c r="EE56" i="9"/>
  <c r="DR47" i="9"/>
  <c r="DR49" i="9"/>
  <c r="HJ38" i="9"/>
  <c r="EF23" i="20" l="1"/>
  <c r="EE35" i="20"/>
  <c r="EE75" i="9"/>
  <c r="EE81" i="9" s="1"/>
  <c r="EE82" i="9" s="1"/>
  <c r="EE83" i="9" s="1"/>
  <c r="EF26" i="20"/>
  <c r="EG23" i="20" s="1"/>
  <c r="EF79" i="9"/>
  <c r="EF32" i="20"/>
  <c r="EF77" i="9" s="1"/>
  <c r="EE41" i="9"/>
  <c r="EE37" i="9" s="1"/>
  <c r="EF43" i="9"/>
  <c r="DS49" i="9"/>
  <c r="DR46" i="9"/>
  <c r="DR45" i="9" s="1"/>
  <c r="DR52" i="9" s="1"/>
  <c r="DS47" i="9"/>
  <c r="HK38" i="9"/>
  <c r="EG25" i="20" l="1"/>
  <c r="DT50" i="9" s="1"/>
  <c r="DT47" i="9" s="1"/>
  <c r="EF35" i="20"/>
  <c r="DS46" i="9"/>
  <c r="DS45" i="9" s="1"/>
  <c r="DS52" i="9" s="1"/>
  <c r="EF42" i="9"/>
  <c r="EF41" i="9" s="1"/>
  <c r="EF37" i="9" s="1"/>
  <c r="EF75" i="9"/>
  <c r="EF81" i="9" s="1"/>
  <c r="EF82" i="9" s="1"/>
  <c r="EE33" i="9"/>
  <c r="EE29" i="9" s="1"/>
  <c r="EE34" i="9" s="1"/>
  <c r="EF56" i="9"/>
  <c r="HL38" i="9"/>
  <c r="EG26" i="20" l="1"/>
  <c r="EH25" i="20" s="1"/>
  <c r="EG32" i="20"/>
  <c r="EG77" i="9" s="1"/>
  <c r="EG79" i="9"/>
  <c r="DT49" i="9"/>
  <c r="EF83" i="9"/>
  <c r="EG56" i="9" s="1"/>
  <c r="DT46" i="9"/>
  <c r="EG43" i="9"/>
  <c r="HM38" i="9"/>
  <c r="EH23" i="20" l="1"/>
  <c r="EH26" i="20" s="1"/>
  <c r="EG75" i="9"/>
  <c r="EG81" i="9" s="1"/>
  <c r="EG82" i="9" s="1"/>
  <c r="EG83" i="9" s="1"/>
  <c r="EG35" i="20"/>
  <c r="EG42" i="9"/>
  <c r="EG41" i="9" s="1"/>
  <c r="EG37" i="9" s="1"/>
  <c r="DT45" i="9"/>
  <c r="DT52" i="9" s="1"/>
  <c r="EF33" i="9"/>
  <c r="EF29" i="9" s="1"/>
  <c r="EF34" i="9" s="1"/>
  <c r="EH79" i="9"/>
  <c r="EH32" i="20"/>
  <c r="EH77" i="9" s="1"/>
  <c r="DU50" i="9"/>
  <c r="HN38" i="9"/>
  <c r="EH43" i="9" l="1"/>
  <c r="EH35" i="20"/>
  <c r="DU49" i="9"/>
  <c r="DU47" i="9"/>
  <c r="EG33" i="9"/>
  <c r="EG29" i="9" s="1"/>
  <c r="EG34" i="9" s="1"/>
  <c r="EH56" i="9"/>
  <c r="EH75" i="9"/>
  <c r="EH81" i="9" s="1"/>
  <c r="EH82" i="9" s="1"/>
  <c r="EH42" i="9"/>
  <c r="EI25" i="20"/>
  <c r="DV50" i="9" s="1"/>
  <c r="EI23" i="20"/>
  <c r="HO38" i="9"/>
  <c r="EH41" i="9" l="1"/>
  <c r="EH37" i="9" s="1"/>
  <c r="EI26" i="20"/>
  <c r="EJ23" i="20" s="1"/>
  <c r="DV49" i="9"/>
  <c r="EI43" i="9"/>
  <c r="DU46" i="9"/>
  <c r="DU45" i="9" s="1"/>
  <c r="DU52" i="9" s="1"/>
  <c r="DV47" i="9"/>
  <c r="EH83" i="9"/>
  <c r="EI79" i="9"/>
  <c r="EI32" i="20"/>
  <c r="EI77" i="9" s="1"/>
  <c r="HP38" i="9"/>
  <c r="EJ25" i="20" l="1"/>
  <c r="EJ32" i="20" s="1"/>
  <c r="EJ77" i="9" s="1"/>
  <c r="EI35" i="20"/>
  <c r="EH33" i="9"/>
  <c r="EH29" i="9" s="1"/>
  <c r="EH34" i="9" s="1"/>
  <c r="EI56" i="9"/>
  <c r="EI75" i="9"/>
  <c r="EI81" i="9" s="1"/>
  <c r="EI82" i="9" s="1"/>
  <c r="EI42" i="9"/>
  <c r="EI41" i="9" s="1"/>
  <c r="EI37" i="9" s="1"/>
  <c r="DV46" i="9"/>
  <c r="DV45" i="9" s="1"/>
  <c r="DV52" i="9" s="1"/>
  <c r="HQ38" i="9"/>
  <c r="EJ79" i="9" l="1"/>
  <c r="EJ26" i="20"/>
  <c r="EK25" i="20" s="1"/>
  <c r="DW50" i="9"/>
  <c r="DW47" i="9" s="1"/>
  <c r="DW46" i="9" s="1"/>
  <c r="EJ35" i="20"/>
  <c r="EJ75" i="9"/>
  <c r="EJ81" i="9" s="1"/>
  <c r="EJ82" i="9" s="1"/>
  <c r="EJ42" i="9"/>
  <c r="EJ43" i="9"/>
  <c r="EI83" i="9"/>
  <c r="HR38" i="9"/>
  <c r="DX50" i="9" l="1"/>
  <c r="EK23" i="20"/>
  <c r="EK26" i="20" s="1"/>
  <c r="EL25" i="20" s="1"/>
  <c r="DW49" i="9"/>
  <c r="DW45" i="9" s="1"/>
  <c r="DW52" i="9" s="1"/>
  <c r="EK43" i="9"/>
  <c r="DX49" i="9"/>
  <c r="DX47" i="9"/>
  <c r="EJ56" i="9"/>
  <c r="EJ83" i="9" s="1"/>
  <c r="EI33" i="9"/>
  <c r="EI29" i="9" s="1"/>
  <c r="EI34" i="9" s="1"/>
  <c r="EJ41" i="9"/>
  <c r="EJ37" i="9" s="1"/>
  <c r="EK79" i="9"/>
  <c r="EK32" i="20"/>
  <c r="EK35" i="20" s="1"/>
  <c r="HS38" i="9"/>
  <c r="DY50" i="9" l="1"/>
  <c r="DY49" i="9" s="1"/>
  <c r="EL23" i="20"/>
  <c r="EL26" i="20" s="1"/>
  <c r="EK56" i="9"/>
  <c r="EJ33" i="9"/>
  <c r="EJ29" i="9" s="1"/>
  <c r="EJ34" i="9" s="1"/>
  <c r="EK77" i="9"/>
  <c r="DX46" i="9"/>
  <c r="DX45" i="9" s="1"/>
  <c r="DX52" i="9" s="1"/>
  <c r="DY47" i="9"/>
  <c r="EL32" i="20"/>
  <c r="EL77" i="9" s="1"/>
  <c r="EL79" i="9"/>
  <c r="HT38" i="9"/>
  <c r="EL35" i="20" l="1"/>
  <c r="EM25" i="20"/>
  <c r="EM23" i="20"/>
  <c r="EL75" i="9"/>
  <c r="EL81" i="9" s="1"/>
  <c r="EL82" i="9" s="1"/>
  <c r="EL42" i="9"/>
  <c r="EK75" i="9"/>
  <c r="EK42" i="9"/>
  <c r="DY46" i="9"/>
  <c r="DY45" i="9" s="1"/>
  <c r="DY52" i="9" s="1"/>
  <c r="HU38" i="9"/>
  <c r="EM26" i="20" l="1"/>
  <c r="EN26" i="20" s="1"/>
  <c r="EK41" i="9"/>
  <c r="EK37" i="9" s="1"/>
  <c r="EL43" i="9"/>
  <c r="EM43" i="9" s="1"/>
  <c r="EK81" i="9"/>
  <c r="EK82" i="9" s="1"/>
  <c r="EM32" i="20"/>
  <c r="EM79" i="9"/>
  <c r="EN79" i="9" s="1"/>
  <c r="EN25" i="20"/>
  <c r="L6" i="21" s="1"/>
  <c r="DZ50" i="9"/>
  <c r="HV38" i="9"/>
  <c r="EO23" i="20" l="1"/>
  <c r="FA23" i="20" s="1"/>
  <c r="EL41" i="9"/>
  <c r="EL37" i="9" s="1"/>
  <c r="FA27" i="20"/>
  <c r="EU27" i="20" s="1"/>
  <c r="EM35" i="20"/>
  <c r="EM77" i="9"/>
  <c r="EN32" i="20"/>
  <c r="EZ27" i="20"/>
  <c r="EA50" i="9"/>
  <c r="DZ49" i="9"/>
  <c r="EA49" i="9" s="1"/>
  <c r="DZ47" i="9"/>
  <c r="EK83" i="9"/>
  <c r="HW38" i="9"/>
  <c r="ET27" i="20" l="1"/>
  <c r="ET80" i="9" s="1"/>
  <c r="EW27" i="20"/>
  <c r="EW18" i="9" s="1"/>
  <c r="EW16" i="9" s="1"/>
  <c r="EW19" i="9" s="1"/>
  <c r="EW21" i="9" s="1"/>
  <c r="EQ27" i="20"/>
  <c r="EQ80" i="9" s="1"/>
  <c r="FA9" i="14"/>
  <c r="FA6" i="14" s="1"/>
  <c r="FA10" i="14" s="1"/>
  <c r="FA11" i="14" s="1"/>
  <c r="FA12" i="14" s="1"/>
  <c r="EO27" i="20"/>
  <c r="EO80" i="9" s="1"/>
  <c r="EY27" i="20"/>
  <c r="EY9" i="14" s="1"/>
  <c r="EY6" i="14" s="1"/>
  <c r="EX27" i="20"/>
  <c r="EX9" i="14" s="1"/>
  <c r="EX6" i="14" s="1"/>
  <c r="ER27" i="20"/>
  <c r="ER80" i="9" s="1"/>
  <c r="EV27" i="20"/>
  <c r="EV18" i="9" s="1"/>
  <c r="EV16" i="9" s="1"/>
  <c r="EV19" i="9" s="1"/>
  <c r="EV21" i="9" s="1"/>
  <c r="EP27" i="20"/>
  <c r="EP18" i="9" s="1"/>
  <c r="EP16" i="9" s="1"/>
  <c r="EP19" i="9" s="1"/>
  <c r="EP21" i="9" s="1"/>
  <c r="ES27" i="20"/>
  <c r="ES18" i="9" s="1"/>
  <c r="ES16" i="9" s="1"/>
  <c r="ES19" i="9" s="1"/>
  <c r="ES21" i="9" s="1"/>
  <c r="EZ80" i="9"/>
  <c r="EZ18" i="9"/>
  <c r="EZ16" i="9" s="1"/>
  <c r="EZ19" i="9" s="1"/>
  <c r="EZ9" i="14"/>
  <c r="EZ6" i="14" s="1"/>
  <c r="DZ46" i="9"/>
  <c r="EA47" i="9"/>
  <c r="ET9" i="14"/>
  <c r="ET6" i="14" s="1"/>
  <c r="EW9" i="14"/>
  <c r="EW6" i="14" s="1"/>
  <c r="EN35" i="20"/>
  <c r="L5" i="21"/>
  <c r="L4" i="21" s="1"/>
  <c r="EN77" i="9"/>
  <c r="EN42" i="9" s="1"/>
  <c r="EN41" i="9" s="1"/>
  <c r="EN37" i="9" s="1"/>
  <c r="EM42" i="9"/>
  <c r="EM75" i="9"/>
  <c r="EL56" i="9"/>
  <c r="EL83" i="9" s="1"/>
  <c r="EK33" i="9"/>
  <c r="EK29" i="9" s="1"/>
  <c r="EK34" i="9" s="1"/>
  <c r="EY80" i="9"/>
  <c r="EY18" i="9"/>
  <c r="EY16" i="9" s="1"/>
  <c r="EY19" i="9" s="1"/>
  <c r="EY21" i="9" s="1"/>
  <c r="EU9" i="14"/>
  <c r="EU6" i="14" s="1"/>
  <c r="EU18" i="9"/>
  <c r="EU16" i="9" s="1"/>
  <c r="EU19" i="9" s="1"/>
  <c r="EU21" i="9" s="1"/>
  <c r="EU80" i="9"/>
  <c r="HX38" i="9"/>
  <c r="EO18" i="9" l="1"/>
  <c r="EO16" i="9" s="1"/>
  <c r="ES80" i="9"/>
  <c r="EO9" i="14"/>
  <c r="EO6" i="14" s="1"/>
  <c r="ET18" i="9"/>
  <c r="ET16" i="9" s="1"/>
  <c r="ET19" i="9" s="1"/>
  <c r="ET21" i="9" s="1"/>
  <c r="EX18" i="9"/>
  <c r="EX16" i="9" s="1"/>
  <c r="EX19" i="9" s="1"/>
  <c r="EX21" i="9" s="1"/>
  <c r="EQ9" i="14"/>
  <c r="EQ6" i="14" s="1"/>
  <c r="EV9" i="14"/>
  <c r="EV6" i="14" s="1"/>
  <c r="ES9" i="14"/>
  <c r="ES6" i="14" s="1"/>
  <c r="EP9" i="14"/>
  <c r="EP6" i="14" s="1"/>
  <c r="EP80" i="9"/>
  <c r="EQ18" i="9"/>
  <c r="EQ16" i="9" s="1"/>
  <c r="EQ19" i="9" s="1"/>
  <c r="EQ21" i="9" s="1"/>
  <c r="EW80" i="9"/>
  <c r="ER9" i="14"/>
  <c r="ER6" i="14" s="1"/>
  <c r="ER18" i="9"/>
  <c r="ER16" i="9" s="1"/>
  <c r="ER19" i="9" s="1"/>
  <c r="ER21" i="9" s="1"/>
  <c r="EV80" i="9"/>
  <c r="EX80" i="9"/>
  <c r="FA13" i="14"/>
  <c r="FA16" i="14" s="1"/>
  <c r="FA17" i="14" s="1"/>
  <c r="FN15" i="14" s="1"/>
  <c r="EM81" i="9"/>
  <c r="EM82" i="9" s="1"/>
  <c r="EN82" i="9" s="1"/>
  <c r="EN75" i="9"/>
  <c r="EN81" i="9" s="1"/>
  <c r="EM41" i="9"/>
  <c r="EM37" i="9" s="1"/>
  <c r="EO43" i="9"/>
  <c r="FA43" i="9" s="1"/>
  <c r="FA20" i="9"/>
  <c r="FA19" i="20"/>
  <c r="EM56" i="9"/>
  <c r="EL33" i="9"/>
  <c r="EL29" i="9" s="1"/>
  <c r="EL34" i="9" s="1"/>
  <c r="DZ45" i="9"/>
  <c r="DZ52" i="9" s="1"/>
  <c r="EA46" i="9"/>
  <c r="EA45" i="9" s="1"/>
  <c r="EA52" i="9" s="1"/>
  <c r="HY38" i="9"/>
  <c r="FA80" i="9" l="1"/>
  <c r="FA18" i="9"/>
  <c r="EM83" i="9"/>
  <c r="EN83" i="9" s="1"/>
  <c r="FA16" i="9"/>
  <c r="EO19" i="9"/>
  <c r="ET19" i="20"/>
  <c r="ET21" i="20" s="1"/>
  <c r="ER19" i="20"/>
  <c r="ER21" i="20" s="1"/>
  <c r="EZ19" i="20"/>
  <c r="EZ21" i="20" s="1"/>
  <c r="EQ19" i="20"/>
  <c r="EQ21" i="20" s="1"/>
  <c r="EY19" i="20"/>
  <c r="EY21" i="20" s="1"/>
  <c r="EX19" i="20"/>
  <c r="EX21" i="20" s="1"/>
  <c r="ES19" i="20"/>
  <c r="ES21" i="20" s="1"/>
  <c r="EU19" i="20"/>
  <c r="EU21" i="20" s="1"/>
  <c r="EP19" i="20"/>
  <c r="EP21" i="20" s="1"/>
  <c r="EV19" i="20"/>
  <c r="EV21" i="20" s="1"/>
  <c r="EO19" i="20"/>
  <c r="EW19" i="20"/>
  <c r="EW21" i="20" s="1"/>
  <c r="FA21" i="20"/>
  <c r="EM33" i="9"/>
  <c r="EZ20" i="9"/>
  <c r="EZ21" i="9" s="1"/>
  <c r="EZ62" i="9"/>
  <c r="HZ38" i="9"/>
  <c r="EN33" i="9" l="1"/>
  <c r="EN29" i="9" s="1"/>
  <c r="EN34" i="9" s="1"/>
  <c r="EM29" i="9"/>
  <c r="EM34" i="9" s="1"/>
  <c r="EZ57" i="9"/>
  <c r="FA62" i="9"/>
  <c r="FA19" i="9"/>
  <c r="EO21" i="9"/>
  <c r="FA56" i="9"/>
  <c r="EO56" i="9"/>
  <c r="EO21" i="20"/>
  <c r="EO25" i="20" s="1"/>
  <c r="IA38" i="9"/>
  <c r="FA57" i="9" l="1"/>
  <c r="EZ63" i="9"/>
  <c r="FA63" i="9" s="1"/>
  <c r="FA21" i="9"/>
  <c r="EO32" i="20"/>
  <c r="EO77" i="9" s="1"/>
  <c r="EO79" i="9"/>
  <c r="EB50" i="9"/>
  <c r="EO26" i="20"/>
  <c r="IB38" i="9"/>
  <c r="EB49" i="9" l="1"/>
  <c r="EB47" i="9"/>
  <c r="EO75" i="9"/>
  <c r="EO81" i="9" s="1"/>
  <c r="EO82" i="9" s="1"/>
  <c r="EO83" i="9" s="1"/>
  <c r="EP25" i="20"/>
  <c r="EP23" i="20"/>
  <c r="EO42" i="9"/>
  <c r="EO35" i="20"/>
  <c r="IC38" i="9"/>
  <c r="EC50" i="9" l="1"/>
  <c r="EP79" i="9"/>
  <c r="EP32" i="20"/>
  <c r="EP56" i="9"/>
  <c r="EO33" i="9"/>
  <c r="EO29" i="9" s="1"/>
  <c r="EO34" i="9" s="1"/>
  <c r="EO41" i="9"/>
  <c r="EO37" i="9" s="1"/>
  <c r="EP43" i="9"/>
  <c r="EB46" i="9"/>
  <c r="EB45" i="9" s="1"/>
  <c r="EB52" i="9" s="1"/>
  <c r="EC47" i="9"/>
  <c r="EP26" i="20"/>
  <c r="ID38" i="9"/>
  <c r="EP35" i="20" l="1"/>
  <c r="EP77" i="9"/>
  <c r="EQ23" i="20"/>
  <c r="EQ25" i="20"/>
  <c r="ED50" i="9" s="1"/>
  <c r="ED47" i="9" s="1"/>
  <c r="EC46" i="9"/>
  <c r="EC49" i="9"/>
  <c r="IE38" i="9"/>
  <c r="EC45" i="9" l="1"/>
  <c r="EC52" i="9" s="1"/>
  <c r="ED46" i="9"/>
  <c r="EP75" i="9"/>
  <c r="EP81" i="9" s="1"/>
  <c r="EP82" i="9" s="1"/>
  <c r="EP83" i="9" s="1"/>
  <c r="EP42" i="9"/>
  <c r="ED49" i="9"/>
  <c r="EQ26" i="20"/>
  <c r="EQ79" i="9"/>
  <c r="EQ32" i="20"/>
  <c r="EQ77" i="9" s="1"/>
  <c r="IF38" i="9"/>
  <c r="EQ35" i="20" l="1"/>
  <c r="EP41" i="9"/>
  <c r="EP37" i="9" s="1"/>
  <c r="EQ43" i="9"/>
  <c r="EQ56" i="9"/>
  <c r="EP33" i="9"/>
  <c r="EP29" i="9" s="1"/>
  <c r="EP34" i="9" s="1"/>
  <c r="ER23" i="20"/>
  <c r="ER25" i="20"/>
  <c r="EQ42" i="9"/>
  <c r="EQ75" i="9"/>
  <c r="EQ81" i="9" s="1"/>
  <c r="EQ82" i="9" s="1"/>
  <c r="ED45" i="9"/>
  <c r="ED52" i="9" s="1"/>
  <c r="IG38" i="9"/>
  <c r="EQ41" i="9" l="1"/>
  <c r="EQ37" i="9" s="1"/>
  <c r="EQ83" i="9"/>
  <c r="ER79" i="9"/>
  <c r="ER32" i="20"/>
  <c r="ER77" i="9" s="1"/>
  <c r="EE50" i="9"/>
  <c r="ER43" i="9"/>
  <c r="ER26" i="20"/>
  <c r="IH38" i="9"/>
  <c r="ER35" i="20" l="1"/>
  <c r="ER75" i="9"/>
  <c r="ER81" i="9" s="1"/>
  <c r="ER82" i="9" s="1"/>
  <c r="ER42" i="9"/>
  <c r="ER41" i="9" s="1"/>
  <c r="ER37" i="9" s="1"/>
  <c r="ES23" i="20"/>
  <c r="ES25" i="20"/>
  <c r="EF50" i="9" s="1"/>
  <c r="EE49" i="9"/>
  <c r="EE47" i="9"/>
  <c r="EQ33" i="9"/>
  <c r="EQ29" i="9" s="1"/>
  <c r="EQ34" i="9" s="1"/>
  <c r="ER56" i="9"/>
  <c r="II38" i="9"/>
  <c r="ER83" i="9" l="1"/>
  <c r="ES56" i="9" s="1"/>
  <c r="ES26" i="20"/>
  <c r="ET25" i="20" s="1"/>
  <c r="ES43" i="9"/>
  <c r="EF47" i="9"/>
  <c r="EE46" i="9"/>
  <c r="EE45" i="9" s="1"/>
  <c r="EE52" i="9" s="1"/>
  <c r="ES32" i="20"/>
  <c r="ES79" i="9"/>
  <c r="EF49" i="9"/>
  <c r="IJ38" i="9"/>
  <c r="ER33" i="9" l="1"/>
  <c r="ER29" i="9" s="1"/>
  <c r="ER34" i="9" s="1"/>
  <c r="ET23" i="20"/>
  <c r="ET26" i="20" s="1"/>
  <c r="ET32" i="20"/>
  <c r="ET79" i="9"/>
  <c r="ES35" i="20"/>
  <c r="ES77" i="9"/>
  <c r="EG50" i="9"/>
  <c r="EF46" i="9"/>
  <c r="EF45" i="9" s="1"/>
  <c r="EF52" i="9" s="1"/>
  <c r="IK38" i="9"/>
  <c r="EG49" i="9" l="1"/>
  <c r="ET35" i="20"/>
  <c r="ET77" i="9"/>
  <c r="EG47" i="9"/>
  <c r="ES75" i="9"/>
  <c r="ES81" i="9" s="1"/>
  <c r="ES82" i="9" s="1"/>
  <c r="ES83" i="9" s="1"/>
  <c r="ES42" i="9"/>
  <c r="EU23" i="20"/>
  <c r="EU25" i="20"/>
  <c r="EH50" i="9" s="1"/>
  <c r="IL38" i="9"/>
  <c r="EH49" i="9" l="1"/>
  <c r="EU26" i="20"/>
  <c r="ET75" i="9"/>
  <c r="ET81" i="9" s="1"/>
  <c r="ET82" i="9" s="1"/>
  <c r="ET42" i="9"/>
  <c r="ES41" i="9"/>
  <c r="ES37" i="9" s="1"/>
  <c r="ET43" i="9"/>
  <c r="ET56" i="9"/>
  <c r="ES33" i="9"/>
  <c r="ES29" i="9" s="1"/>
  <c r="ES34" i="9" s="1"/>
  <c r="EU79" i="9"/>
  <c r="EU32" i="20"/>
  <c r="EU77" i="9" s="1"/>
  <c r="EH47" i="9"/>
  <c r="EG46" i="9"/>
  <c r="EG45" i="9" s="1"/>
  <c r="EG52" i="9" s="1"/>
  <c r="IM38" i="9"/>
  <c r="EU43" i="9" l="1"/>
  <c r="EU35" i="20"/>
  <c r="ET83" i="9"/>
  <c r="EU75" i="9"/>
  <c r="EU81" i="9" s="1"/>
  <c r="EU82" i="9" s="1"/>
  <c r="EU42" i="9"/>
  <c r="EU41" i="9" s="1"/>
  <c r="EU37" i="9" s="1"/>
  <c r="EV23" i="20"/>
  <c r="EV25" i="20"/>
  <c r="EH46" i="9"/>
  <c r="EH45" i="9" s="1"/>
  <c r="EH52" i="9" s="1"/>
  <c r="ET41" i="9"/>
  <c r="ET37" i="9" s="1"/>
  <c r="IN38" i="9"/>
  <c r="EV43" i="9" l="1"/>
  <c r="EV79" i="9"/>
  <c r="EV32" i="20"/>
  <c r="EV77" i="9" s="1"/>
  <c r="EI50" i="9"/>
  <c r="EV26" i="20"/>
  <c r="ET33" i="9"/>
  <c r="ET29" i="9" s="1"/>
  <c r="ET34" i="9" s="1"/>
  <c r="EU56" i="9"/>
  <c r="EU83" i="9" s="1"/>
  <c r="IO38" i="9"/>
  <c r="EV35" i="20" l="1"/>
  <c r="EI49" i="9"/>
  <c r="EI47" i="9"/>
  <c r="EV56" i="9"/>
  <c r="EU33" i="9"/>
  <c r="EU29" i="9" s="1"/>
  <c r="EU34" i="9" s="1"/>
  <c r="EV75" i="9"/>
  <c r="EV81" i="9" s="1"/>
  <c r="EV82" i="9" s="1"/>
  <c r="EV42" i="9"/>
  <c r="EW25" i="20"/>
  <c r="EW23" i="20"/>
  <c r="IP38" i="9"/>
  <c r="EW26" i="20" l="1"/>
  <c r="EX25" i="20" s="1"/>
  <c r="EW79" i="9"/>
  <c r="EW32" i="20"/>
  <c r="EW35" i="20" s="1"/>
  <c r="EV83" i="9"/>
  <c r="EV41" i="9"/>
  <c r="EV37" i="9" s="1"/>
  <c r="EW43" i="9"/>
  <c r="EI46" i="9"/>
  <c r="EI45" i="9" s="1"/>
  <c r="EI52" i="9" s="1"/>
  <c r="EJ50" i="9"/>
  <c r="EX23" i="20"/>
  <c r="IQ38" i="9"/>
  <c r="EX26" i="20" l="1"/>
  <c r="EX79" i="9"/>
  <c r="EX32" i="20"/>
  <c r="EX77" i="9" s="1"/>
  <c r="EJ49" i="9"/>
  <c r="EK50" i="9"/>
  <c r="EK49" i="9" s="1"/>
  <c r="EW77" i="9"/>
  <c r="EJ47" i="9"/>
  <c r="EV33" i="9"/>
  <c r="EV29" i="9" s="1"/>
  <c r="EV34" i="9" s="1"/>
  <c r="EW56" i="9"/>
  <c r="IR38" i="9"/>
  <c r="EX35" i="20" l="1"/>
  <c r="EX42" i="9"/>
  <c r="EX75" i="9"/>
  <c r="EX81" i="9" s="1"/>
  <c r="EX82" i="9" s="1"/>
  <c r="EJ46" i="9"/>
  <c r="EJ45" i="9" s="1"/>
  <c r="EJ52" i="9" s="1"/>
  <c r="EK47" i="9"/>
  <c r="EY23" i="20"/>
  <c r="EY25" i="20"/>
  <c r="EW75" i="9"/>
  <c r="EW42" i="9"/>
  <c r="IS38" i="9"/>
  <c r="EW81" i="9" l="1"/>
  <c r="EW82" i="9" s="1"/>
  <c r="EW83" i="9" s="1"/>
  <c r="EL47" i="9"/>
  <c r="EK46" i="9"/>
  <c r="EK45" i="9" s="1"/>
  <c r="EK52" i="9" s="1"/>
  <c r="EL50" i="9"/>
  <c r="EL49" i="9" s="1"/>
  <c r="EY79" i="9"/>
  <c r="EY32" i="20"/>
  <c r="EY35" i="20" s="1"/>
  <c r="EW41" i="9"/>
  <c r="EW37" i="9" s="1"/>
  <c r="EX43" i="9"/>
  <c r="EY43" i="9" s="1"/>
  <c r="EY26" i="20"/>
  <c r="IT38" i="9"/>
  <c r="EX41" i="9" l="1"/>
  <c r="EX37" i="9" s="1"/>
  <c r="EZ25" i="20"/>
  <c r="EZ23" i="20"/>
  <c r="EY77" i="9"/>
  <c r="EL46" i="9"/>
  <c r="EL45" i="9" s="1"/>
  <c r="EL52" i="9" s="1"/>
  <c r="EW33" i="9"/>
  <c r="EW29" i="9" s="1"/>
  <c r="EW34" i="9" s="1"/>
  <c r="EX56" i="9"/>
  <c r="EX83" i="9" s="1"/>
  <c r="IU38" i="9"/>
  <c r="EZ26" i="20" l="1"/>
  <c r="FB23" i="20" s="1"/>
  <c r="EY75" i="9"/>
  <c r="EY42" i="9"/>
  <c r="EX33" i="9"/>
  <c r="EX29" i="9" s="1"/>
  <c r="EX34" i="9" s="1"/>
  <c r="EY56" i="9"/>
  <c r="EM50" i="9"/>
  <c r="EZ79" i="9"/>
  <c r="FA79" i="9" s="1"/>
  <c r="EZ32" i="20"/>
  <c r="EZ35" i="20" s="1"/>
  <c r="FA25" i="20"/>
  <c r="M6" i="21" s="1"/>
  <c r="IV38" i="9"/>
  <c r="FA26" i="20" l="1"/>
  <c r="FN27" i="20" s="1"/>
  <c r="EN50" i="9"/>
  <c r="EM49" i="9"/>
  <c r="EN49" i="9" s="1"/>
  <c r="EM47" i="9"/>
  <c r="FN23" i="20"/>
  <c r="EY41" i="9"/>
  <c r="EY37" i="9" s="1"/>
  <c r="EZ43" i="9"/>
  <c r="EZ77" i="9"/>
  <c r="FA32" i="20"/>
  <c r="EY81" i="9"/>
  <c r="EY82" i="9" s="1"/>
  <c r="EY83" i="9" s="1"/>
  <c r="IW38" i="9"/>
  <c r="EZ56" i="9" l="1"/>
  <c r="EY33" i="9"/>
  <c r="EY29" i="9" s="1"/>
  <c r="EY34" i="9" s="1"/>
  <c r="FA35" i="20"/>
  <c r="M5" i="21"/>
  <c r="M4" i="21" s="1"/>
  <c r="FA77" i="9"/>
  <c r="FA42" i="9" s="1"/>
  <c r="FA41" i="9" s="1"/>
  <c r="FA37" i="9" s="1"/>
  <c r="EM46" i="9"/>
  <c r="EN47" i="9"/>
  <c r="EZ75" i="9"/>
  <c r="EZ42" i="9"/>
  <c r="EZ41" i="9" s="1"/>
  <c r="EZ37" i="9" s="1"/>
  <c r="FB27" i="20"/>
  <c r="FH27" i="20"/>
  <c r="FM27" i="20"/>
  <c r="FJ27" i="20"/>
  <c r="FC27" i="20"/>
  <c r="FG27" i="20"/>
  <c r="FI27" i="20"/>
  <c r="FE27" i="20"/>
  <c r="FN9" i="14"/>
  <c r="FN6" i="14" s="1"/>
  <c r="FN10" i="14" s="1"/>
  <c r="FL27" i="20"/>
  <c r="FF27" i="20"/>
  <c r="FK27" i="20"/>
  <c r="FD27" i="20"/>
  <c r="IX38" i="9"/>
  <c r="FB43" i="9" l="1"/>
  <c r="FN43" i="9" s="1"/>
  <c r="FD9" i="14"/>
  <c r="FD6" i="14" s="1"/>
  <c r="FD18" i="9"/>
  <c r="FD16" i="9" s="1"/>
  <c r="FD19" i="9" s="1"/>
  <c r="FD21" i="9" s="1"/>
  <c r="FD80" i="9"/>
  <c r="FN11" i="14"/>
  <c r="FN12" i="14" s="1"/>
  <c r="FC80" i="9"/>
  <c r="FC18" i="9"/>
  <c r="FC16" i="9" s="1"/>
  <c r="FC19" i="9" s="1"/>
  <c r="FC21" i="9" s="1"/>
  <c r="FC9" i="14"/>
  <c r="FC6" i="14" s="1"/>
  <c r="FB80" i="9"/>
  <c r="FB18" i="9"/>
  <c r="FB9" i="14"/>
  <c r="FB6" i="14" s="1"/>
  <c r="FK18" i="9"/>
  <c r="FK16" i="9" s="1"/>
  <c r="FK19" i="9" s="1"/>
  <c r="FK21" i="9" s="1"/>
  <c r="FK80" i="9"/>
  <c r="FK9" i="14"/>
  <c r="FK6" i="14" s="1"/>
  <c r="FE18" i="9"/>
  <c r="FE16" i="9" s="1"/>
  <c r="FE19" i="9" s="1"/>
  <c r="FE21" i="9" s="1"/>
  <c r="FE9" i="14"/>
  <c r="FE6" i="14" s="1"/>
  <c r="FE80" i="9"/>
  <c r="FJ80" i="9"/>
  <c r="FJ18" i="9"/>
  <c r="FJ16" i="9" s="1"/>
  <c r="FJ19" i="9" s="1"/>
  <c r="FJ21" i="9" s="1"/>
  <c r="FJ9" i="14"/>
  <c r="FJ6" i="14" s="1"/>
  <c r="FF80" i="9"/>
  <c r="FF9" i="14"/>
  <c r="FF6" i="14" s="1"/>
  <c r="FF18" i="9"/>
  <c r="FF16" i="9" s="1"/>
  <c r="FF19" i="9" s="1"/>
  <c r="FF21" i="9" s="1"/>
  <c r="FI18" i="9"/>
  <c r="FI16" i="9" s="1"/>
  <c r="FI19" i="9" s="1"/>
  <c r="FI21" i="9" s="1"/>
  <c r="FI80" i="9"/>
  <c r="FI9" i="14"/>
  <c r="FI6" i="14" s="1"/>
  <c r="FM80" i="9"/>
  <c r="FM18" i="9"/>
  <c r="FM16" i="9" s="1"/>
  <c r="FM19" i="9" s="1"/>
  <c r="FM9" i="14"/>
  <c r="FM6" i="14" s="1"/>
  <c r="EM45" i="9"/>
  <c r="EM52" i="9" s="1"/>
  <c r="EN46" i="9"/>
  <c r="EN45" i="9" s="1"/>
  <c r="EN52" i="9" s="1"/>
  <c r="FL80" i="9"/>
  <c r="FL9" i="14"/>
  <c r="FL6" i="14" s="1"/>
  <c r="FL18" i="9"/>
  <c r="FL16" i="9" s="1"/>
  <c r="FL19" i="9" s="1"/>
  <c r="FL21" i="9" s="1"/>
  <c r="FG18" i="9"/>
  <c r="FG16" i="9" s="1"/>
  <c r="FG19" i="9" s="1"/>
  <c r="FG21" i="9" s="1"/>
  <c r="FG80" i="9"/>
  <c r="FG9" i="14"/>
  <c r="FG6" i="14" s="1"/>
  <c r="FH80" i="9"/>
  <c r="FH18" i="9"/>
  <c r="FH16" i="9" s="1"/>
  <c r="FH19" i="9" s="1"/>
  <c r="FH21" i="9" s="1"/>
  <c r="FH9" i="14"/>
  <c r="FH6" i="14" s="1"/>
  <c r="EZ81" i="9"/>
  <c r="EZ82" i="9" s="1"/>
  <c r="FA82" i="9" s="1"/>
  <c r="FA75" i="9"/>
  <c r="FA81" i="9" s="1"/>
  <c r="IY38" i="9"/>
  <c r="FN13" i="14" l="1"/>
  <c r="FN16" i="14" s="1"/>
  <c r="FN17" i="14" s="1"/>
  <c r="GA15" i="14" s="1"/>
  <c r="FB16" i="9"/>
  <c r="FN18" i="9"/>
  <c r="EZ83" i="9"/>
  <c r="FN80" i="9"/>
  <c r="FN19" i="20"/>
  <c r="FN20" i="9"/>
  <c r="IZ38" i="9"/>
  <c r="EZ33" i="9" l="1"/>
  <c r="FA83" i="9"/>
  <c r="FM62" i="9"/>
  <c r="FM20" i="9"/>
  <c r="FM21" i="9" s="1"/>
  <c r="FH19" i="20"/>
  <c r="FH21" i="20" s="1"/>
  <c r="FN21" i="20"/>
  <c r="FK19" i="20"/>
  <c r="FK21" i="20" s="1"/>
  <c r="FM19" i="20"/>
  <c r="FM21" i="20" s="1"/>
  <c r="FJ19" i="20"/>
  <c r="FJ21" i="20" s="1"/>
  <c r="FL19" i="20"/>
  <c r="FL21" i="20" s="1"/>
  <c r="FD19" i="20"/>
  <c r="FG19" i="20"/>
  <c r="FG21" i="20" s="1"/>
  <c r="FI19" i="20"/>
  <c r="FI21" i="20" s="1"/>
  <c r="FB19" i="20"/>
  <c r="FF19" i="20"/>
  <c r="FF21" i="20" s="1"/>
  <c r="FE19" i="20"/>
  <c r="FC19" i="20"/>
  <c r="FC21" i="20" s="1"/>
  <c r="FB19" i="9"/>
  <c r="FN16" i="9"/>
  <c r="JA38" i="9"/>
  <c r="FE21" i="20" l="1"/>
  <c r="FD21" i="20"/>
  <c r="FN62" i="9"/>
  <c r="FM57" i="9"/>
  <c r="FB21" i="9"/>
  <c r="FN21" i="9" s="1"/>
  <c r="FN19" i="9"/>
  <c r="FB21" i="20"/>
  <c r="FB25" i="20" s="1"/>
  <c r="FN56" i="9"/>
  <c r="FB56" i="9"/>
  <c r="FA33" i="9"/>
  <c r="FA29" i="9" s="1"/>
  <c r="FA34" i="9" s="1"/>
  <c r="EZ29" i="9"/>
  <c r="EZ34" i="9" s="1"/>
  <c r="JB38" i="9"/>
  <c r="FM63" i="9" l="1"/>
  <c r="FN63" i="9" s="1"/>
  <c r="FN57" i="9"/>
  <c r="FB32" i="20"/>
  <c r="FB79" i="9"/>
  <c r="FB26" i="20"/>
  <c r="EO50" i="9"/>
  <c r="JC38" i="9"/>
  <c r="FB77" i="9" l="1"/>
  <c r="FB35" i="20"/>
  <c r="EO49" i="9"/>
  <c r="EO47" i="9"/>
  <c r="EO46" i="9" s="1"/>
  <c r="FC23" i="20"/>
  <c r="FC25" i="20"/>
  <c r="EP50" i="9" s="1"/>
  <c r="JD38" i="9"/>
  <c r="EO45" i="9" l="1"/>
  <c r="EO52" i="9" s="1"/>
  <c r="EP47" i="9"/>
  <c r="EP46" i="9" s="1"/>
  <c r="EP49" i="9"/>
  <c r="FC79" i="9"/>
  <c r="FC32" i="20"/>
  <c r="FC26" i="20"/>
  <c r="FB42" i="9"/>
  <c r="FB75" i="9"/>
  <c r="FB81" i="9" s="1"/>
  <c r="FB82" i="9" s="1"/>
  <c r="FB83" i="9" s="1"/>
  <c r="JE38" i="9"/>
  <c r="EP45" i="9" l="1"/>
  <c r="EP52" i="9" s="1"/>
  <c r="FB33" i="9"/>
  <c r="FB29" i="9" s="1"/>
  <c r="FB34" i="9" s="1"/>
  <c r="FC56" i="9"/>
  <c r="FB41" i="9"/>
  <c r="FB37" i="9" s="1"/>
  <c r="FC43" i="9"/>
  <c r="FD23" i="20"/>
  <c r="FD25" i="20"/>
  <c r="FC35" i="20"/>
  <c r="FC77" i="9"/>
  <c r="JF38" i="9"/>
  <c r="FD26" i="20" l="1"/>
  <c r="FE25" i="20" s="1"/>
  <c r="FC75" i="9"/>
  <c r="FC81" i="9" s="1"/>
  <c r="FC82" i="9" s="1"/>
  <c r="FC83" i="9" s="1"/>
  <c r="FC42" i="9"/>
  <c r="FC41" i="9" s="1"/>
  <c r="FC37" i="9" s="1"/>
  <c r="FD79" i="9"/>
  <c r="FD32" i="20"/>
  <c r="FD77" i="9" s="1"/>
  <c r="EQ50" i="9"/>
  <c r="FE23" i="20"/>
  <c r="JG38" i="9"/>
  <c r="FD43" i="9" l="1"/>
  <c r="FD35" i="20"/>
  <c r="FE26" i="20"/>
  <c r="FE79" i="9"/>
  <c r="FE32" i="20"/>
  <c r="FE77" i="9" s="1"/>
  <c r="EQ47" i="9"/>
  <c r="EQ46" i="9" s="1"/>
  <c r="EQ49" i="9"/>
  <c r="ER50" i="9"/>
  <c r="FD75" i="9"/>
  <c r="FD81" i="9" s="1"/>
  <c r="FD82" i="9" s="1"/>
  <c r="FD42" i="9"/>
  <c r="FD56" i="9"/>
  <c r="FC33" i="9"/>
  <c r="FC29" i="9" s="1"/>
  <c r="FC34" i="9" s="1"/>
  <c r="JH38" i="9"/>
  <c r="FD41" i="9" l="1"/>
  <c r="FD37" i="9" s="1"/>
  <c r="FE35" i="20"/>
  <c r="FD83" i="9"/>
  <c r="FD33" i="9" s="1"/>
  <c r="FD29" i="9" s="1"/>
  <c r="FD34" i="9" s="1"/>
  <c r="FE43" i="9"/>
  <c r="FE42" i="9"/>
  <c r="FE75" i="9"/>
  <c r="FE81" i="9" s="1"/>
  <c r="FE82" i="9" s="1"/>
  <c r="ER47" i="9"/>
  <c r="ER49" i="9"/>
  <c r="EQ45" i="9"/>
  <c r="EQ52" i="9" s="1"/>
  <c r="FF23" i="20"/>
  <c r="FF25" i="20"/>
  <c r="JI38" i="9"/>
  <c r="FE56" i="9" l="1"/>
  <c r="FE83" i="9" s="1"/>
  <c r="FE41" i="9"/>
  <c r="FE37" i="9" s="1"/>
  <c r="FF79" i="9"/>
  <c r="FF32" i="20"/>
  <c r="FF77" i="9" s="1"/>
  <c r="ES50" i="9"/>
  <c r="ES49" i="9" s="1"/>
  <c r="FF26" i="20"/>
  <c r="ER46" i="9"/>
  <c r="ER45" i="9" s="1"/>
  <c r="ER52" i="9" s="1"/>
  <c r="FF43" i="9"/>
  <c r="JJ38" i="9"/>
  <c r="FF35" i="20" l="1"/>
  <c r="ES47" i="9"/>
  <c r="ES46" i="9" s="1"/>
  <c r="ES45" i="9" s="1"/>
  <c r="ES52" i="9" s="1"/>
  <c r="FF42" i="9"/>
  <c r="FF41" i="9" s="1"/>
  <c r="FF37" i="9" s="1"/>
  <c r="FF75" i="9"/>
  <c r="FF81" i="9" s="1"/>
  <c r="FF82" i="9" s="1"/>
  <c r="FG25" i="20"/>
  <c r="FG23" i="20"/>
  <c r="FE33" i="9"/>
  <c r="FE29" i="9" s="1"/>
  <c r="FE34" i="9" s="1"/>
  <c r="FF56" i="9"/>
  <c r="JK38" i="9"/>
  <c r="FG43" i="9" l="1"/>
  <c r="FF83" i="9"/>
  <c r="FF33" i="9" s="1"/>
  <c r="FF29" i="9" s="1"/>
  <c r="FF34" i="9" s="1"/>
  <c r="FG26" i="20"/>
  <c r="FH23" i="20" s="1"/>
  <c r="ET50" i="9"/>
  <c r="FG79" i="9"/>
  <c r="FG32" i="20"/>
  <c r="JL38" i="9"/>
  <c r="FG56" i="9" l="1"/>
  <c r="FH25" i="20"/>
  <c r="FH32" i="20" s="1"/>
  <c r="FH77" i="9" s="1"/>
  <c r="FG35" i="20"/>
  <c r="FG77" i="9"/>
  <c r="ET49" i="9"/>
  <c r="EU50" i="9"/>
  <c r="EU49" i="9" s="1"/>
  <c r="ET47" i="9"/>
  <c r="JM38" i="9"/>
  <c r="FH26" i="20" l="1"/>
  <c r="FI25" i="20" s="1"/>
  <c r="FH79" i="9"/>
  <c r="FH75" i="9" s="1"/>
  <c r="FH81" i="9" s="1"/>
  <c r="FH82" i="9" s="1"/>
  <c r="ET46" i="9"/>
  <c r="ET45" i="9" s="1"/>
  <c r="ET52" i="9" s="1"/>
  <c r="EU47" i="9"/>
  <c r="FH42" i="9"/>
  <c r="FG42" i="9"/>
  <c r="FG75" i="9"/>
  <c r="FG81" i="9" s="1"/>
  <c r="FG82" i="9" s="1"/>
  <c r="FG83" i="9" s="1"/>
  <c r="FH35" i="20"/>
  <c r="JN38" i="9"/>
  <c r="FI23" i="20" l="1"/>
  <c r="FI26" i="20" s="1"/>
  <c r="EV50" i="9"/>
  <c r="FI32" i="20"/>
  <c r="FI35" i="20" s="1"/>
  <c r="FI79" i="9"/>
  <c r="FH56" i="9"/>
  <c r="FH83" i="9" s="1"/>
  <c r="FG33" i="9"/>
  <c r="FG29" i="9" s="1"/>
  <c r="FG34" i="9" s="1"/>
  <c r="EU46" i="9"/>
  <c r="EU45" i="9" s="1"/>
  <c r="EU52" i="9" s="1"/>
  <c r="EV47" i="9"/>
  <c r="FG41" i="9"/>
  <c r="FG37" i="9" s="1"/>
  <c r="FH43" i="9"/>
  <c r="FI43" i="9" s="1"/>
  <c r="JO38" i="9"/>
  <c r="FH33" i="9" l="1"/>
  <c r="FH29" i="9" s="1"/>
  <c r="FH34" i="9" s="1"/>
  <c r="FI56" i="9"/>
  <c r="FI77" i="9"/>
  <c r="EV46" i="9"/>
  <c r="EV49" i="9"/>
  <c r="FH41" i="9"/>
  <c r="FH37" i="9" s="1"/>
  <c r="FJ23" i="20"/>
  <c r="FJ25" i="20"/>
  <c r="JP38" i="9"/>
  <c r="FJ26" i="20" l="1"/>
  <c r="FK23" i="20" s="1"/>
  <c r="FJ79" i="9"/>
  <c r="FJ32" i="20"/>
  <c r="FJ35" i="20" s="1"/>
  <c r="EW50" i="9"/>
  <c r="FI75" i="9"/>
  <c r="FI42" i="9"/>
  <c r="EV45" i="9"/>
  <c r="EV52" i="9" s="1"/>
  <c r="JQ38" i="9"/>
  <c r="FK25" i="20" l="1"/>
  <c r="FK26" i="20" s="1"/>
  <c r="FL23" i="20" s="1"/>
  <c r="FI81" i="9"/>
  <c r="FI82" i="9" s="1"/>
  <c r="FI83" i="9" s="1"/>
  <c r="FJ77" i="9"/>
  <c r="FI41" i="9"/>
  <c r="FI37" i="9" s="1"/>
  <c r="FJ43" i="9"/>
  <c r="EW49" i="9"/>
  <c r="EW47" i="9"/>
  <c r="JR38" i="9"/>
  <c r="FK32" i="20" l="1"/>
  <c r="FK77" i="9" s="1"/>
  <c r="FK42" i="9" s="1"/>
  <c r="EX50" i="9"/>
  <c r="EX49" i="9" s="1"/>
  <c r="FK79" i="9"/>
  <c r="FL25" i="20"/>
  <c r="FL32" i="20" s="1"/>
  <c r="FL77" i="9" s="1"/>
  <c r="FK35" i="20"/>
  <c r="EW46" i="9"/>
  <c r="EW45" i="9" s="1"/>
  <c r="EW52" i="9" s="1"/>
  <c r="EX47" i="9"/>
  <c r="FI33" i="9"/>
  <c r="FI29" i="9" s="1"/>
  <c r="FI34" i="9" s="1"/>
  <c r="FJ56" i="9"/>
  <c r="FJ42" i="9"/>
  <c r="FJ41" i="9" s="1"/>
  <c r="FJ37" i="9" s="1"/>
  <c r="FJ75" i="9"/>
  <c r="JS38" i="9"/>
  <c r="FK75" i="9" l="1"/>
  <c r="FK81" i="9" s="1"/>
  <c r="FK82" i="9" s="1"/>
  <c r="FL79" i="9"/>
  <c r="FL75" i="9" s="1"/>
  <c r="FL81" i="9" s="1"/>
  <c r="FL82" i="9" s="1"/>
  <c r="EY50" i="9"/>
  <c r="EY49" i="9" s="1"/>
  <c r="FL26" i="20"/>
  <c r="FM25" i="20" s="1"/>
  <c r="FL42" i="9"/>
  <c r="FJ81" i="9"/>
  <c r="FJ82" i="9" s="1"/>
  <c r="FJ83" i="9" s="1"/>
  <c r="FL35" i="20"/>
  <c r="EY47" i="9"/>
  <c r="EY46" i="9" s="1"/>
  <c r="EX46" i="9"/>
  <c r="EX45" i="9" s="1"/>
  <c r="EX52" i="9" s="1"/>
  <c r="FK43" i="9"/>
  <c r="FL43" i="9" s="1"/>
  <c r="JT38" i="9"/>
  <c r="FM43" i="9" l="1"/>
  <c r="FM23" i="20"/>
  <c r="EY45" i="9"/>
  <c r="EY52" i="9" s="1"/>
  <c r="EZ50" i="9"/>
  <c r="FA50" i="9" s="1"/>
  <c r="FK41" i="9"/>
  <c r="FK37" i="9" s="1"/>
  <c r="FM26" i="20"/>
  <c r="FN26" i="20" s="1"/>
  <c r="FJ33" i="9"/>
  <c r="FJ29" i="9" s="1"/>
  <c r="FJ34" i="9" s="1"/>
  <c r="FK56" i="9"/>
  <c r="FK83" i="9" s="1"/>
  <c r="FM79" i="9"/>
  <c r="FN79" i="9" s="1"/>
  <c r="FM32" i="20"/>
  <c r="FM35" i="20" s="1"/>
  <c r="FN25" i="20"/>
  <c r="FL41" i="9"/>
  <c r="FL37" i="9" s="1"/>
  <c r="EZ47" i="9"/>
  <c r="JU38" i="9"/>
  <c r="EZ49" i="9" l="1"/>
  <c r="FA49" i="9" s="1"/>
  <c r="FO23" i="20"/>
  <c r="GA23" i="20" s="1"/>
  <c r="N6" i="21"/>
  <c r="FK33" i="9"/>
  <c r="FK29" i="9" s="1"/>
  <c r="FK34" i="9" s="1"/>
  <c r="FL56" i="9"/>
  <c r="FL83" i="9" s="1"/>
  <c r="EZ46" i="9"/>
  <c r="FA47" i="9"/>
  <c r="GA27" i="20"/>
  <c r="FM77" i="9"/>
  <c r="FN32" i="20"/>
  <c r="FN35" i="20" s="1"/>
  <c r="JV38" i="9"/>
  <c r="FW27" i="20" l="1"/>
  <c r="FR27" i="20"/>
  <c r="FX27" i="20"/>
  <c r="GA9" i="14"/>
  <c r="GA6" i="14" s="1"/>
  <c r="GA10" i="14" s="1"/>
  <c r="FZ27" i="20"/>
  <c r="FT27" i="20"/>
  <c r="FY27" i="20"/>
  <c r="FO27" i="20"/>
  <c r="FU27" i="20"/>
  <c r="FP27" i="20"/>
  <c r="FV27" i="20"/>
  <c r="FS27" i="20"/>
  <c r="FQ27" i="20"/>
  <c r="N5" i="21"/>
  <c r="N4" i="21" s="1"/>
  <c r="FN77" i="9"/>
  <c r="FN42" i="9" s="1"/>
  <c r="FN41" i="9" s="1"/>
  <c r="FN37" i="9" s="1"/>
  <c r="FA46" i="9"/>
  <c r="FA45" i="9" s="1"/>
  <c r="FA52" i="9" s="1"/>
  <c r="EZ45" i="9"/>
  <c r="EZ52" i="9" s="1"/>
  <c r="FM42" i="9"/>
  <c r="FM75" i="9"/>
  <c r="FL33" i="9"/>
  <c r="FL29" i="9" s="1"/>
  <c r="FL34" i="9" s="1"/>
  <c r="FM56" i="9"/>
  <c r="JW38" i="9"/>
  <c r="FS18" i="9" l="1"/>
  <c r="FS16" i="9" s="1"/>
  <c r="FS19" i="9" s="1"/>
  <c r="FS21" i="9" s="1"/>
  <c r="FS80" i="9"/>
  <c r="FS9" i="14"/>
  <c r="FS6" i="14" s="1"/>
  <c r="FO80" i="9"/>
  <c r="FO18" i="9"/>
  <c r="FO9" i="14"/>
  <c r="FO6" i="14" s="1"/>
  <c r="GA11" i="14"/>
  <c r="GA12" i="14" s="1"/>
  <c r="FV18" i="9"/>
  <c r="FV16" i="9" s="1"/>
  <c r="FV19" i="9" s="1"/>
  <c r="FV21" i="9" s="1"/>
  <c r="FV80" i="9"/>
  <c r="FV9" i="14"/>
  <c r="FV6" i="14" s="1"/>
  <c r="FY80" i="9"/>
  <c r="FY18" i="9"/>
  <c r="FY16" i="9" s="1"/>
  <c r="FY19" i="9" s="1"/>
  <c r="FY21" i="9" s="1"/>
  <c r="FY9" i="14"/>
  <c r="FY6" i="14" s="1"/>
  <c r="FX9" i="14"/>
  <c r="FX6" i="14" s="1"/>
  <c r="FX80" i="9"/>
  <c r="FX18" i="9"/>
  <c r="FX16" i="9" s="1"/>
  <c r="FX19" i="9" s="1"/>
  <c r="FX21" i="9" s="1"/>
  <c r="FM81" i="9"/>
  <c r="FM82" i="9" s="1"/>
  <c r="FN82" i="9" s="1"/>
  <c r="FN75" i="9"/>
  <c r="FN81" i="9" s="1"/>
  <c r="FM41" i="9"/>
  <c r="FM37" i="9" s="1"/>
  <c r="FO43" i="9"/>
  <c r="GA43" i="9" s="1"/>
  <c r="FP18" i="9"/>
  <c r="FP16" i="9" s="1"/>
  <c r="FP19" i="9" s="1"/>
  <c r="FP21" i="9" s="1"/>
  <c r="FP80" i="9"/>
  <c r="FP9" i="14"/>
  <c r="FP6" i="14" s="1"/>
  <c r="FT18" i="9"/>
  <c r="FT16" i="9" s="1"/>
  <c r="FT19" i="9" s="1"/>
  <c r="FT21" i="9" s="1"/>
  <c r="FT80" i="9"/>
  <c r="FT9" i="14"/>
  <c r="FT6" i="14" s="1"/>
  <c r="FR18" i="9"/>
  <c r="FR16" i="9" s="1"/>
  <c r="FR19" i="9" s="1"/>
  <c r="FR21" i="9" s="1"/>
  <c r="FR80" i="9"/>
  <c r="FR9" i="14"/>
  <c r="FR6" i="14" s="1"/>
  <c r="FQ9" i="14"/>
  <c r="FQ6" i="14" s="1"/>
  <c r="FQ80" i="9"/>
  <c r="FQ18" i="9"/>
  <c r="FQ16" i="9" s="1"/>
  <c r="FQ19" i="9" s="1"/>
  <c r="FQ21" i="9" s="1"/>
  <c r="FU18" i="9"/>
  <c r="FU16" i="9" s="1"/>
  <c r="FU19" i="9" s="1"/>
  <c r="FU21" i="9" s="1"/>
  <c r="FU9" i="14"/>
  <c r="FU6" i="14" s="1"/>
  <c r="FU80" i="9"/>
  <c r="FZ80" i="9"/>
  <c r="FZ18" i="9"/>
  <c r="FZ16" i="9" s="1"/>
  <c r="FZ19" i="9" s="1"/>
  <c r="FZ9" i="14"/>
  <c r="FZ6" i="14" s="1"/>
  <c r="FW80" i="9"/>
  <c r="FW9" i="14"/>
  <c r="FW6" i="14" s="1"/>
  <c r="FW18" i="9"/>
  <c r="FW16" i="9" s="1"/>
  <c r="FW19" i="9" s="1"/>
  <c r="FW21" i="9" s="1"/>
  <c r="JX38" i="9"/>
  <c r="FM83" i="9" l="1"/>
  <c r="FN83" i="9" s="1"/>
  <c r="GA13" i="14"/>
  <c r="GA16" i="14" s="1"/>
  <c r="GA17" i="14" s="1"/>
  <c r="GN15" i="14" s="1"/>
  <c r="GA80" i="9"/>
  <c r="GA19" i="20"/>
  <c r="GA20" i="9"/>
  <c r="GA18" i="9"/>
  <c r="FO16" i="9"/>
  <c r="JY38" i="9"/>
  <c r="FM33" i="9" l="1"/>
  <c r="FM29" i="9" s="1"/>
  <c r="FM34" i="9" s="1"/>
  <c r="FV19" i="20"/>
  <c r="FV21" i="20" s="1"/>
  <c r="FZ19" i="20"/>
  <c r="FZ21" i="20" s="1"/>
  <c r="FP19" i="20"/>
  <c r="FP21" i="20" s="1"/>
  <c r="FO19" i="20"/>
  <c r="FS19" i="20"/>
  <c r="FS21" i="20" s="1"/>
  <c r="FT19" i="20"/>
  <c r="FT21" i="20" s="1"/>
  <c r="FU19" i="20"/>
  <c r="FU21" i="20" s="1"/>
  <c r="FQ19" i="20"/>
  <c r="FQ21" i="20" s="1"/>
  <c r="FX19" i="20"/>
  <c r="FX21" i="20" s="1"/>
  <c r="FY19" i="20"/>
  <c r="FY21" i="20" s="1"/>
  <c r="FR19" i="20"/>
  <c r="FR21" i="20" s="1"/>
  <c r="GA21" i="20"/>
  <c r="FW19" i="20"/>
  <c r="FW21" i="20" s="1"/>
  <c r="GA16" i="9"/>
  <c r="FO19" i="9"/>
  <c r="FN33" i="9"/>
  <c r="FN29" i="9" s="1"/>
  <c r="FN34" i="9" s="1"/>
  <c r="GA56" i="9"/>
  <c r="FO56" i="9"/>
  <c r="FZ20" i="9"/>
  <c r="FZ21" i="9" s="1"/>
  <c r="FZ62" i="9"/>
  <c r="JZ38" i="9"/>
  <c r="FO21" i="20" l="1"/>
  <c r="FO21" i="9"/>
  <c r="GA19" i="9"/>
  <c r="GA62" i="9"/>
  <c r="FZ57" i="9"/>
  <c r="KA38" i="9"/>
  <c r="FO25" i="20" l="1"/>
  <c r="FO32" i="20" s="1"/>
  <c r="FO77" i="9" s="1"/>
  <c r="FO42" i="9" s="1"/>
  <c r="FZ63" i="9"/>
  <c r="GA63" i="9" s="1"/>
  <c r="GA57" i="9"/>
  <c r="GA21" i="9"/>
  <c r="KB38" i="9"/>
  <c r="FO41" i="9" l="1"/>
  <c r="FO37" i="9" s="1"/>
  <c r="FP43" i="9"/>
  <c r="FO79" i="9"/>
  <c r="FO75" i="9" s="1"/>
  <c r="FO81" i="9" s="1"/>
  <c r="FO82" i="9" s="1"/>
  <c r="FO83" i="9" s="1"/>
  <c r="FB50" i="9"/>
  <c r="FO26" i="20"/>
  <c r="FO35" i="20"/>
  <c r="KC38" i="9"/>
  <c r="FP56" i="9" l="1"/>
  <c r="FO33" i="9"/>
  <c r="FO29" i="9" s="1"/>
  <c r="FO34" i="9" s="1"/>
  <c r="FP23" i="20"/>
  <c r="FP25" i="20"/>
  <c r="FB49" i="9"/>
  <c r="FB47" i="9"/>
  <c r="KD38" i="9"/>
  <c r="FP26" i="20" l="1"/>
  <c r="FQ25" i="20" s="1"/>
  <c r="FC50" i="9"/>
  <c r="FC47" i="9" s="1"/>
  <c r="FP79" i="9"/>
  <c r="FP32" i="20"/>
  <c r="FB46" i="9"/>
  <c r="FB45" i="9" s="1"/>
  <c r="FB52" i="9" s="1"/>
  <c r="KE38" i="9"/>
  <c r="FQ23" i="20" l="1"/>
  <c r="FQ26" i="20" s="1"/>
  <c r="FR23" i="20" s="1"/>
  <c r="FC46" i="9"/>
  <c r="FP35" i="20"/>
  <c r="FP77" i="9"/>
  <c r="FQ79" i="9"/>
  <c r="FQ32" i="20"/>
  <c r="FC49" i="9"/>
  <c r="FD50" i="9"/>
  <c r="FD49" i="9" s="1"/>
  <c r="KF38" i="9"/>
  <c r="FR25" i="20" l="1"/>
  <c r="FR79" i="9" s="1"/>
  <c r="FQ35" i="20"/>
  <c r="FQ77" i="9"/>
  <c r="FP75" i="9"/>
  <c r="FP81" i="9" s="1"/>
  <c r="FP82" i="9" s="1"/>
  <c r="FP83" i="9" s="1"/>
  <c r="FP42" i="9"/>
  <c r="FD47" i="9"/>
  <c r="FC45" i="9"/>
  <c r="FC52" i="9" s="1"/>
  <c r="KG38" i="9"/>
  <c r="FE50" i="9" l="1"/>
  <c r="FE49" i="9" s="1"/>
  <c r="FR26" i="20"/>
  <c r="FS23" i="20" s="1"/>
  <c r="FR32" i="20"/>
  <c r="FR35" i="20" s="1"/>
  <c r="FP41" i="9"/>
  <c r="FP37" i="9" s="1"/>
  <c r="FQ43" i="9"/>
  <c r="FP33" i="9"/>
  <c r="FP29" i="9" s="1"/>
  <c r="FP34" i="9" s="1"/>
  <c r="FQ56" i="9"/>
  <c r="FQ42" i="9"/>
  <c r="FQ75" i="9"/>
  <c r="FQ81" i="9" s="1"/>
  <c r="FQ82" i="9" s="1"/>
  <c r="FD46" i="9"/>
  <c r="FD45" i="9" s="1"/>
  <c r="FD52" i="9" s="1"/>
  <c r="FE47" i="9"/>
  <c r="KH38" i="9"/>
  <c r="FS25" i="20" l="1"/>
  <c r="FS79" i="9" s="1"/>
  <c r="FR77" i="9"/>
  <c r="FR42" i="9" s="1"/>
  <c r="FQ41" i="9"/>
  <c r="FQ37" i="9" s="1"/>
  <c r="FE46" i="9"/>
  <c r="FE45" i="9" s="1"/>
  <c r="FE52" i="9" s="1"/>
  <c r="FF47" i="9"/>
  <c r="FQ83" i="9"/>
  <c r="FR43" i="9"/>
  <c r="KI38" i="9"/>
  <c r="FR75" i="9" l="1"/>
  <c r="FR81" i="9" s="1"/>
  <c r="FR82" i="9" s="1"/>
  <c r="FF50" i="9"/>
  <c r="FF49" i="9" s="1"/>
  <c r="FS32" i="20"/>
  <c r="FS35" i="20" s="1"/>
  <c r="FS26" i="20"/>
  <c r="FS43" i="9"/>
  <c r="FF46" i="9"/>
  <c r="FQ33" i="9"/>
  <c r="FQ29" i="9" s="1"/>
  <c r="FQ34" i="9" s="1"/>
  <c r="FR56" i="9"/>
  <c r="FR41" i="9"/>
  <c r="FR37" i="9" s="1"/>
  <c r="KJ38" i="9"/>
  <c r="FR83" i="9" l="1"/>
  <c r="FS56" i="9" s="1"/>
  <c r="FS77" i="9"/>
  <c r="FS42" i="9" s="1"/>
  <c r="FT25" i="20"/>
  <c r="FT23" i="20"/>
  <c r="FF45" i="9"/>
  <c r="FF52" i="9" s="1"/>
  <c r="FS75" i="9"/>
  <c r="FS81" i="9" s="1"/>
  <c r="FS82" i="9" s="1"/>
  <c r="KK38" i="9"/>
  <c r="FR33" i="9" l="1"/>
  <c r="FR29" i="9" s="1"/>
  <c r="FR34" i="9" s="1"/>
  <c r="FT26" i="20"/>
  <c r="FG50" i="9"/>
  <c r="FT79" i="9"/>
  <c r="FT32" i="20"/>
  <c r="FS83" i="9"/>
  <c r="FT56" i="9" s="1"/>
  <c r="FS41" i="9"/>
  <c r="FS37" i="9" s="1"/>
  <c r="FT43" i="9"/>
  <c r="KL38" i="9"/>
  <c r="FU23" i="20" l="1"/>
  <c r="FU25" i="20"/>
  <c r="FS33" i="9"/>
  <c r="FS29" i="9" s="1"/>
  <c r="FS34" i="9" s="1"/>
  <c r="FT77" i="9"/>
  <c r="FT35" i="20"/>
  <c r="FG47" i="9"/>
  <c r="FG46" i="9" s="1"/>
  <c r="FG49" i="9"/>
  <c r="KM38" i="9"/>
  <c r="FH47" i="9" l="1"/>
  <c r="FI47" i="9" s="1"/>
  <c r="FU32" i="20"/>
  <c r="FU79" i="9"/>
  <c r="FH50" i="9"/>
  <c r="FH49" i="9" s="1"/>
  <c r="FU26" i="20"/>
  <c r="FT42" i="9"/>
  <c r="FT75" i="9"/>
  <c r="FT81" i="9" s="1"/>
  <c r="FT82" i="9" s="1"/>
  <c r="FT83" i="9" s="1"/>
  <c r="FG45" i="9"/>
  <c r="FG52" i="9" s="1"/>
  <c r="FH46" i="9"/>
  <c r="KN38" i="9"/>
  <c r="FH45" i="9" l="1"/>
  <c r="FH52" i="9" s="1"/>
  <c r="FU77" i="9"/>
  <c r="FU35" i="20"/>
  <c r="FV23" i="20"/>
  <c r="FV25" i="20"/>
  <c r="FT33" i="9"/>
  <c r="FT29" i="9" s="1"/>
  <c r="FT34" i="9" s="1"/>
  <c r="FU56" i="9"/>
  <c r="FU43" i="9"/>
  <c r="FT41" i="9"/>
  <c r="FT37" i="9" s="1"/>
  <c r="FI46" i="9"/>
  <c r="KO38" i="9"/>
  <c r="FV26" i="20" l="1"/>
  <c r="FW23" i="20" s="1"/>
  <c r="FU75" i="9"/>
  <c r="FU81" i="9" s="1"/>
  <c r="FU82" i="9" s="1"/>
  <c r="FU83" i="9" s="1"/>
  <c r="FU42" i="9"/>
  <c r="FU41" i="9" s="1"/>
  <c r="FU37" i="9" s="1"/>
  <c r="FI50" i="9"/>
  <c r="FV32" i="20"/>
  <c r="FV79" i="9"/>
  <c r="KP38" i="9"/>
  <c r="FV43" i="9" l="1"/>
  <c r="FW25" i="20"/>
  <c r="FW32" i="20" s="1"/>
  <c r="FV56" i="9"/>
  <c r="FU33" i="9"/>
  <c r="FU29" i="9" s="1"/>
  <c r="FU34" i="9" s="1"/>
  <c r="FV77" i="9"/>
  <c r="FV35" i="20"/>
  <c r="FI49" i="9"/>
  <c r="FI45" i="9" s="1"/>
  <c r="FI52" i="9" s="1"/>
  <c r="KQ38" i="9"/>
  <c r="FJ50" i="9" l="1"/>
  <c r="FW26" i="20"/>
  <c r="FX23" i="20" s="1"/>
  <c r="FW79" i="9"/>
  <c r="FW77" i="9"/>
  <c r="FW35" i="20"/>
  <c r="FJ47" i="9"/>
  <c r="FJ49" i="9"/>
  <c r="FV75" i="9"/>
  <c r="FV81" i="9" s="1"/>
  <c r="FV82" i="9" s="1"/>
  <c r="FV83" i="9" s="1"/>
  <c r="FV42" i="9"/>
  <c r="FX25" i="20"/>
  <c r="KR38" i="9"/>
  <c r="FK50" i="9" l="1"/>
  <c r="FK49" i="9" s="1"/>
  <c r="FX26" i="20"/>
  <c r="FY23" i="20" s="1"/>
  <c r="FX79" i="9"/>
  <c r="FX32" i="20"/>
  <c r="FX77" i="9" s="1"/>
  <c r="FW43" i="9"/>
  <c r="FV41" i="9"/>
  <c r="FV37" i="9" s="1"/>
  <c r="FJ46" i="9"/>
  <c r="FJ45" i="9" s="1"/>
  <c r="FJ52" i="9" s="1"/>
  <c r="FK47" i="9"/>
  <c r="FK46" i="9" s="1"/>
  <c r="FW56" i="9"/>
  <c r="FV33" i="9"/>
  <c r="FV29" i="9" s="1"/>
  <c r="FV34" i="9" s="1"/>
  <c r="FW42" i="9"/>
  <c r="FW75" i="9"/>
  <c r="FW81" i="9" s="1"/>
  <c r="FW82" i="9" s="1"/>
  <c r="KS38" i="9"/>
  <c r="FK45" i="9" l="1"/>
  <c r="FK52" i="9" s="1"/>
  <c r="FW41" i="9"/>
  <c r="FW37" i="9" s="1"/>
  <c r="FY25" i="20"/>
  <c r="FL50" i="9" s="1"/>
  <c r="FL49" i="9" s="1"/>
  <c r="FX35" i="20"/>
  <c r="FL47" i="9"/>
  <c r="FL46" i="9" s="1"/>
  <c r="FW83" i="9"/>
  <c r="FX43" i="9"/>
  <c r="FX75" i="9"/>
  <c r="FX81" i="9" s="1"/>
  <c r="FX82" i="9" s="1"/>
  <c r="FX42" i="9"/>
  <c r="KT38" i="9"/>
  <c r="FY26" i="20" l="1"/>
  <c r="FZ23" i="20" s="1"/>
  <c r="FY79" i="9"/>
  <c r="FY32" i="20"/>
  <c r="FY35" i="20" s="1"/>
  <c r="FX41" i="9"/>
  <c r="FX37" i="9" s="1"/>
  <c r="FL45" i="9"/>
  <c r="FL52" i="9" s="1"/>
  <c r="FY43" i="9"/>
  <c r="FY77" i="9"/>
  <c r="FW33" i="9"/>
  <c r="FW29" i="9" s="1"/>
  <c r="FW34" i="9" s="1"/>
  <c r="FX56" i="9"/>
  <c r="FX83" i="9" s="1"/>
  <c r="FM47" i="9"/>
  <c r="KU38" i="9"/>
  <c r="FZ25" i="20" l="1"/>
  <c r="FM50" i="9" s="1"/>
  <c r="FY56" i="9"/>
  <c r="FX33" i="9"/>
  <c r="FX29" i="9" s="1"/>
  <c r="FX34" i="9" s="1"/>
  <c r="FZ32" i="20"/>
  <c r="FY75" i="9"/>
  <c r="FY81" i="9" s="1"/>
  <c r="FY82" i="9" s="1"/>
  <c r="FY42" i="9"/>
  <c r="FY41" i="9" s="1"/>
  <c r="FY37" i="9" s="1"/>
  <c r="FM46" i="9"/>
  <c r="FN47" i="9"/>
  <c r="KV38" i="9"/>
  <c r="GA25" i="20" l="1"/>
  <c r="O6" i="21" s="1"/>
  <c r="FZ26" i="20"/>
  <c r="GA26" i="20" s="1"/>
  <c r="GN27" i="20" s="1"/>
  <c r="FZ79" i="9"/>
  <c r="GA79" i="9" s="1"/>
  <c r="FY83" i="9"/>
  <c r="FZ56" i="9" s="1"/>
  <c r="FZ35" i="20"/>
  <c r="GA32" i="20"/>
  <c r="FZ77" i="9"/>
  <c r="FZ43" i="9"/>
  <c r="FM49" i="9"/>
  <c r="FN49" i="9" s="1"/>
  <c r="FN50" i="9"/>
  <c r="FN46" i="9"/>
  <c r="KW38" i="9"/>
  <c r="GB23" i="20" l="1"/>
  <c r="GN23" i="20" s="1"/>
  <c r="FY33" i="9"/>
  <c r="FY29" i="9" s="1"/>
  <c r="FY34" i="9" s="1"/>
  <c r="FN45" i="9"/>
  <c r="FN52" i="9" s="1"/>
  <c r="FZ42" i="9"/>
  <c r="FZ75" i="9"/>
  <c r="GC27" i="20"/>
  <c r="GB27" i="20"/>
  <c r="GI27" i="20"/>
  <c r="GJ27" i="20"/>
  <c r="GH27" i="20"/>
  <c r="GL27" i="20"/>
  <c r="GK27" i="20"/>
  <c r="GN9" i="14"/>
  <c r="GN6" i="14" s="1"/>
  <c r="GN10" i="14" s="1"/>
  <c r="GN11" i="14" s="1"/>
  <c r="GE27" i="20"/>
  <c r="GM27" i="20"/>
  <c r="GF27" i="20"/>
  <c r="GG27" i="20"/>
  <c r="GD27" i="20"/>
  <c r="FM45" i="9"/>
  <c r="FM52" i="9" s="1"/>
  <c r="GA35" i="20"/>
  <c r="O5" i="21"/>
  <c r="O4" i="21" s="1"/>
  <c r="GA77" i="9"/>
  <c r="GA42" i="9" s="1"/>
  <c r="GA41" i="9" s="1"/>
  <c r="GA37" i="9" s="1"/>
  <c r="KX38" i="9"/>
  <c r="GG18" i="9" l="1"/>
  <c r="GG16" i="9" s="1"/>
  <c r="GG19" i="9" s="1"/>
  <c r="GG21" i="9" s="1"/>
  <c r="GG80" i="9"/>
  <c r="GG9" i="14"/>
  <c r="GG6" i="14" s="1"/>
  <c r="GN12" i="14"/>
  <c r="GN13" i="14" s="1"/>
  <c r="GN16" i="14" s="1"/>
  <c r="GN17" i="14" s="1"/>
  <c r="HA15" i="14" s="1"/>
  <c r="GM80" i="9"/>
  <c r="GM18" i="9"/>
  <c r="GM16" i="9" s="1"/>
  <c r="GM19" i="9" s="1"/>
  <c r="GM9" i="14"/>
  <c r="GM6" i="14" s="1"/>
  <c r="GL9" i="14"/>
  <c r="GL6" i="14" s="1"/>
  <c r="GL18" i="9"/>
  <c r="GL16" i="9" s="1"/>
  <c r="GL19" i="9" s="1"/>
  <c r="GL21" i="9" s="1"/>
  <c r="GL80" i="9"/>
  <c r="GB80" i="9"/>
  <c r="GB18" i="9"/>
  <c r="GB9" i="14"/>
  <c r="GB6" i="14" s="1"/>
  <c r="GD18" i="9"/>
  <c r="GD16" i="9" s="1"/>
  <c r="GD19" i="9" s="1"/>
  <c r="GD21" i="9" s="1"/>
  <c r="GD80" i="9"/>
  <c r="GD9" i="14"/>
  <c r="GD6" i="14" s="1"/>
  <c r="GE9" i="14"/>
  <c r="GE6" i="14" s="1"/>
  <c r="GE18" i="9"/>
  <c r="GE16" i="9" s="1"/>
  <c r="GE19" i="9" s="1"/>
  <c r="GE21" i="9" s="1"/>
  <c r="GE80" i="9"/>
  <c r="GH9" i="14"/>
  <c r="GH6" i="14" s="1"/>
  <c r="GH80" i="9"/>
  <c r="GH18" i="9"/>
  <c r="GH16" i="9" s="1"/>
  <c r="GH19" i="9" s="1"/>
  <c r="GH21" i="9" s="1"/>
  <c r="GC18" i="9"/>
  <c r="GC16" i="9" s="1"/>
  <c r="GC19" i="9" s="1"/>
  <c r="GC21" i="9" s="1"/>
  <c r="GC9" i="14"/>
  <c r="GC6" i="14" s="1"/>
  <c r="GC80" i="9"/>
  <c r="GJ9" i="14"/>
  <c r="GJ6" i="14" s="1"/>
  <c r="GJ80" i="9"/>
  <c r="GJ18" i="9"/>
  <c r="GJ16" i="9" s="1"/>
  <c r="GJ19" i="9" s="1"/>
  <c r="GJ21" i="9" s="1"/>
  <c r="FZ81" i="9"/>
  <c r="FZ82" i="9" s="1"/>
  <c r="GA75" i="9"/>
  <c r="GA81" i="9" s="1"/>
  <c r="GF9" i="14"/>
  <c r="GF6" i="14" s="1"/>
  <c r="GF80" i="9"/>
  <c r="GF18" i="9"/>
  <c r="GF16" i="9" s="1"/>
  <c r="GF19" i="9" s="1"/>
  <c r="GF21" i="9" s="1"/>
  <c r="GK18" i="9"/>
  <c r="GK16" i="9" s="1"/>
  <c r="GK19" i="9" s="1"/>
  <c r="GK21" i="9" s="1"/>
  <c r="GK9" i="14"/>
  <c r="GK6" i="14" s="1"/>
  <c r="GK80" i="9"/>
  <c r="GI9" i="14"/>
  <c r="GI6" i="14" s="1"/>
  <c r="GI80" i="9"/>
  <c r="GI18" i="9"/>
  <c r="GI16" i="9" s="1"/>
  <c r="GI19" i="9" s="1"/>
  <c r="GI21" i="9" s="1"/>
  <c r="FZ41" i="9"/>
  <c r="FZ37" i="9" s="1"/>
  <c r="GB43" i="9"/>
  <c r="GN43" i="9" s="1"/>
  <c r="KY38" i="9"/>
  <c r="GN19" i="20" l="1"/>
  <c r="GH19" i="20" s="1"/>
  <c r="GH21" i="20" s="1"/>
  <c r="GN20" i="9"/>
  <c r="GM20" i="9" s="1"/>
  <c r="GM21" i="9" s="1"/>
  <c r="GB16" i="9"/>
  <c r="GN18" i="9"/>
  <c r="GN80" i="9"/>
  <c r="GA82" i="9"/>
  <c r="FZ83" i="9"/>
  <c r="GB25" i="20"/>
  <c r="KZ38" i="9"/>
  <c r="GM62" i="9" l="1"/>
  <c r="GM57" i="9" s="1"/>
  <c r="GL19" i="20"/>
  <c r="GL21" i="20" s="1"/>
  <c r="GI19" i="20"/>
  <c r="GI21" i="20" s="1"/>
  <c r="GJ19" i="20"/>
  <c r="GJ21" i="20" s="1"/>
  <c r="GM19" i="20"/>
  <c r="GM21" i="20" s="1"/>
  <c r="GC19" i="20"/>
  <c r="GC21" i="20" s="1"/>
  <c r="GN21" i="20"/>
  <c r="GF19" i="20"/>
  <c r="GF21" i="20" s="1"/>
  <c r="GG19" i="20"/>
  <c r="GG21" i="20" s="1"/>
  <c r="GK19" i="20"/>
  <c r="GK21" i="20" s="1"/>
  <c r="GE19" i="20"/>
  <c r="GE21" i="20" s="1"/>
  <c r="GD19" i="20"/>
  <c r="GD21" i="20" s="1"/>
  <c r="GB19" i="20"/>
  <c r="GB21" i="20" s="1"/>
  <c r="GB32" i="20" s="1"/>
  <c r="FZ33" i="9"/>
  <c r="GA83" i="9"/>
  <c r="GB19" i="9"/>
  <c r="GN16" i="9"/>
  <c r="FO50" i="9"/>
  <c r="GB26" i="20"/>
  <c r="GB79" i="9"/>
  <c r="LA38" i="9"/>
  <c r="GN62" i="9" l="1"/>
  <c r="GB77" i="9"/>
  <c r="GB75" i="9" s="1"/>
  <c r="GB81" i="9" s="1"/>
  <c r="GB82" i="9" s="1"/>
  <c r="GB35" i="20"/>
  <c r="FZ29" i="9"/>
  <c r="FZ34" i="9" s="1"/>
  <c r="GA33" i="9"/>
  <c r="GA29" i="9" s="1"/>
  <c r="GA34" i="9" s="1"/>
  <c r="GN19" i="9"/>
  <c r="GB21" i="9"/>
  <c r="GN56" i="9"/>
  <c r="GB56" i="9"/>
  <c r="GN57" i="9"/>
  <c r="GM63" i="9"/>
  <c r="GN63" i="9" s="1"/>
  <c r="GC25" i="20"/>
  <c r="FP50" i="9" s="1"/>
  <c r="FP49" i="9" s="1"/>
  <c r="GC23" i="20"/>
  <c r="FO49" i="9"/>
  <c r="FO47" i="9"/>
  <c r="LB38" i="9"/>
  <c r="GB83" i="9" l="1"/>
  <c r="GB33" i="9" s="1"/>
  <c r="GB29" i="9" s="1"/>
  <c r="GB34" i="9" s="1"/>
  <c r="GN21" i="9"/>
  <c r="GB42" i="9"/>
  <c r="GC26" i="20"/>
  <c r="GC79" i="9"/>
  <c r="GC32" i="20"/>
  <c r="GC77" i="9" s="1"/>
  <c r="FO46" i="9"/>
  <c r="FO45" i="9" s="1"/>
  <c r="FO52" i="9" s="1"/>
  <c r="FP47" i="9"/>
  <c r="LC38" i="9"/>
  <c r="GC56" i="9" l="1"/>
  <c r="GC43" i="9"/>
  <c r="GB41" i="9"/>
  <c r="GB37" i="9" s="1"/>
  <c r="GC35" i="20"/>
  <c r="GC75" i="9"/>
  <c r="GC81" i="9" s="1"/>
  <c r="GC82" i="9" s="1"/>
  <c r="GC83" i="9" s="1"/>
  <c r="GC42" i="9"/>
  <c r="FP46" i="9"/>
  <c r="FP45" i="9" s="1"/>
  <c r="FP52" i="9" s="1"/>
  <c r="GD23" i="20"/>
  <c r="GD25" i="20"/>
  <c r="LD38" i="9"/>
  <c r="GD26" i="20" l="1"/>
  <c r="GE23" i="20" s="1"/>
  <c r="FQ50" i="9"/>
  <c r="GD79" i="9"/>
  <c r="GD32" i="20"/>
  <c r="GC41" i="9"/>
  <c r="GC37" i="9" s="1"/>
  <c r="GD43" i="9"/>
  <c r="GC33" i="9"/>
  <c r="GC29" i="9" s="1"/>
  <c r="GC34" i="9" s="1"/>
  <c r="GD56" i="9"/>
  <c r="LE38" i="9"/>
  <c r="GE25" i="20" l="1"/>
  <c r="GE26" i="20" s="1"/>
  <c r="GF23" i="20" s="1"/>
  <c r="GD35" i="20"/>
  <c r="GD77" i="9"/>
  <c r="FQ49" i="9"/>
  <c r="FQ47" i="9"/>
  <c r="LF38" i="9"/>
  <c r="GE79" i="9" l="1"/>
  <c r="FR50" i="9"/>
  <c r="FR49" i="9" s="1"/>
  <c r="GE32" i="20"/>
  <c r="GE77" i="9" s="1"/>
  <c r="GE42" i="9" s="1"/>
  <c r="GF25" i="20"/>
  <c r="GF32" i="20" s="1"/>
  <c r="GF77" i="9" s="1"/>
  <c r="GD75" i="9"/>
  <c r="GD81" i="9" s="1"/>
  <c r="GD82" i="9" s="1"/>
  <c r="GD83" i="9" s="1"/>
  <c r="GD42" i="9"/>
  <c r="FQ46" i="9"/>
  <c r="FQ45" i="9" s="1"/>
  <c r="FQ52" i="9" s="1"/>
  <c r="FR47" i="9"/>
  <c r="FR46" i="9" s="1"/>
  <c r="LG38" i="9"/>
  <c r="FS50" i="9" l="1"/>
  <c r="GE75" i="9"/>
  <c r="GE81" i="9" s="1"/>
  <c r="GE82" i="9" s="1"/>
  <c r="GF79" i="9"/>
  <c r="GF75" i="9" s="1"/>
  <c r="GF81" i="9" s="1"/>
  <c r="GF82" i="9" s="1"/>
  <c r="GE35" i="20"/>
  <c r="GF26" i="20"/>
  <c r="GG23" i="20" s="1"/>
  <c r="FR45" i="9"/>
  <c r="FR52" i="9" s="1"/>
  <c r="GF35" i="20"/>
  <c r="GF42" i="9"/>
  <c r="FS47" i="9"/>
  <c r="FS49" i="9"/>
  <c r="GD41" i="9"/>
  <c r="GD37" i="9" s="1"/>
  <c r="GE43" i="9"/>
  <c r="GF43" i="9" s="1"/>
  <c r="GG43" i="9" s="1"/>
  <c r="GD33" i="9"/>
  <c r="GD29" i="9" s="1"/>
  <c r="GD34" i="9" s="1"/>
  <c r="GE56" i="9"/>
  <c r="LH38" i="9"/>
  <c r="GE83" i="9" l="1"/>
  <c r="GG25" i="20"/>
  <c r="FT50" i="9" s="1"/>
  <c r="GE41" i="9"/>
  <c r="GE37" i="9" s="1"/>
  <c r="GF41" i="9"/>
  <c r="GF37" i="9" s="1"/>
  <c r="GF56" i="9"/>
  <c r="GF83" i="9" s="1"/>
  <c r="GE33" i="9"/>
  <c r="GE29" i="9" s="1"/>
  <c r="GE34" i="9" s="1"/>
  <c r="FS46" i="9"/>
  <c r="FS45" i="9" s="1"/>
  <c r="FS52" i="9" s="1"/>
  <c r="FT47" i="9"/>
  <c r="LI38" i="9"/>
  <c r="GG26" i="20" l="1"/>
  <c r="GH23" i="20" s="1"/>
  <c r="GG79" i="9"/>
  <c r="GG32" i="20"/>
  <c r="GG77" i="9" s="1"/>
  <c r="GG42" i="9" s="1"/>
  <c r="GG56" i="9"/>
  <c r="GF33" i="9"/>
  <c r="GF29" i="9" s="1"/>
  <c r="GF34" i="9" s="1"/>
  <c r="FT49" i="9"/>
  <c r="FT46" i="9"/>
  <c r="LJ38" i="9"/>
  <c r="GH25" i="20" l="1"/>
  <c r="FU50" i="9" s="1"/>
  <c r="FU47" i="9" s="1"/>
  <c r="FU46" i="9" s="1"/>
  <c r="GG75" i="9"/>
  <c r="GG81" i="9" s="1"/>
  <c r="GG82" i="9" s="1"/>
  <c r="GG83" i="9" s="1"/>
  <c r="GG35" i="20"/>
  <c r="GG41" i="9"/>
  <c r="GG37" i="9" s="1"/>
  <c r="GH43" i="9"/>
  <c r="GH79" i="9"/>
  <c r="FT45" i="9"/>
  <c r="FT52" i="9" s="1"/>
  <c r="LK38" i="9"/>
  <c r="GH26" i="20" l="1"/>
  <c r="GH32" i="20"/>
  <c r="GH77" i="9" s="1"/>
  <c r="GH75" i="9" s="1"/>
  <c r="GH81" i="9" s="1"/>
  <c r="GH82" i="9" s="1"/>
  <c r="FU49" i="9"/>
  <c r="FU45" i="9" s="1"/>
  <c r="FU52" i="9" s="1"/>
  <c r="GI23" i="20"/>
  <c r="GI25" i="20"/>
  <c r="GG33" i="9"/>
  <c r="GG29" i="9" s="1"/>
  <c r="GG34" i="9" s="1"/>
  <c r="GH56" i="9"/>
  <c r="LL38" i="9"/>
  <c r="GH35" i="20" l="1"/>
  <c r="GH42" i="9"/>
  <c r="GH41" i="9" s="1"/>
  <c r="GH37" i="9" s="1"/>
  <c r="GH83" i="9"/>
  <c r="GH33" i="9" s="1"/>
  <c r="GH29" i="9" s="1"/>
  <c r="GH34" i="9" s="1"/>
  <c r="GI26" i="20"/>
  <c r="GI79" i="9"/>
  <c r="GI32" i="20"/>
  <c r="GI35" i="20" s="1"/>
  <c r="FV50" i="9"/>
  <c r="LM38" i="9"/>
  <c r="GI43" i="9" l="1"/>
  <c r="GI56" i="9"/>
  <c r="FV49" i="9"/>
  <c r="FV47" i="9"/>
  <c r="FV46" i="9" s="1"/>
  <c r="GJ25" i="20"/>
  <c r="GJ23" i="20"/>
  <c r="GI77" i="9"/>
  <c r="LN38" i="9"/>
  <c r="FV45" i="9" l="1"/>
  <c r="FV52" i="9" s="1"/>
  <c r="GJ79" i="9"/>
  <c r="GJ32" i="20"/>
  <c r="GJ35" i="20" s="1"/>
  <c r="GI42" i="9"/>
  <c r="GI75" i="9"/>
  <c r="FW50" i="9"/>
  <c r="GJ26" i="20"/>
  <c r="GK23" i="20" l="1"/>
  <c r="GK25" i="20"/>
  <c r="FW47" i="9"/>
  <c r="FW46" i="9" s="1"/>
  <c r="FW49" i="9"/>
  <c r="GI81" i="9"/>
  <c r="GI82" i="9" s="1"/>
  <c r="GJ77" i="9"/>
  <c r="GI41" i="9"/>
  <c r="GI37" i="9" s="1"/>
  <c r="GJ43" i="9"/>
  <c r="FW45" i="9" l="1"/>
  <c r="FW52" i="9" s="1"/>
  <c r="GJ75" i="9"/>
  <c r="GJ42" i="9"/>
  <c r="GJ41" i="9" s="1"/>
  <c r="GJ37" i="9" s="1"/>
  <c r="FX50" i="9"/>
  <c r="GK79" i="9"/>
  <c r="GK32" i="20"/>
  <c r="GK35" i="20" s="1"/>
  <c r="GI83" i="9"/>
  <c r="GK26" i="20"/>
  <c r="GK43" i="9" l="1"/>
  <c r="FX47" i="9"/>
  <c r="FX46" i="9" s="1"/>
  <c r="FX49" i="9"/>
  <c r="GL23" i="20"/>
  <c r="GL25" i="20"/>
  <c r="GK77" i="9"/>
  <c r="GJ56" i="9"/>
  <c r="GI33" i="9"/>
  <c r="GI29" i="9" s="1"/>
  <c r="GI34" i="9" s="1"/>
  <c r="GJ81" i="9"/>
  <c r="GJ82" i="9" s="1"/>
  <c r="GL26" i="20" l="1"/>
  <c r="GM23" i="20" s="1"/>
  <c r="GJ83" i="9"/>
  <c r="FY50" i="9"/>
  <c r="GL32" i="20"/>
  <c r="GL79" i="9"/>
  <c r="GK42" i="9"/>
  <c r="GK75" i="9"/>
  <c r="FX45" i="9"/>
  <c r="FX52" i="9" s="1"/>
  <c r="GM25" i="20" l="1"/>
  <c r="GM26" i="20" s="1"/>
  <c r="GK81" i="9"/>
  <c r="GK82" i="9" s="1"/>
  <c r="GL77" i="9"/>
  <c r="GK41" i="9"/>
  <c r="GK37" i="9" s="1"/>
  <c r="GL43" i="9"/>
  <c r="FY47" i="9"/>
  <c r="FY46" i="9" s="1"/>
  <c r="FY49" i="9"/>
  <c r="GL35" i="20"/>
  <c r="GK56" i="9"/>
  <c r="GJ33" i="9"/>
  <c r="GJ29" i="9" s="1"/>
  <c r="GJ34" i="9" s="1"/>
  <c r="GK83" i="9" l="1"/>
  <c r="GL56" i="9" s="1"/>
  <c r="FZ50" i="9"/>
  <c r="GA50" i="9" s="1"/>
  <c r="GO23" i="20"/>
  <c r="GN26" i="20"/>
  <c r="GM79" i="9"/>
  <c r="GN79" i="9" s="1"/>
  <c r="GM32" i="20"/>
  <c r="GM77" i="9" s="1"/>
  <c r="GM42" i="9" s="1"/>
  <c r="GN25" i="20"/>
  <c r="P6" i="21" s="1"/>
  <c r="HA27" i="20"/>
  <c r="GX27" i="20" s="1"/>
  <c r="FY45" i="9"/>
  <c r="FY52" i="9" s="1"/>
  <c r="FZ47" i="9"/>
  <c r="HA23" i="20"/>
  <c r="GL75" i="9"/>
  <c r="GL42" i="9"/>
  <c r="GL41" i="9" s="1"/>
  <c r="GL37" i="9" s="1"/>
  <c r="GK33" i="9" l="1"/>
  <c r="GK29" i="9" s="1"/>
  <c r="GK34" i="9" s="1"/>
  <c r="GN32" i="20"/>
  <c r="GN77" i="9" s="1"/>
  <c r="GN42" i="9" s="1"/>
  <c r="GN41" i="9" s="1"/>
  <c r="GN37" i="9" s="1"/>
  <c r="GS27" i="20"/>
  <c r="GS9" i="14" s="1"/>
  <c r="GS6" i="14" s="1"/>
  <c r="GZ27" i="20"/>
  <c r="GZ18" i="9" s="1"/>
  <c r="GZ16" i="9" s="1"/>
  <c r="GZ19" i="9" s="1"/>
  <c r="FZ49" i="9"/>
  <c r="GA49" i="9" s="1"/>
  <c r="GU27" i="20"/>
  <c r="GU9" i="14" s="1"/>
  <c r="GU6" i="14" s="1"/>
  <c r="GY27" i="20"/>
  <c r="GY80" i="9" s="1"/>
  <c r="GT27" i="20"/>
  <c r="GT80" i="9" s="1"/>
  <c r="GP27" i="20"/>
  <c r="GP18" i="9" s="1"/>
  <c r="GP16" i="9" s="1"/>
  <c r="GP19" i="9" s="1"/>
  <c r="GP21" i="9" s="1"/>
  <c r="P5" i="21"/>
  <c r="P4" i="21" s="1"/>
  <c r="GM35" i="20"/>
  <c r="GM75" i="9"/>
  <c r="GM81" i="9" s="1"/>
  <c r="GM82" i="9" s="1"/>
  <c r="GO27" i="20"/>
  <c r="GO80" i="9" s="1"/>
  <c r="HA9" i="14"/>
  <c r="HA6" i="14" s="1"/>
  <c r="HA10" i="14" s="1"/>
  <c r="HA11" i="14" s="1"/>
  <c r="GR27" i="20"/>
  <c r="GR80" i="9" s="1"/>
  <c r="GN35" i="20"/>
  <c r="GV27" i="20"/>
  <c r="GV80" i="9" s="1"/>
  <c r="GW27" i="20"/>
  <c r="GW9" i="14" s="1"/>
  <c r="GW6" i="14" s="1"/>
  <c r="GQ27" i="20"/>
  <c r="GQ80" i="9" s="1"/>
  <c r="GL81" i="9"/>
  <c r="GL82" i="9" s="1"/>
  <c r="GL83" i="9" s="1"/>
  <c r="GS18" i="9"/>
  <c r="GS16" i="9" s="1"/>
  <c r="GS19" i="9" s="1"/>
  <c r="GS21" i="9" s="1"/>
  <c r="GS80" i="9"/>
  <c r="GX9" i="14"/>
  <c r="GX6" i="14" s="1"/>
  <c r="GX80" i="9"/>
  <c r="GX18" i="9"/>
  <c r="GX16" i="9" s="1"/>
  <c r="GX19" i="9" s="1"/>
  <c r="GX21" i="9" s="1"/>
  <c r="GY18" i="9"/>
  <c r="GY16" i="9" s="1"/>
  <c r="GY19" i="9" s="1"/>
  <c r="GY21" i="9" s="1"/>
  <c r="GR9" i="14"/>
  <c r="GR6" i="14" s="1"/>
  <c r="GR18" i="9"/>
  <c r="GR16" i="9" s="1"/>
  <c r="GR19" i="9" s="1"/>
  <c r="GR21" i="9" s="1"/>
  <c r="GM43" i="9"/>
  <c r="GO43" i="9" s="1"/>
  <c r="FZ46" i="9"/>
  <c r="GA47" i="9"/>
  <c r="GT9" i="14" l="1"/>
  <c r="GT6" i="14" s="1"/>
  <c r="GZ80" i="9"/>
  <c r="GP80" i="9"/>
  <c r="GT18" i="9"/>
  <c r="GT16" i="9" s="1"/>
  <c r="GT19" i="9" s="1"/>
  <c r="GT21" i="9" s="1"/>
  <c r="GZ9" i="14"/>
  <c r="GZ6" i="14" s="1"/>
  <c r="GN75" i="9"/>
  <c r="GN81" i="9" s="1"/>
  <c r="GY9" i="14"/>
  <c r="GY6" i="14" s="1"/>
  <c r="GQ18" i="9"/>
  <c r="GQ16" i="9" s="1"/>
  <c r="GQ19" i="9" s="1"/>
  <c r="GQ21" i="9" s="1"/>
  <c r="GP9" i="14"/>
  <c r="GP6" i="14" s="1"/>
  <c r="GU18" i="9"/>
  <c r="GU16" i="9" s="1"/>
  <c r="GU19" i="9" s="1"/>
  <c r="GU21" i="9" s="1"/>
  <c r="GU80" i="9"/>
  <c r="GV18" i="9"/>
  <c r="GV16" i="9" s="1"/>
  <c r="GV19" i="9" s="1"/>
  <c r="GV21" i="9" s="1"/>
  <c r="GO9" i="14"/>
  <c r="GO6" i="14" s="1"/>
  <c r="GW80" i="9"/>
  <c r="HA12" i="14"/>
  <c r="HA13" i="14" s="1"/>
  <c r="HA16" i="14" s="1"/>
  <c r="HA17" i="14" s="1"/>
  <c r="HN15" i="14" s="1"/>
  <c r="GW18" i="9"/>
  <c r="GW16" i="9" s="1"/>
  <c r="GW19" i="9" s="1"/>
  <c r="GW21" i="9" s="1"/>
  <c r="GN82" i="9"/>
  <c r="GQ9" i="14"/>
  <c r="GQ6" i="14" s="1"/>
  <c r="GV9" i="14"/>
  <c r="GV6" i="14" s="1"/>
  <c r="GO18" i="9"/>
  <c r="HA18" i="9" s="1"/>
  <c r="GM41" i="9"/>
  <c r="GM37" i="9" s="1"/>
  <c r="GA46" i="9"/>
  <c r="GA45" i="9" s="1"/>
  <c r="GA52" i="9" s="1"/>
  <c r="FZ45" i="9"/>
  <c r="FZ52" i="9" s="1"/>
  <c r="GM56" i="9"/>
  <c r="GM83" i="9" s="1"/>
  <c r="GL33" i="9"/>
  <c r="GL29" i="9" s="1"/>
  <c r="GL34" i="9" s="1"/>
  <c r="HA43" i="9"/>
  <c r="HA20" i="9" l="1"/>
  <c r="GZ62" i="9" s="1"/>
  <c r="HA19" i="20"/>
  <c r="GT19" i="20" s="1"/>
  <c r="GT21" i="20" s="1"/>
  <c r="HA80" i="9"/>
  <c r="GO16" i="9"/>
  <c r="HA16" i="9" s="1"/>
  <c r="GN83" i="9"/>
  <c r="GM33" i="9"/>
  <c r="GZ20" i="9" l="1"/>
  <c r="GZ21" i="9" s="1"/>
  <c r="GS19" i="20"/>
  <c r="GS21" i="20" s="1"/>
  <c r="GU19" i="20"/>
  <c r="GU21" i="20" s="1"/>
  <c r="GP19" i="20"/>
  <c r="GP21" i="20" s="1"/>
  <c r="GO19" i="20"/>
  <c r="GZ19" i="20"/>
  <c r="GZ21" i="20" s="1"/>
  <c r="GW19" i="20"/>
  <c r="GW21" i="20" s="1"/>
  <c r="HA21" i="20"/>
  <c r="GX19" i="20"/>
  <c r="GX21" i="20" s="1"/>
  <c r="GO19" i="9"/>
  <c r="HA19" i="9" s="1"/>
  <c r="GR19" i="20"/>
  <c r="GR21" i="20" s="1"/>
  <c r="GQ19" i="20"/>
  <c r="GQ21" i="20" s="1"/>
  <c r="GV19" i="20"/>
  <c r="GV21" i="20" s="1"/>
  <c r="GY19" i="20"/>
  <c r="GY21" i="20" s="1"/>
  <c r="HA62" i="9"/>
  <c r="GZ57" i="9"/>
  <c r="GO21" i="20"/>
  <c r="GO25" i="20" s="1"/>
  <c r="GM29" i="9"/>
  <c r="GM34" i="9" s="1"/>
  <c r="GN33" i="9"/>
  <c r="GN29" i="9" s="1"/>
  <c r="GN34" i="9" s="1"/>
  <c r="GO56" i="9"/>
  <c r="HA56" i="9"/>
  <c r="GO21" i="9" l="1"/>
  <c r="HA21" i="9" s="1"/>
  <c r="GO32" i="20"/>
  <c r="GO77" i="9" s="1"/>
  <c r="GO79" i="9"/>
  <c r="GB50" i="9"/>
  <c r="GO26" i="20"/>
  <c r="GZ63" i="9"/>
  <c r="HA63" i="9" s="1"/>
  <c r="HA57" i="9"/>
  <c r="GO42" i="9" l="1"/>
  <c r="GP43" i="9" s="1"/>
  <c r="GO75" i="9"/>
  <c r="GO81" i="9" s="1"/>
  <c r="GO82" i="9" s="1"/>
  <c r="GO83" i="9" s="1"/>
  <c r="GO41" i="9"/>
  <c r="GO37" i="9" s="1"/>
  <c r="GP25" i="20"/>
  <c r="GC50" i="9" s="1"/>
  <c r="GP23" i="20"/>
  <c r="GB49" i="9"/>
  <c r="GB47" i="9"/>
  <c r="GO35" i="20"/>
  <c r="GP26" i="20" l="1"/>
  <c r="GQ23" i="20" s="1"/>
  <c r="GB46" i="9"/>
  <c r="GB45" i="9" s="1"/>
  <c r="GB52" i="9" s="1"/>
  <c r="GC47" i="9"/>
  <c r="GP79" i="9"/>
  <c r="GP32" i="20"/>
  <c r="GP77" i="9" s="1"/>
  <c r="GC49" i="9"/>
  <c r="GO33" i="9"/>
  <c r="GO29" i="9" s="1"/>
  <c r="GO34" i="9" s="1"/>
  <c r="GP56" i="9"/>
  <c r="GQ25" i="20" l="1"/>
  <c r="GD50" i="9" s="1"/>
  <c r="GD49" i="9" s="1"/>
  <c r="GP35" i="20"/>
  <c r="GC46" i="9"/>
  <c r="GC45" i="9" s="1"/>
  <c r="GC52" i="9" s="1"/>
  <c r="GD47" i="9"/>
  <c r="GP42" i="9"/>
  <c r="GP75" i="9"/>
  <c r="GP81" i="9" s="1"/>
  <c r="GP82" i="9" s="1"/>
  <c r="GP83" i="9" s="1"/>
  <c r="GQ32" i="20" l="1"/>
  <c r="GQ77" i="9" s="1"/>
  <c r="GQ79" i="9"/>
  <c r="GQ26" i="20"/>
  <c r="GR25" i="20" s="1"/>
  <c r="GE50" i="9" s="1"/>
  <c r="GE49" i="9" s="1"/>
  <c r="GQ56" i="9"/>
  <c r="GP33" i="9"/>
  <c r="GP29" i="9" s="1"/>
  <c r="GP34" i="9" s="1"/>
  <c r="GP41" i="9"/>
  <c r="GP37" i="9" s="1"/>
  <c r="GQ43" i="9"/>
  <c r="GE47" i="9"/>
  <c r="GE46" i="9" s="1"/>
  <c r="GD46" i="9"/>
  <c r="GD45" i="9" s="1"/>
  <c r="GD52" i="9" s="1"/>
  <c r="GQ75" i="9" l="1"/>
  <c r="GQ81" i="9" s="1"/>
  <c r="GQ82" i="9" s="1"/>
  <c r="GQ83" i="9" s="1"/>
  <c r="GQ35" i="20"/>
  <c r="GQ42" i="9"/>
  <c r="GQ41" i="9" s="1"/>
  <c r="GQ37" i="9" s="1"/>
  <c r="GR79" i="9"/>
  <c r="GR32" i="20"/>
  <c r="GR77" i="9" s="1"/>
  <c r="GR42" i="9" s="1"/>
  <c r="GR23" i="20"/>
  <c r="GR26" i="20" s="1"/>
  <c r="GS25" i="20" s="1"/>
  <c r="GS32" i="20" s="1"/>
  <c r="GS77" i="9" s="1"/>
  <c r="GE45" i="9"/>
  <c r="GE52" i="9" s="1"/>
  <c r="GR43" i="9" l="1"/>
  <c r="GS43" i="9" s="1"/>
  <c r="GR75" i="9"/>
  <c r="GR81" i="9" s="1"/>
  <c r="GR82" i="9" s="1"/>
  <c r="GR35" i="20"/>
  <c r="GS23" i="20"/>
  <c r="GS26" i="20" s="1"/>
  <c r="GT25" i="20" s="1"/>
  <c r="GT79" i="9" s="1"/>
  <c r="GS79" i="9"/>
  <c r="GS75" i="9" s="1"/>
  <c r="GS81" i="9" s="1"/>
  <c r="GS82" i="9" s="1"/>
  <c r="GF50" i="9"/>
  <c r="GF49" i="9" s="1"/>
  <c r="GS35" i="20"/>
  <c r="GF47" i="9"/>
  <c r="GR56" i="9"/>
  <c r="GQ33" i="9"/>
  <c r="GQ29" i="9" s="1"/>
  <c r="GQ34" i="9" s="1"/>
  <c r="GS42" i="9"/>
  <c r="GR41" i="9"/>
  <c r="GR37" i="9" s="1"/>
  <c r="GR83" i="9" l="1"/>
  <c r="GS41" i="9"/>
  <c r="GS37" i="9" s="1"/>
  <c r="GT23" i="20"/>
  <c r="GT26" i="20" s="1"/>
  <c r="GU23" i="20" s="1"/>
  <c r="GT32" i="20"/>
  <c r="GT77" i="9" s="1"/>
  <c r="GT42" i="9" s="1"/>
  <c r="GG50" i="9"/>
  <c r="GG49" i="9" s="1"/>
  <c r="GS56" i="9"/>
  <c r="GS83" i="9" s="1"/>
  <c r="GR33" i="9"/>
  <c r="GR29" i="9" s="1"/>
  <c r="GR34" i="9" s="1"/>
  <c r="GT43" i="9"/>
  <c r="GF46" i="9"/>
  <c r="GF45" i="9" s="1"/>
  <c r="GF52" i="9" s="1"/>
  <c r="GU25" i="20" l="1"/>
  <c r="GU79" i="9" s="1"/>
  <c r="GT75" i="9"/>
  <c r="GT81" i="9" s="1"/>
  <c r="GT82" i="9" s="1"/>
  <c r="GT35" i="20"/>
  <c r="GG47" i="9"/>
  <c r="GH47" i="9" s="1"/>
  <c r="GH46" i="9" s="1"/>
  <c r="GU26" i="20"/>
  <c r="GT41" i="9"/>
  <c r="GT37" i="9" s="1"/>
  <c r="GU43" i="9"/>
  <c r="GT56" i="9"/>
  <c r="GS33" i="9"/>
  <c r="GS29" i="9" s="1"/>
  <c r="GS34" i="9" s="1"/>
  <c r="GT83" i="9" l="1"/>
  <c r="GT33" i="9" s="1"/>
  <c r="GT29" i="9" s="1"/>
  <c r="GT34" i="9" s="1"/>
  <c r="GU32" i="20"/>
  <c r="GU77" i="9" s="1"/>
  <c r="GU42" i="9" s="1"/>
  <c r="GU41" i="9" s="1"/>
  <c r="GU37" i="9" s="1"/>
  <c r="GH50" i="9"/>
  <c r="GH49" i="9" s="1"/>
  <c r="GH45" i="9" s="1"/>
  <c r="GH52" i="9" s="1"/>
  <c r="GG46" i="9"/>
  <c r="GG45" i="9" s="1"/>
  <c r="GG52" i="9" s="1"/>
  <c r="GV25" i="20"/>
  <c r="GV23" i="20"/>
  <c r="GU56" i="9" l="1"/>
  <c r="GU35" i="20"/>
  <c r="GU75" i="9"/>
  <c r="GU81" i="9" s="1"/>
  <c r="GU82" i="9" s="1"/>
  <c r="GU83" i="9" s="1"/>
  <c r="GU33" i="9" s="1"/>
  <c r="GU29" i="9" s="1"/>
  <c r="GU34" i="9" s="1"/>
  <c r="GV43" i="9"/>
  <c r="GI50" i="9"/>
  <c r="GV79" i="9"/>
  <c r="GV32" i="20"/>
  <c r="GV26" i="20"/>
  <c r="GV56" i="9" l="1"/>
  <c r="GI47" i="9"/>
  <c r="GI49" i="9"/>
  <c r="GW23" i="20"/>
  <c r="GW25" i="20"/>
  <c r="GJ50" i="9" s="1"/>
  <c r="GJ49" i="9" s="1"/>
  <c r="GV77" i="9"/>
  <c r="GV35" i="20"/>
  <c r="GW26" i="20" l="1"/>
  <c r="GX25" i="20" s="1"/>
  <c r="GK50" i="9" s="1"/>
  <c r="GV42" i="9"/>
  <c r="GV75" i="9"/>
  <c r="GV81" i="9" s="1"/>
  <c r="GV82" i="9" s="1"/>
  <c r="GV83" i="9" s="1"/>
  <c r="GW79" i="9"/>
  <c r="GW32" i="20"/>
  <c r="GW77" i="9" s="1"/>
  <c r="GI46" i="9"/>
  <c r="GI45" i="9" s="1"/>
  <c r="GI52" i="9" s="1"/>
  <c r="GJ47" i="9"/>
  <c r="GJ46" i="9" s="1"/>
  <c r="GJ45" i="9" s="1"/>
  <c r="GJ52" i="9" s="1"/>
  <c r="GX23" i="20" l="1"/>
  <c r="GX26" i="20" s="1"/>
  <c r="GK49" i="9"/>
  <c r="GK47" i="9"/>
  <c r="GK46" i="9" s="1"/>
  <c r="GV41" i="9"/>
  <c r="GV37" i="9" s="1"/>
  <c r="GW43" i="9"/>
  <c r="GW35" i="20"/>
  <c r="GW75" i="9"/>
  <c r="GW81" i="9" s="1"/>
  <c r="GW82" i="9" s="1"/>
  <c r="GW42" i="9"/>
  <c r="GX79" i="9"/>
  <c r="GX32" i="20"/>
  <c r="GX77" i="9" s="1"/>
  <c r="GX42" i="9" s="1"/>
  <c r="GW56" i="9"/>
  <c r="GV33" i="9"/>
  <c r="GV29" i="9" s="1"/>
  <c r="GV34" i="9" s="1"/>
  <c r="GW41" i="9" l="1"/>
  <c r="GW37" i="9" s="1"/>
  <c r="GW83" i="9"/>
  <c r="GX56" i="9" s="1"/>
  <c r="GK45" i="9"/>
  <c r="GK52" i="9" s="1"/>
  <c r="GX75" i="9"/>
  <c r="GX81" i="9" s="1"/>
  <c r="GX82" i="9" s="1"/>
  <c r="GY23" i="20"/>
  <c r="GY25" i="20"/>
  <c r="GX35" i="20"/>
  <c r="GX43" i="9"/>
  <c r="GX41" i="9" s="1"/>
  <c r="GX37" i="9" s="1"/>
  <c r="GX83" i="9" l="1"/>
  <c r="GX33" i="9" s="1"/>
  <c r="GX29" i="9" s="1"/>
  <c r="GX34" i="9" s="1"/>
  <c r="GW33" i="9"/>
  <c r="GW29" i="9" s="1"/>
  <c r="GW34" i="9" s="1"/>
  <c r="GY43" i="9"/>
  <c r="GY26" i="20"/>
  <c r="GZ23" i="20" s="1"/>
  <c r="GY32" i="20"/>
  <c r="GY79" i="9"/>
  <c r="GL50" i="9"/>
  <c r="GY56" i="9" l="1"/>
  <c r="GZ25" i="20"/>
  <c r="GZ32" i="20" s="1"/>
  <c r="GL49" i="9"/>
  <c r="GL47" i="9"/>
  <c r="GY35" i="20"/>
  <c r="GY77" i="9"/>
  <c r="GZ79" i="9" l="1"/>
  <c r="HA79" i="9" s="1"/>
  <c r="GM50" i="9"/>
  <c r="GN50" i="9" s="1"/>
  <c r="HA25" i="20"/>
  <c r="Q6" i="21" s="1"/>
  <c r="GZ26" i="20"/>
  <c r="HB23" i="20" s="1"/>
  <c r="HN23" i="20" s="1"/>
  <c r="GY75" i="9"/>
  <c r="GY81" i="9" s="1"/>
  <c r="GY82" i="9" s="1"/>
  <c r="GY83" i="9" s="1"/>
  <c r="GY42" i="9"/>
  <c r="GZ77" i="9"/>
  <c r="HA32" i="20"/>
  <c r="GZ35" i="20"/>
  <c r="GL46" i="9"/>
  <c r="GL45" i="9" s="1"/>
  <c r="GL52" i="9" s="1"/>
  <c r="GM47" i="9"/>
  <c r="GM49" i="9" l="1"/>
  <c r="GN49" i="9" s="1"/>
  <c r="HA26" i="20"/>
  <c r="HN27" i="20" s="1"/>
  <c r="HD27" i="20" s="1"/>
  <c r="GN47" i="9"/>
  <c r="GM46" i="9"/>
  <c r="GZ42" i="9"/>
  <c r="GZ75" i="9"/>
  <c r="GY33" i="9"/>
  <c r="GY29" i="9" s="1"/>
  <c r="GY34" i="9" s="1"/>
  <c r="GZ56" i="9"/>
  <c r="HA35" i="20"/>
  <c r="Q5" i="21"/>
  <c r="Q4" i="21" s="1"/>
  <c r="HA77" i="9"/>
  <c r="HA42" i="9" s="1"/>
  <c r="HA41" i="9" s="1"/>
  <c r="HA37" i="9" s="1"/>
  <c r="GY41" i="9"/>
  <c r="GY37" i="9" s="1"/>
  <c r="GZ43" i="9"/>
  <c r="HB43" i="9" s="1"/>
  <c r="HN43" i="9" s="1"/>
  <c r="HM27" i="20" l="1"/>
  <c r="HM80" i="9" s="1"/>
  <c r="HK27" i="20"/>
  <c r="HK18" i="9" s="1"/>
  <c r="HK16" i="9" s="1"/>
  <c r="HK19" i="9" s="1"/>
  <c r="HK21" i="9" s="1"/>
  <c r="HI27" i="20"/>
  <c r="HI9" i="14" s="1"/>
  <c r="HI6" i="14" s="1"/>
  <c r="HG27" i="20"/>
  <c r="HG9" i="14" s="1"/>
  <c r="HG6" i="14" s="1"/>
  <c r="HE27" i="20"/>
  <c r="HE9" i="14" s="1"/>
  <c r="HE6" i="14" s="1"/>
  <c r="HJ27" i="20"/>
  <c r="HJ80" i="9" s="1"/>
  <c r="HB27" i="20"/>
  <c r="HB18" i="9" s="1"/>
  <c r="HB16" i="9" s="1"/>
  <c r="HH27" i="20"/>
  <c r="HH9" i="14" s="1"/>
  <c r="HH6" i="14" s="1"/>
  <c r="HC27" i="20"/>
  <c r="HC9" i="14" s="1"/>
  <c r="HC6" i="14" s="1"/>
  <c r="HN9" i="14"/>
  <c r="HN6" i="14" s="1"/>
  <c r="HN10" i="14" s="1"/>
  <c r="HN11" i="14" s="1"/>
  <c r="HN12" i="14" s="1"/>
  <c r="HN20" i="9" s="1"/>
  <c r="HD18" i="9"/>
  <c r="HD16" i="9" s="1"/>
  <c r="HD19" i="9" s="1"/>
  <c r="HD21" i="9" s="1"/>
  <c r="HD80" i="9"/>
  <c r="HD9" i="14"/>
  <c r="HD6" i="14" s="1"/>
  <c r="HF27" i="20"/>
  <c r="HL27" i="20"/>
  <c r="HK9" i="14"/>
  <c r="HK6" i="14" s="1"/>
  <c r="HM18" i="9"/>
  <c r="HM16" i="9" s="1"/>
  <c r="HM19" i="9" s="1"/>
  <c r="HE18" i="9"/>
  <c r="HE16" i="9" s="1"/>
  <c r="HE19" i="9" s="1"/>
  <c r="HE21" i="9" s="1"/>
  <c r="GZ81" i="9"/>
  <c r="GZ82" i="9" s="1"/>
  <c r="HA75" i="9"/>
  <c r="HA81" i="9" s="1"/>
  <c r="GZ41" i="9"/>
  <c r="GZ37" i="9" s="1"/>
  <c r="GN46" i="9"/>
  <c r="GN45" i="9" s="1"/>
  <c r="GN52" i="9" s="1"/>
  <c r="GM45" i="9"/>
  <c r="GM52" i="9" s="1"/>
  <c r="HM9" i="14" l="1"/>
  <c r="HM6" i="14" s="1"/>
  <c r="HE80" i="9"/>
  <c r="HB9" i="14"/>
  <c r="HB6" i="14" s="1"/>
  <c r="HH18" i="9"/>
  <c r="HH16" i="9" s="1"/>
  <c r="HH19" i="9" s="1"/>
  <c r="HH21" i="9" s="1"/>
  <c r="HB80" i="9"/>
  <c r="HK80" i="9"/>
  <c r="HG80" i="9"/>
  <c r="HG18" i="9"/>
  <c r="HG16" i="9" s="1"/>
  <c r="HG19" i="9" s="1"/>
  <c r="HG21" i="9" s="1"/>
  <c r="HI80" i="9"/>
  <c r="HI18" i="9"/>
  <c r="HI16" i="9" s="1"/>
  <c r="HI19" i="9" s="1"/>
  <c r="HI21" i="9" s="1"/>
  <c r="HN19" i="20"/>
  <c r="HH19" i="20" s="1"/>
  <c r="HH21" i="20" s="1"/>
  <c r="HJ9" i="14"/>
  <c r="HJ6" i="14" s="1"/>
  <c r="HH80" i="9"/>
  <c r="HJ18" i="9"/>
  <c r="HJ16" i="9" s="1"/>
  <c r="HJ19" i="9" s="1"/>
  <c r="HJ21" i="9" s="1"/>
  <c r="HC80" i="9"/>
  <c r="HC18" i="9"/>
  <c r="HC16" i="9" s="1"/>
  <c r="HC19" i="9" s="1"/>
  <c r="HC21" i="9" s="1"/>
  <c r="HN13" i="14"/>
  <c r="HN16" i="14" s="1"/>
  <c r="HN17" i="14" s="1"/>
  <c r="IA15" i="14" s="1"/>
  <c r="HL80" i="9"/>
  <c r="HL9" i="14"/>
  <c r="HL6" i="14" s="1"/>
  <c r="HL18" i="9"/>
  <c r="HL16" i="9" s="1"/>
  <c r="HL19" i="9" s="1"/>
  <c r="HL21" i="9" s="1"/>
  <c r="HF80" i="9"/>
  <c r="HF9" i="14"/>
  <c r="HF6" i="14" s="1"/>
  <c r="HF18" i="9"/>
  <c r="HF16" i="9" s="1"/>
  <c r="HF19" i="9" s="1"/>
  <c r="HF21" i="9" s="1"/>
  <c r="HA82" i="9"/>
  <c r="GZ83" i="9"/>
  <c r="HE19" i="20"/>
  <c r="HE21" i="20" s="1"/>
  <c r="HB19" i="9"/>
  <c r="HM20" i="9"/>
  <c r="HM21" i="9" s="1"/>
  <c r="HM62" i="9"/>
  <c r="HC19" i="20" l="1"/>
  <c r="HC21" i="20" s="1"/>
  <c r="HI19" i="20"/>
  <c r="HI21" i="20" s="1"/>
  <c r="HD19" i="20"/>
  <c r="HD21" i="20" s="1"/>
  <c r="HN21" i="20"/>
  <c r="HK19" i="20"/>
  <c r="HK21" i="20" s="1"/>
  <c r="HM19" i="20"/>
  <c r="HM21" i="20" s="1"/>
  <c r="HG19" i="20"/>
  <c r="HG21" i="20" s="1"/>
  <c r="HL19" i="20"/>
  <c r="HL21" i="20" s="1"/>
  <c r="HF19" i="20"/>
  <c r="HF21" i="20" s="1"/>
  <c r="HB19" i="20"/>
  <c r="HB21" i="20" s="1"/>
  <c r="HB25" i="20" s="1"/>
  <c r="HJ19" i="20"/>
  <c r="HJ21" i="20" s="1"/>
  <c r="HN16" i="9"/>
  <c r="HN80" i="9"/>
  <c r="HN18" i="9"/>
  <c r="HA83" i="9"/>
  <c r="GZ33" i="9"/>
  <c r="HB21" i="9"/>
  <c r="HN19" i="9"/>
  <c r="HN62" i="9"/>
  <c r="HM57" i="9"/>
  <c r="HN56" i="9" l="1"/>
  <c r="HB56" i="9"/>
  <c r="HA33" i="9"/>
  <c r="HA29" i="9" s="1"/>
  <c r="HA34" i="9" s="1"/>
  <c r="GZ29" i="9"/>
  <c r="GZ34" i="9" s="1"/>
  <c r="HB32" i="20"/>
  <c r="HB77" i="9" s="1"/>
  <c r="HB26" i="20"/>
  <c r="HB79" i="9"/>
  <c r="GO50" i="9"/>
  <c r="HM63" i="9"/>
  <c r="HN63" i="9" s="1"/>
  <c r="HN57" i="9"/>
  <c r="HN21" i="9"/>
  <c r="HB75" i="9" l="1"/>
  <c r="HB81" i="9" s="1"/>
  <c r="HB82" i="9" s="1"/>
  <c r="HB83" i="9" s="1"/>
  <c r="HC56" i="9" s="1"/>
  <c r="HB42" i="9"/>
  <c r="HB41" i="9" s="1"/>
  <c r="HB37" i="9" s="1"/>
  <c r="HC25" i="20"/>
  <c r="HC23" i="20"/>
  <c r="GO49" i="9"/>
  <c r="GO47" i="9"/>
  <c r="HB35" i="20"/>
  <c r="HB33" i="9" l="1"/>
  <c r="HB29" i="9" s="1"/>
  <c r="HB34" i="9" s="1"/>
  <c r="HC26" i="20"/>
  <c r="HD25" i="20" s="1"/>
  <c r="HC43" i="9"/>
  <c r="GO46" i="9"/>
  <c r="GO45" i="9" s="1"/>
  <c r="GO52" i="9" s="1"/>
  <c r="GP50" i="9"/>
  <c r="HC32" i="20"/>
  <c r="HC79" i="9"/>
  <c r="HD23" i="20" l="1"/>
  <c r="HD26" i="20" s="1"/>
  <c r="HD79" i="9"/>
  <c r="HD32" i="20"/>
  <c r="HD77" i="9" s="1"/>
  <c r="HC35" i="20"/>
  <c r="HC77" i="9"/>
  <c r="GP49" i="9"/>
  <c r="GQ50" i="9"/>
  <c r="GP47" i="9"/>
  <c r="GP46" i="9" s="1"/>
  <c r="GP45" i="9" l="1"/>
  <c r="GP52" i="9" s="1"/>
  <c r="GQ47" i="9"/>
  <c r="GQ49" i="9"/>
  <c r="HD35" i="20"/>
  <c r="HD42" i="9"/>
  <c r="HD75" i="9"/>
  <c r="HD81" i="9" s="1"/>
  <c r="HD82" i="9" s="1"/>
  <c r="HC75" i="9"/>
  <c r="HC81" i="9" s="1"/>
  <c r="HC82" i="9" s="1"/>
  <c r="HC83" i="9" s="1"/>
  <c r="HC42" i="9"/>
  <c r="HE25" i="20"/>
  <c r="HE23" i="20"/>
  <c r="HE26" i="20" l="1"/>
  <c r="HF25" i="20" s="1"/>
  <c r="GR50" i="9"/>
  <c r="GR49" i="9" s="1"/>
  <c r="HE32" i="20"/>
  <c r="HE79" i="9"/>
  <c r="HC41" i="9"/>
  <c r="HC37" i="9" s="1"/>
  <c r="HD43" i="9"/>
  <c r="HE43" i="9" s="1"/>
  <c r="HD56" i="9"/>
  <c r="HD83" i="9" s="1"/>
  <c r="HC33" i="9"/>
  <c r="HC29" i="9" s="1"/>
  <c r="HC34" i="9" s="1"/>
  <c r="HF23" i="20"/>
  <c r="GQ46" i="9"/>
  <c r="GQ45" i="9" s="1"/>
  <c r="GQ52" i="9" s="1"/>
  <c r="GR47" i="9" l="1"/>
  <c r="GR46" i="9" s="1"/>
  <c r="GR45" i="9" s="1"/>
  <c r="GR52" i="9" s="1"/>
  <c r="HD41" i="9"/>
  <c r="HD37" i="9" s="1"/>
  <c r="GS50" i="9"/>
  <c r="GS49" i="9" s="1"/>
  <c r="HF32" i="20"/>
  <c r="HF79" i="9"/>
  <c r="HD33" i="9"/>
  <c r="HD29" i="9" s="1"/>
  <c r="HD34" i="9" s="1"/>
  <c r="HE56" i="9"/>
  <c r="HF26" i="20"/>
  <c r="HE35" i="20"/>
  <c r="HE77" i="9"/>
  <c r="GS47" i="9" l="1"/>
  <c r="GS46" i="9" s="1"/>
  <c r="GS45" i="9" s="1"/>
  <c r="GS52" i="9" s="1"/>
  <c r="HG25" i="20"/>
  <c r="HG23" i="20"/>
  <c r="HF77" i="9"/>
  <c r="HF35" i="20"/>
  <c r="HE42" i="9"/>
  <c r="HE75" i="9"/>
  <c r="HE81" i="9" s="1"/>
  <c r="HE82" i="9" s="1"/>
  <c r="HE83" i="9" s="1"/>
  <c r="HG26" i="20" l="1"/>
  <c r="HF42" i="9"/>
  <c r="HF75" i="9"/>
  <c r="HF81" i="9" s="1"/>
  <c r="HF82" i="9" s="1"/>
  <c r="HF56" i="9"/>
  <c r="HE33" i="9"/>
  <c r="HE29" i="9" s="1"/>
  <c r="HE34" i="9" s="1"/>
  <c r="HE41" i="9"/>
  <c r="HE37" i="9" s="1"/>
  <c r="HF43" i="9"/>
  <c r="HG79" i="9"/>
  <c r="HG32" i="20"/>
  <c r="GT50" i="9"/>
  <c r="HG43" i="9" l="1"/>
  <c r="HH23" i="20"/>
  <c r="HH25" i="20"/>
  <c r="HF83" i="9"/>
  <c r="HG56" i="9" s="1"/>
  <c r="HG35" i="20"/>
  <c r="HG77" i="9"/>
  <c r="GT49" i="9"/>
  <c r="GT47" i="9"/>
  <c r="HF41" i="9"/>
  <c r="HF37" i="9" s="1"/>
  <c r="HF33" i="9" l="1"/>
  <c r="HF29" i="9" s="1"/>
  <c r="HF34" i="9" s="1"/>
  <c r="HH26" i="20"/>
  <c r="GU50" i="9"/>
  <c r="GU47" i="9" s="1"/>
  <c r="HH32" i="20"/>
  <c r="HH79" i="9"/>
  <c r="GT46" i="9"/>
  <c r="GT45" i="9" s="1"/>
  <c r="GT52" i="9" s="1"/>
  <c r="HG75" i="9"/>
  <c r="HG81" i="9" s="1"/>
  <c r="HG82" i="9" s="1"/>
  <c r="HG83" i="9" s="1"/>
  <c r="HG42" i="9"/>
  <c r="HI23" i="20" l="1"/>
  <c r="HI25" i="20"/>
  <c r="GV50" i="9" s="1"/>
  <c r="HH35" i="20"/>
  <c r="HH77" i="9"/>
  <c r="GU49" i="9"/>
  <c r="HH56" i="9"/>
  <c r="HG33" i="9"/>
  <c r="HG29" i="9" s="1"/>
  <c r="HG34" i="9" s="1"/>
  <c r="GU46" i="9"/>
  <c r="GV47" i="9"/>
  <c r="GV46" i="9" s="1"/>
  <c r="HH43" i="9"/>
  <c r="HG41" i="9"/>
  <c r="HG37" i="9" s="1"/>
  <c r="GU45" i="9" l="1"/>
  <c r="GU52" i="9" s="1"/>
  <c r="HH75" i="9"/>
  <c r="HH81" i="9" s="1"/>
  <c r="HH82" i="9" s="1"/>
  <c r="HH83" i="9" s="1"/>
  <c r="HH42" i="9"/>
  <c r="HH41" i="9" s="1"/>
  <c r="HH37" i="9" s="1"/>
  <c r="GV49" i="9"/>
  <c r="GV45" i="9" s="1"/>
  <c r="GV52" i="9" s="1"/>
  <c r="HI26" i="20"/>
  <c r="HI32" i="20"/>
  <c r="HI77" i="9" s="1"/>
  <c r="HI79" i="9"/>
  <c r="HI35" i="20" l="1"/>
  <c r="HH33" i="9"/>
  <c r="HH29" i="9" s="1"/>
  <c r="HH34" i="9" s="1"/>
  <c r="HI56" i="9"/>
  <c r="HI43" i="9"/>
  <c r="HI42" i="9"/>
  <c r="HI75" i="9"/>
  <c r="HI81" i="9" s="1"/>
  <c r="HI82" i="9" s="1"/>
  <c r="HJ25" i="20"/>
  <c r="HJ23" i="20"/>
  <c r="HI83" i="9" l="1"/>
  <c r="HI33" i="9" s="1"/>
  <c r="HI29" i="9" s="1"/>
  <c r="HI34" i="9" s="1"/>
  <c r="HJ43" i="9"/>
  <c r="HJ26" i="20"/>
  <c r="HK25" i="20" s="1"/>
  <c r="HI41" i="9"/>
  <c r="HI37" i="9" s="1"/>
  <c r="HJ32" i="20"/>
  <c r="HJ77" i="9" s="1"/>
  <c r="HJ79" i="9"/>
  <c r="GW50" i="9"/>
  <c r="HJ56" i="9" l="1"/>
  <c r="HK23" i="20"/>
  <c r="HK26" i="20" s="1"/>
  <c r="HJ35" i="20"/>
  <c r="HJ42" i="9"/>
  <c r="HJ75" i="9"/>
  <c r="HJ81" i="9" s="1"/>
  <c r="HJ82" i="9" s="1"/>
  <c r="HJ83" i="9" s="1"/>
  <c r="GW49" i="9"/>
  <c r="GX50" i="9"/>
  <c r="GW47" i="9"/>
  <c r="HK32" i="20"/>
  <c r="HK77" i="9" s="1"/>
  <c r="HK79" i="9"/>
  <c r="HL25" i="20" l="1"/>
  <c r="HL32" i="20" s="1"/>
  <c r="HL77" i="9" s="1"/>
  <c r="HL23" i="20"/>
  <c r="HK35" i="20"/>
  <c r="HK75" i="9"/>
  <c r="HK81" i="9" s="1"/>
  <c r="HK82" i="9" s="1"/>
  <c r="HK42" i="9"/>
  <c r="HK56" i="9"/>
  <c r="HJ33" i="9"/>
  <c r="HJ29" i="9" s="1"/>
  <c r="HJ34" i="9" s="1"/>
  <c r="GW46" i="9"/>
  <c r="GW45" i="9" s="1"/>
  <c r="GW52" i="9" s="1"/>
  <c r="GX47" i="9"/>
  <c r="GX49" i="9"/>
  <c r="HJ41" i="9"/>
  <c r="HJ37" i="9" s="1"/>
  <c r="HK43" i="9"/>
  <c r="HL43" i="9" s="1"/>
  <c r="GY50" i="9" l="1"/>
  <c r="GY49" i="9" s="1"/>
  <c r="HL79" i="9"/>
  <c r="HL26" i="20"/>
  <c r="HM23" i="20" s="1"/>
  <c r="HK83" i="9"/>
  <c r="HL56" i="9" s="1"/>
  <c r="GX46" i="9"/>
  <c r="GX45" i="9" s="1"/>
  <c r="GX52" i="9" s="1"/>
  <c r="GY47" i="9"/>
  <c r="GY46" i="9" s="1"/>
  <c r="HK41" i="9"/>
  <c r="HK37" i="9" s="1"/>
  <c r="HL75" i="9"/>
  <c r="HL42" i="9"/>
  <c r="HL35" i="20"/>
  <c r="HM25" i="20"/>
  <c r="GZ50" i="9" s="1"/>
  <c r="HK33" i="9" l="1"/>
  <c r="HK29" i="9" s="1"/>
  <c r="HK34" i="9" s="1"/>
  <c r="HM26" i="20"/>
  <c r="HO23" i="20" s="1"/>
  <c r="IA23" i="20" s="1"/>
  <c r="GZ47" i="9"/>
  <c r="HA50" i="9"/>
  <c r="GZ49" i="9"/>
  <c r="HA49" i="9" s="1"/>
  <c r="HM79" i="9"/>
  <c r="HN79" i="9" s="1"/>
  <c r="HM32" i="20"/>
  <c r="HM35" i="20" s="1"/>
  <c r="HN25" i="20"/>
  <c r="GY45" i="9"/>
  <c r="GY52" i="9" s="1"/>
  <c r="HN26" i="20"/>
  <c r="HM43" i="9"/>
  <c r="HL41" i="9"/>
  <c r="HL37" i="9" s="1"/>
  <c r="HL81" i="9"/>
  <c r="HL82" i="9" s="1"/>
  <c r="HL83" i="9" s="1"/>
  <c r="HL33" i="9" l="1"/>
  <c r="HL29" i="9" s="1"/>
  <c r="HL34" i="9" s="1"/>
  <c r="HM56" i="9"/>
  <c r="R6" i="21"/>
  <c r="IA27" i="20"/>
  <c r="HN32" i="20"/>
  <c r="HN35" i="20" s="1"/>
  <c r="HM77" i="9"/>
  <c r="GZ46" i="9"/>
  <c r="HA47" i="9"/>
  <c r="GZ45" i="9" l="1"/>
  <c r="GZ52" i="9" s="1"/>
  <c r="HA46" i="9"/>
  <c r="HA45" i="9" s="1"/>
  <c r="HA52" i="9" s="1"/>
  <c r="HM42" i="9"/>
  <c r="HM75" i="9"/>
  <c r="R5" i="21"/>
  <c r="R4" i="21" s="1"/>
  <c r="HN77" i="9"/>
  <c r="HN42" i="9" s="1"/>
  <c r="HN41" i="9" s="1"/>
  <c r="HN37" i="9" s="1"/>
  <c r="HX27" i="20"/>
  <c r="HZ27" i="20"/>
  <c r="HW27" i="20"/>
  <c r="HU27" i="20"/>
  <c r="IA9" i="14"/>
  <c r="IA6" i="14" s="1"/>
  <c r="IA10" i="14" s="1"/>
  <c r="HV27" i="20"/>
  <c r="HQ27" i="20"/>
  <c r="HS27" i="20"/>
  <c r="HT27" i="20"/>
  <c r="HP27" i="20"/>
  <c r="HY27" i="20"/>
  <c r="HR27" i="20"/>
  <c r="HO27" i="20"/>
  <c r="HT9" i="14" l="1"/>
  <c r="HT6" i="14" s="1"/>
  <c r="HT18" i="9"/>
  <c r="HT16" i="9" s="1"/>
  <c r="HT19" i="9" s="1"/>
  <c r="HT21" i="9" s="1"/>
  <c r="HT80" i="9"/>
  <c r="HY9" i="14"/>
  <c r="HY6" i="14" s="1"/>
  <c r="HY18" i="9"/>
  <c r="HY16" i="9" s="1"/>
  <c r="HY19" i="9" s="1"/>
  <c r="HY21" i="9" s="1"/>
  <c r="HY80" i="9"/>
  <c r="HQ18" i="9"/>
  <c r="HQ16" i="9" s="1"/>
  <c r="HQ19" i="9" s="1"/>
  <c r="HQ21" i="9" s="1"/>
  <c r="HQ9" i="14"/>
  <c r="HQ6" i="14" s="1"/>
  <c r="HQ80" i="9"/>
  <c r="HW9" i="14"/>
  <c r="HW6" i="14" s="1"/>
  <c r="HW18" i="9"/>
  <c r="HW16" i="9" s="1"/>
  <c r="HW19" i="9" s="1"/>
  <c r="HW21" i="9" s="1"/>
  <c r="HW80" i="9"/>
  <c r="HP80" i="9"/>
  <c r="HP9" i="14"/>
  <c r="HP6" i="14" s="1"/>
  <c r="HP18" i="9"/>
  <c r="HP16" i="9" s="1"/>
  <c r="HP19" i="9" s="1"/>
  <c r="HP21" i="9" s="1"/>
  <c r="HV9" i="14"/>
  <c r="HV6" i="14" s="1"/>
  <c r="HV80" i="9"/>
  <c r="HV18" i="9"/>
  <c r="HV16" i="9" s="1"/>
  <c r="HV19" i="9" s="1"/>
  <c r="HV21" i="9" s="1"/>
  <c r="HZ18" i="9"/>
  <c r="HZ16" i="9" s="1"/>
  <c r="HZ19" i="9" s="1"/>
  <c r="HZ9" i="14"/>
  <c r="HZ6" i="14" s="1"/>
  <c r="HZ80" i="9"/>
  <c r="HM81" i="9"/>
  <c r="HM82" i="9" s="1"/>
  <c r="HN75" i="9"/>
  <c r="HN81" i="9" s="1"/>
  <c r="HO80" i="9"/>
  <c r="HO18" i="9"/>
  <c r="HO9" i="14"/>
  <c r="HO6" i="14" s="1"/>
  <c r="IA11" i="14"/>
  <c r="IA12" i="14" s="1"/>
  <c r="HX80" i="9"/>
  <c r="HX18" i="9"/>
  <c r="HX16" i="9" s="1"/>
  <c r="HX19" i="9" s="1"/>
  <c r="HX21" i="9" s="1"/>
  <c r="HX9" i="14"/>
  <c r="HX6" i="14" s="1"/>
  <c r="HM41" i="9"/>
  <c r="HM37" i="9" s="1"/>
  <c r="HO43" i="9"/>
  <c r="IA43" i="9" s="1"/>
  <c r="HR18" i="9"/>
  <c r="HR16" i="9" s="1"/>
  <c r="HR19" i="9" s="1"/>
  <c r="HR21" i="9" s="1"/>
  <c r="HR80" i="9"/>
  <c r="HR9" i="14"/>
  <c r="HR6" i="14" s="1"/>
  <c r="HS80" i="9"/>
  <c r="HS18" i="9"/>
  <c r="HS16" i="9" s="1"/>
  <c r="HS19" i="9" s="1"/>
  <c r="HS21" i="9" s="1"/>
  <c r="HS9" i="14"/>
  <c r="HS6" i="14" s="1"/>
  <c r="HU80" i="9"/>
  <c r="HU9" i="14"/>
  <c r="HU6" i="14" s="1"/>
  <c r="HU18" i="9"/>
  <c r="HU16" i="9" s="1"/>
  <c r="HU19" i="9" s="1"/>
  <c r="HU21" i="9" s="1"/>
  <c r="HO16" i="9" l="1"/>
  <c r="IA18" i="9"/>
  <c r="IA13" i="14"/>
  <c r="IA16" i="14" s="1"/>
  <c r="IA17" i="14" s="1"/>
  <c r="IN15" i="14" s="1"/>
  <c r="IA80" i="9"/>
  <c r="IA20" i="9"/>
  <c r="IA19" i="20"/>
  <c r="HN82" i="9"/>
  <c r="HM83" i="9"/>
  <c r="HZ20" i="9" l="1"/>
  <c r="HZ21" i="9" s="1"/>
  <c r="HZ62" i="9"/>
  <c r="IA16" i="9"/>
  <c r="HO19" i="9"/>
  <c r="HM33" i="9"/>
  <c r="HN83" i="9"/>
  <c r="HY19" i="20"/>
  <c r="HY21" i="20" s="1"/>
  <c r="HP19" i="20"/>
  <c r="HP21" i="20" s="1"/>
  <c r="HV19" i="20"/>
  <c r="HV21" i="20" s="1"/>
  <c r="HU19" i="20"/>
  <c r="HU21" i="20" s="1"/>
  <c r="HT19" i="20"/>
  <c r="HT21" i="20" s="1"/>
  <c r="HO19" i="20"/>
  <c r="HQ19" i="20"/>
  <c r="HQ21" i="20" s="1"/>
  <c r="HS19" i="20"/>
  <c r="HS21" i="20" s="1"/>
  <c r="HZ19" i="20"/>
  <c r="HZ21" i="20" s="1"/>
  <c r="HR19" i="20"/>
  <c r="HR21" i="20" s="1"/>
  <c r="IA21" i="20"/>
  <c r="HX19" i="20"/>
  <c r="HX21" i="20" s="1"/>
  <c r="HW19" i="20"/>
  <c r="HW21" i="20" s="1"/>
  <c r="HM29" i="9" l="1"/>
  <c r="HM34" i="9" s="1"/>
  <c r="HN33" i="9"/>
  <c r="HN29" i="9" s="1"/>
  <c r="HN34" i="9" s="1"/>
  <c r="HO21" i="20"/>
  <c r="IA19" i="9"/>
  <c r="HO21" i="9"/>
  <c r="HO56" i="9"/>
  <c r="IA56" i="9"/>
  <c r="HZ57" i="9"/>
  <c r="IA62" i="9"/>
  <c r="HZ63" i="9" l="1"/>
  <c r="IA63" i="9" s="1"/>
  <c r="IA57" i="9"/>
  <c r="HO25" i="20"/>
  <c r="HO32" i="20" s="1"/>
  <c r="HO77" i="9" s="1"/>
  <c r="IA21" i="9"/>
  <c r="HO42" i="9" l="1"/>
  <c r="HB50" i="9"/>
  <c r="HO26" i="20"/>
  <c r="HO79" i="9"/>
  <c r="HO75" i="9" s="1"/>
  <c r="HO81" i="9" s="1"/>
  <c r="HO82" i="9" s="1"/>
  <c r="HO83" i="9" s="1"/>
  <c r="HO35" i="20"/>
  <c r="HP56" i="9" l="1"/>
  <c r="HO33" i="9"/>
  <c r="HO29" i="9" s="1"/>
  <c r="HO34" i="9" s="1"/>
  <c r="HP25" i="20"/>
  <c r="HP23" i="20"/>
  <c r="HB47" i="9"/>
  <c r="HB49" i="9"/>
  <c r="HO41" i="9"/>
  <c r="HO37" i="9" s="1"/>
  <c r="HP43" i="9"/>
  <c r="HB46" i="9" l="1"/>
  <c r="HB45" i="9" s="1"/>
  <c r="HB52" i="9" s="1"/>
  <c r="HP26" i="20"/>
  <c r="HC50" i="9"/>
  <c r="HP79" i="9"/>
  <c r="HP32" i="20"/>
  <c r="HC49" i="9" l="1"/>
  <c r="HC47" i="9"/>
  <c r="HC46" i="9" s="1"/>
  <c r="HQ25" i="20"/>
  <c r="HD50" i="9" s="1"/>
  <c r="HQ23" i="20"/>
  <c r="HP35" i="20"/>
  <c r="HP77" i="9"/>
  <c r="HC45" i="9" l="1"/>
  <c r="HC52" i="9" s="1"/>
  <c r="HQ26" i="20"/>
  <c r="HR23" i="20" s="1"/>
  <c r="HP75" i="9"/>
  <c r="HP81" i="9" s="1"/>
  <c r="HP82" i="9" s="1"/>
  <c r="HP83" i="9" s="1"/>
  <c r="HP42" i="9"/>
  <c r="HQ79" i="9"/>
  <c r="HQ32" i="20"/>
  <c r="HQ77" i="9" s="1"/>
  <c r="HD47" i="9"/>
  <c r="HD49" i="9"/>
  <c r="HR25" i="20" l="1"/>
  <c r="HE50" i="9" s="1"/>
  <c r="HE49" i="9" s="1"/>
  <c r="HQ35" i="20"/>
  <c r="HQ56" i="9"/>
  <c r="HP33" i="9"/>
  <c r="HP29" i="9" s="1"/>
  <c r="HP34" i="9" s="1"/>
  <c r="HD46" i="9"/>
  <c r="HD45" i="9" s="1"/>
  <c r="HD52" i="9" s="1"/>
  <c r="HE47" i="9"/>
  <c r="HQ75" i="9"/>
  <c r="HQ81" i="9" s="1"/>
  <c r="HQ82" i="9" s="1"/>
  <c r="HQ42" i="9"/>
  <c r="HP41" i="9"/>
  <c r="HP37" i="9" s="1"/>
  <c r="HQ43" i="9"/>
  <c r="HR32" i="20" l="1"/>
  <c r="HR77" i="9" s="1"/>
  <c r="HR42" i="9" s="1"/>
  <c r="HR79" i="9"/>
  <c r="HR26" i="20"/>
  <c r="HR43" i="9"/>
  <c r="HQ83" i="9"/>
  <c r="HR56" i="9" s="1"/>
  <c r="HQ41" i="9"/>
  <c r="HQ37" i="9" s="1"/>
  <c r="HE46" i="9"/>
  <c r="HE45" i="9" s="1"/>
  <c r="HE52" i="9" s="1"/>
  <c r="HF47" i="9"/>
  <c r="HR35" i="20" l="1"/>
  <c r="HR75" i="9"/>
  <c r="HR81" i="9" s="1"/>
  <c r="HR82" i="9" s="1"/>
  <c r="HR83" i="9" s="1"/>
  <c r="HS25" i="20"/>
  <c r="HS23" i="20"/>
  <c r="HQ33" i="9"/>
  <c r="HQ29" i="9" s="1"/>
  <c r="HQ34" i="9" s="1"/>
  <c r="HR41" i="9"/>
  <c r="HR37" i="9" s="1"/>
  <c r="HS43" i="9"/>
  <c r="HF46" i="9"/>
  <c r="HS26" i="20" l="1"/>
  <c r="HF50" i="9"/>
  <c r="HF49" i="9" s="1"/>
  <c r="HF45" i="9" s="1"/>
  <c r="HF52" i="9" s="1"/>
  <c r="HS79" i="9"/>
  <c r="HS32" i="20"/>
  <c r="HR33" i="9"/>
  <c r="HR29" i="9" s="1"/>
  <c r="HR34" i="9" s="1"/>
  <c r="HS56" i="9"/>
  <c r="HT23" i="20" l="1"/>
  <c r="HT25" i="20"/>
  <c r="HG50" i="9" s="1"/>
  <c r="HG49" i="9" s="1"/>
  <c r="HS77" i="9"/>
  <c r="HS35" i="20"/>
  <c r="HG47" i="9"/>
  <c r="HT26" i="20" l="1"/>
  <c r="HU25" i="20" s="1"/>
  <c r="HH50" i="9" s="1"/>
  <c r="HH49" i="9" s="1"/>
  <c r="HT79" i="9"/>
  <c r="HT32" i="20"/>
  <c r="HS42" i="9"/>
  <c r="HS75" i="9"/>
  <c r="HS81" i="9" s="1"/>
  <c r="HS82" i="9" s="1"/>
  <c r="HS83" i="9" s="1"/>
  <c r="HG46" i="9"/>
  <c r="HG45" i="9" s="1"/>
  <c r="HG52" i="9" s="1"/>
  <c r="HH47" i="9"/>
  <c r="HU23" i="20" l="1"/>
  <c r="HU26" i="20" s="1"/>
  <c r="HV25" i="20" s="1"/>
  <c r="HT77" i="9"/>
  <c r="HT35" i="20"/>
  <c r="HU79" i="9"/>
  <c r="HU32" i="20"/>
  <c r="HS41" i="9"/>
  <c r="HS37" i="9" s="1"/>
  <c r="HT43" i="9"/>
  <c r="HT56" i="9"/>
  <c r="HS33" i="9"/>
  <c r="HS29" i="9" s="1"/>
  <c r="HS34" i="9" s="1"/>
  <c r="HH46" i="9"/>
  <c r="HH45" i="9" s="1"/>
  <c r="HH52" i="9" s="1"/>
  <c r="HI47" i="9"/>
  <c r="HV23" i="20" l="1"/>
  <c r="HV26" i="20" s="1"/>
  <c r="HW23" i="20" s="1"/>
  <c r="HV79" i="9"/>
  <c r="HV32" i="20"/>
  <c r="HI50" i="9"/>
  <c r="HI49" i="9" s="1"/>
  <c r="HU77" i="9"/>
  <c r="HU35" i="20"/>
  <c r="HT42" i="9"/>
  <c r="HT41" i="9" s="1"/>
  <c r="HT37" i="9" s="1"/>
  <c r="HT75" i="9"/>
  <c r="HT81" i="9" s="1"/>
  <c r="HT82" i="9" s="1"/>
  <c r="HT83" i="9" s="1"/>
  <c r="HW25" i="20"/>
  <c r="HI46" i="9"/>
  <c r="HJ47" i="9"/>
  <c r="HJ46" i="9" s="1"/>
  <c r="HU43" i="9" l="1"/>
  <c r="HJ50" i="9"/>
  <c r="HJ49" i="9" s="1"/>
  <c r="HJ45" i="9" s="1"/>
  <c r="HJ52" i="9" s="1"/>
  <c r="HI45" i="9"/>
  <c r="HI52" i="9" s="1"/>
  <c r="HV77" i="9"/>
  <c r="HV35" i="20"/>
  <c r="HW79" i="9"/>
  <c r="HU56" i="9"/>
  <c r="HT33" i="9"/>
  <c r="HT29" i="9" s="1"/>
  <c r="HT34" i="9" s="1"/>
  <c r="HU42" i="9"/>
  <c r="HV43" i="9" s="1"/>
  <c r="HU75" i="9"/>
  <c r="HU81" i="9" s="1"/>
  <c r="HU82" i="9" s="1"/>
  <c r="HW26" i="20"/>
  <c r="HW32" i="20"/>
  <c r="HK47" i="9"/>
  <c r="HK46" i="9" s="1"/>
  <c r="HU41" i="9" l="1"/>
  <c r="HU37" i="9" s="1"/>
  <c r="HV75" i="9"/>
  <c r="HV81" i="9" s="1"/>
  <c r="HV82" i="9" s="1"/>
  <c r="HV42" i="9"/>
  <c r="HV41" i="9" s="1"/>
  <c r="HV37" i="9" s="1"/>
  <c r="HU83" i="9"/>
  <c r="HU33" i="9" s="1"/>
  <c r="HU29" i="9" s="1"/>
  <c r="HU34" i="9" s="1"/>
  <c r="HX25" i="20"/>
  <c r="HX23" i="20"/>
  <c r="HW35" i="20"/>
  <c r="HW77" i="9"/>
  <c r="HW43" i="9" l="1"/>
  <c r="HV56" i="9"/>
  <c r="HV83" i="9" s="1"/>
  <c r="HW56" i="9" s="1"/>
  <c r="HK50" i="9"/>
  <c r="HK49" i="9" s="1"/>
  <c r="HK45" i="9" s="1"/>
  <c r="HK52" i="9" s="1"/>
  <c r="HX79" i="9"/>
  <c r="HX32" i="20"/>
  <c r="HW75" i="9"/>
  <c r="HW81" i="9" s="1"/>
  <c r="HW82" i="9" s="1"/>
  <c r="HW42" i="9"/>
  <c r="HX26" i="20"/>
  <c r="HV33" i="9" l="1"/>
  <c r="HV29" i="9" s="1"/>
  <c r="HV34" i="9" s="1"/>
  <c r="HW83" i="9"/>
  <c r="HW33" i="9" s="1"/>
  <c r="HW29" i="9" s="1"/>
  <c r="HW34" i="9" s="1"/>
  <c r="HY23" i="20"/>
  <c r="HY25" i="20"/>
  <c r="HX43" i="9"/>
  <c r="HW41" i="9"/>
  <c r="HW37" i="9" s="1"/>
  <c r="HX77" i="9"/>
  <c r="HX35" i="20"/>
  <c r="HL47" i="9"/>
  <c r="HX56" i="9" l="1"/>
  <c r="HL50" i="9"/>
  <c r="HY79" i="9"/>
  <c r="HY32" i="20"/>
  <c r="HY77" i="9" s="1"/>
  <c r="HY42" i="9" s="1"/>
  <c r="HX42" i="9"/>
  <c r="HX75" i="9"/>
  <c r="HX81" i="9" s="1"/>
  <c r="HX82" i="9" s="1"/>
  <c r="HX83" i="9" s="1"/>
  <c r="HY26" i="20"/>
  <c r="HL46" i="9"/>
  <c r="HM47" i="9"/>
  <c r="HY75" i="9" l="1"/>
  <c r="HY81" i="9" s="1"/>
  <c r="HY82" i="9" s="1"/>
  <c r="HY35" i="20"/>
  <c r="HZ23" i="20"/>
  <c r="HZ25" i="20"/>
  <c r="HM50" i="9" s="1"/>
  <c r="HX41" i="9"/>
  <c r="HX37" i="9" s="1"/>
  <c r="HY43" i="9"/>
  <c r="HY41" i="9" s="1"/>
  <c r="HY37" i="9" s="1"/>
  <c r="HY56" i="9"/>
  <c r="HX33" i="9"/>
  <c r="HX29" i="9" s="1"/>
  <c r="HX34" i="9" s="1"/>
  <c r="HL49" i="9"/>
  <c r="HL45" i="9" s="1"/>
  <c r="HL52" i="9" s="1"/>
  <c r="HM46" i="9"/>
  <c r="HN47" i="9"/>
  <c r="HZ43" i="9" l="1"/>
  <c r="HY83" i="9"/>
  <c r="HY33" i="9" s="1"/>
  <c r="HY29" i="9" s="1"/>
  <c r="HY34" i="9" s="1"/>
  <c r="HZ26" i="20"/>
  <c r="IA26" i="20" s="1"/>
  <c r="IN27" i="20" s="1"/>
  <c r="IL27" i="20" s="1"/>
  <c r="HN50" i="9"/>
  <c r="HM49" i="9"/>
  <c r="HN49" i="9" s="1"/>
  <c r="IA25" i="20"/>
  <c r="HZ32" i="20"/>
  <c r="HZ35" i="20" s="1"/>
  <c r="HZ79" i="9"/>
  <c r="IA79" i="9" s="1"/>
  <c r="HN46" i="9"/>
  <c r="HM45" i="9" l="1"/>
  <c r="HM52" i="9" s="1"/>
  <c r="HZ56" i="9"/>
  <c r="IH27" i="20"/>
  <c r="IH80" i="9" s="1"/>
  <c r="HN45" i="9"/>
  <c r="HN52" i="9" s="1"/>
  <c r="IG27" i="20"/>
  <c r="IG18" i="9" s="1"/>
  <c r="IG16" i="9" s="1"/>
  <c r="IG19" i="9" s="1"/>
  <c r="IG21" i="9" s="1"/>
  <c r="IN9" i="14"/>
  <c r="IN6" i="14" s="1"/>
  <c r="IN10" i="14" s="1"/>
  <c r="IN11" i="14" s="1"/>
  <c r="IN12" i="14" s="1"/>
  <c r="IN13" i="14" s="1"/>
  <c r="IN16" i="14" s="1"/>
  <c r="IN17" i="14" s="1"/>
  <c r="JA15" i="14" s="1"/>
  <c r="ID27" i="20"/>
  <c r="ID80" i="9" s="1"/>
  <c r="IL18" i="9"/>
  <c r="IL16" i="9" s="1"/>
  <c r="IL19" i="9" s="1"/>
  <c r="IL21" i="9" s="1"/>
  <c r="IL80" i="9"/>
  <c r="IL9" i="14"/>
  <c r="IL6" i="14" s="1"/>
  <c r="IB27" i="20"/>
  <c r="IE27" i="20"/>
  <c r="II27" i="20"/>
  <c r="IM27" i="20"/>
  <c r="IC27" i="20"/>
  <c r="IF27" i="20"/>
  <c r="IK27" i="20"/>
  <c r="IB23" i="20"/>
  <c r="IN23" i="20" s="1"/>
  <c r="IJ27" i="20"/>
  <c r="HZ77" i="9"/>
  <c r="IA32" i="20"/>
  <c r="S6" i="21"/>
  <c r="IH9" i="14" l="1"/>
  <c r="IH6" i="14" s="1"/>
  <c r="ID18" i="9"/>
  <c r="ID16" i="9" s="1"/>
  <c r="ID19" i="9" s="1"/>
  <c r="ID21" i="9" s="1"/>
  <c r="IH18" i="9"/>
  <c r="IH16" i="9" s="1"/>
  <c r="IH19" i="9" s="1"/>
  <c r="IH21" i="9" s="1"/>
  <c r="ID9" i="14"/>
  <c r="ID6" i="14" s="1"/>
  <c r="IG9" i="14"/>
  <c r="IG6" i="14" s="1"/>
  <c r="IG80" i="9"/>
  <c r="IK9" i="14"/>
  <c r="IK6" i="14" s="1"/>
  <c r="IK80" i="9"/>
  <c r="IK18" i="9"/>
  <c r="IK16" i="9" s="1"/>
  <c r="IK19" i="9" s="1"/>
  <c r="IK21" i="9" s="1"/>
  <c r="II18" i="9"/>
  <c r="II16" i="9" s="1"/>
  <c r="II19" i="9" s="1"/>
  <c r="II21" i="9" s="1"/>
  <c r="II9" i="14"/>
  <c r="II6" i="14" s="1"/>
  <c r="II80" i="9"/>
  <c r="IJ18" i="9"/>
  <c r="IJ16" i="9" s="1"/>
  <c r="IJ19" i="9" s="1"/>
  <c r="IJ21" i="9" s="1"/>
  <c r="IJ80" i="9"/>
  <c r="IJ9" i="14"/>
  <c r="IJ6" i="14" s="1"/>
  <c r="IF9" i="14"/>
  <c r="IF6" i="14" s="1"/>
  <c r="IF18" i="9"/>
  <c r="IF16" i="9" s="1"/>
  <c r="IF19" i="9" s="1"/>
  <c r="IF21" i="9" s="1"/>
  <c r="IF80" i="9"/>
  <c r="IE18" i="9"/>
  <c r="IE16" i="9" s="1"/>
  <c r="IE19" i="9" s="1"/>
  <c r="IE21" i="9" s="1"/>
  <c r="IE80" i="9"/>
  <c r="IE9" i="14"/>
  <c r="IE6" i="14" s="1"/>
  <c r="IC18" i="9"/>
  <c r="IC16" i="9" s="1"/>
  <c r="IC19" i="9" s="1"/>
  <c r="IC21" i="9" s="1"/>
  <c r="IC9" i="14"/>
  <c r="IC6" i="14" s="1"/>
  <c r="IC80" i="9"/>
  <c r="IB80" i="9"/>
  <c r="IB9" i="14"/>
  <c r="IB6" i="14" s="1"/>
  <c r="IB18" i="9"/>
  <c r="IM18" i="9"/>
  <c r="IM16" i="9" s="1"/>
  <c r="IM19" i="9" s="1"/>
  <c r="IM80" i="9"/>
  <c r="IM9" i="14"/>
  <c r="IM6" i="14" s="1"/>
  <c r="IA77" i="9"/>
  <c r="IA42" i="9" s="1"/>
  <c r="IA41" i="9" s="1"/>
  <c r="IA37" i="9" s="1"/>
  <c r="S5" i="21"/>
  <c r="S4" i="21" s="1"/>
  <c r="HZ75" i="9"/>
  <c r="HZ42" i="9"/>
  <c r="IA35" i="20"/>
  <c r="IN19" i="20"/>
  <c r="IF19" i="20" s="1"/>
  <c r="IF21" i="20" s="1"/>
  <c r="IN20" i="9"/>
  <c r="IM20" i="9" s="1"/>
  <c r="IM62" i="9" l="1"/>
  <c r="IN62" i="9" s="1"/>
  <c r="IL19" i="20"/>
  <c r="IL21" i="20" s="1"/>
  <c r="IM21" i="9"/>
  <c r="IH19" i="20"/>
  <c r="IH21" i="20" s="1"/>
  <c r="IK19" i="20"/>
  <c r="IK21" i="20" s="1"/>
  <c r="IM19" i="20"/>
  <c r="IM21" i="20" s="1"/>
  <c r="IN80" i="9"/>
  <c r="IJ19" i="20"/>
  <c r="IJ21" i="20" s="1"/>
  <c r="IC19" i="20"/>
  <c r="IC21" i="20" s="1"/>
  <c r="IB16" i="9"/>
  <c r="IN18" i="9"/>
  <c r="II19" i="20"/>
  <c r="II21" i="20" s="1"/>
  <c r="IB19" i="20"/>
  <c r="IB21" i="20" s="1"/>
  <c r="IB25" i="20" s="1"/>
  <c r="ID19" i="20"/>
  <c r="ID21" i="20" s="1"/>
  <c r="IB43" i="9"/>
  <c r="IN43" i="9" s="1"/>
  <c r="HZ41" i="9"/>
  <c r="HZ37" i="9" s="1"/>
  <c r="HZ81" i="9"/>
  <c r="HZ82" i="9" s="1"/>
  <c r="IA75" i="9"/>
  <c r="IA81" i="9" s="1"/>
  <c r="IN21" i="20"/>
  <c r="IG19" i="20"/>
  <c r="IG21" i="20" s="1"/>
  <c r="IE19" i="20"/>
  <c r="IE21" i="20" s="1"/>
  <c r="IM57" i="9" l="1"/>
  <c r="IM63" i="9" s="1"/>
  <c r="IN63" i="9" s="1"/>
  <c r="IB19" i="9"/>
  <c r="IN16" i="9"/>
  <c r="IA82" i="9"/>
  <c r="HZ83" i="9"/>
  <c r="IB32" i="20"/>
  <c r="IB77" i="9" s="1"/>
  <c r="HO50" i="9"/>
  <c r="IB26" i="20"/>
  <c r="IB79" i="9"/>
  <c r="IN57" i="9" l="1"/>
  <c r="IN19" i="9"/>
  <c r="IB21" i="9"/>
  <c r="IN21" i="9" s="1"/>
  <c r="IA83" i="9"/>
  <c r="HZ33" i="9"/>
  <c r="IB75" i="9"/>
  <c r="IB81" i="9" s="1"/>
  <c r="IB82" i="9" s="1"/>
  <c r="IC23" i="20"/>
  <c r="IC25" i="20"/>
  <c r="HP50" i="9" s="1"/>
  <c r="HP49" i="9" s="1"/>
  <c r="HO47" i="9"/>
  <c r="HO49" i="9"/>
  <c r="IB42" i="9"/>
  <c r="IB35" i="20"/>
  <c r="IN56" i="9" l="1"/>
  <c r="IB56" i="9"/>
  <c r="IB83" i="9" s="1"/>
  <c r="IC56" i="9" s="1"/>
  <c r="HZ29" i="9"/>
  <c r="HZ34" i="9" s="1"/>
  <c r="IA33" i="9"/>
  <c r="IA29" i="9" s="1"/>
  <c r="IA34" i="9" s="1"/>
  <c r="HO46" i="9"/>
  <c r="HO45" i="9" s="1"/>
  <c r="HO52" i="9" s="1"/>
  <c r="HP47" i="9"/>
  <c r="IB41" i="9"/>
  <c r="IB37" i="9" s="1"/>
  <c r="IC43" i="9"/>
  <c r="IC32" i="20"/>
  <c r="IC77" i="9" s="1"/>
  <c r="IC79" i="9"/>
  <c r="IC26" i="20"/>
  <c r="IB33" i="9" l="1"/>
  <c r="IB29" i="9" s="1"/>
  <c r="IB34" i="9" s="1"/>
  <c r="IC35" i="20"/>
  <c r="ID25" i="20"/>
  <c r="ID23" i="20"/>
  <c r="HP46" i="9"/>
  <c r="HP45" i="9" s="1"/>
  <c r="HP52" i="9" s="1"/>
  <c r="IC75" i="9"/>
  <c r="IC81" i="9" s="1"/>
  <c r="IC82" i="9" s="1"/>
  <c r="IC83" i="9" s="1"/>
  <c r="IC33" i="9" s="1"/>
  <c r="IC29" i="9" s="1"/>
  <c r="IC34" i="9" s="1"/>
  <c r="IC42" i="9"/>
  <c r="ID26" i="20" l="1"/>
  <c r="IE25" i="20" s="1"/>
  <c r="ID56" i="9"/>
  <c r="ID43" i="9"/>
  <c r="IC41" i="9"/>
  <c r="IC37" i="9" s="1"/>
  <c r="IE23" i="20"/>
  <c r="HQ50" i="9"/>
  <c r="ID32" i="20"/>
  <c r="ID79" i="9"/>
  <c r="IE26" i="20" l="1"/>
  <c r="IF23" i="20" s="1"/>
  <c r="HR50" i="9"/>
  <c r="IE79" i="9"/>
  <c r="IE32" i="20"/>
  <c r="IE77" i="9" s="1"/>
  <c r="ID35" i="20"/>
  <c r="ID77" i="9"/>
  <c r="HQ49" i="9"/>
  <c r="HQ47" i="9"/>
  <c r="HQ46" i="9" s="1"/>
  <c r="IF25" i="20" l="1"/>
  <c r="HS50" i="9" s="1"/>
  <c r="HQ45" i="9"/>
  <c r="HQ52" i="9" s="1"/>
  <c r="IE35" i="20"/>
  <c r="ID75" i="9"/>
  <c r="ID81" i="9" s="1"/>
  <c r="ID82" i="9" s="1"/>
  <c r="ID83" i="9" s="1"/>
  <c r="ID42" i="9"/>
  <c r="HR47" i="9"/>
  <c r="HR46" i="9" s="1"/>
  <c r="HR49" i="9"/>
  <c r="IE42" i="9"/>
  <c r="IE75" i="9"/>
  <c r="IE81" i="9" s="1"/>
  <c r="IE82" i="9" s="1"/>
  <c r="IF32" i="20" l="1"/>
  <c r="IF77" i="9" s="1"/>
  <c r="IF42" i="9" s="1"/>
  <c r="IF26" i="20"/>
  <c r="IF79" i="9"/>
  <c r="HR45" i="9"/>
  <c r="HR52" i="9" s="1"/>
  <c r="ID41" i="9"/>
  <c r="ID37" i="9" s="1"/>
  <c r="IE43" i="9"/>
  <c r="IE56" i="9"/>
  <c r="IE83" i="9" s="1"/>
  <c r="ID33" i="9"/>
  <c r="ID29" i="9" s="1"/>
  <c r="ID34" i="9" s="1"/>
  <c r="HS47" i="9"/>
  <c r="HS46" i="9" s="1"/>
  <c r="HS49" i="9"/>
  <c r="IF75" i="9" l="1"/>
  <c r="IF81" i="9" s="1"/>
  <c r="IF82" i="9" s="1"/>
  <c r="IF35" i="20"/>
  <c r="IG23" i="20"/>
  <c r="IG25" i="20"/>
  <c r="IF56" i="9"/>
  <c r="IE33" i="9"/>
  <c r="IE29" i="9" s="1"/>
  <c r="IE34" i="9" s="1"/>
  <c r="HS45" i="9"/>
  <c r="HS52" i="9" s="1"/>
  <c r="IE41" i="9"/>
  <c r="IE37" i="9" s="1"/>
  <c r="IF43" i="9"/>
  <c r="HT47" i="9"/>
  <c r="HT46" i="9" s="1"/>
  <c r="IF83" i="9" l="1"/>
  <c r="IG56" i="9" s="1"/>
  <c r="IG26" i="20"/>
  <c r="IH23" i="20" s="1"/>
  <c r="IG32" i="20"/>
  <c r="HT50" i="9"/>
  <c r="HT49" i="9" s="1"/>
  <c r="HT45" i="9" s="1"/>
  <c r="HT52" i="9" s="1"/>
  <c r="IG79" i="9"/>
  <c r="IG43" i="9"/>
  <c r="IF41" i="9"/>
  <c r="IF37" i="9" s="1"/>
  <c r="HU47" i="9"/>
  <c r="HU46" i="9" s="1"/>
  <c r="IF33" i="9" l="1"/>
  <c r="IF29" i="9" s="1"/>
  <c r="IF34" i="9" s="1"/>
  <c r="IH25" i="20"/>
  <c r="IH32" i="20" s="1"/>
  <c r="IH77" i="9" s="1"/>
  <c r="IG35" i="20"/>
  <c r="IG77" i="9"/>
  <c r="IH79" i="9" l="1"/>
  <c r="IH75" i="9" s="1"/>
  <c r="IH81" i="9" s="1"/>
  <c r="IH82" i="9" s="1"/>
  <c r="IH35" i="20"/>
  <c r="HU50" i="9"/>
  <c r="HU49" i="9" s="1"/>
  <c r="HU45" i="9" s="1"/>
  <c r="HU52" i="9" s="1"/>
  <c r="IH26" i="20"/>
  <c r="IG75" i="9"/>
  <c r="IG81" i="9" s="1"/>
  <c r="IG82" i="9" s="1"/>
  <c r="IG83" i="9" s="1"/>
  <c r="IG42" i="9"/>
  <c r="IH42" i="9"/>
  <c r="II25" i="20" l="1"/>
  <c r="II23" i="20"/>
  <c r="IG33" i="9"/>
  <c r="IG29" i="9" s="1"/>
  <c r="IG34" i="9" s="1"/>
  <c r="IH56" i="9"/>
  <c r="IH83" i="9" s="1"/>
  <c r="IG41" i="9"/>
  <c r="IG37" i="9" s="1"/>
  <c r="IH43" i="9"/>
  <c r="II43" i="9" s="1"/>
  <c r="HV47" i="9"/>
  <c r="II79" i="9" l="1"/>
  <c r="II32" i="20"/>
  <c r="HV50" i="9"/>
  <c r="II26" i="20"/>
  <c r="IH33" i="9"/>
  <c r="IH29" i="9" s="1"/>
  <c r="IH34" i="9" s="1"/>
  <c r="II56" i="9"/>
  <c r="IH41" i="9"/>
  <c r="IH37" i="9" s="1"/>
  <c r="HV46" i="9"/>
  <c r="HW47" i="9"/>
  <c r="IJ25" i="20" l="1"/>
  <c r="HW50" i="9" s="1"/>
  <c r="HW49" i="9" s="1"/>
  <c r="IJ23" i="20"/>
  <c r="HV49" i="9"/>
  <c r="HV45" i="9" s="1"/>
  <c r="HV52" i="9" s="1"/>
  <c r="II77" i="9"/>
  <c r="II35" i="20"/>
  <c r="HW46" i="9"/>
  <c r="HX47" i="9"/>
  <c r="HX46" i="9" s="1"/>
  <c r="HW45" i="9" l="1"/>
  <c r="HW52" i="9" s="1"/>
  <c r="IJ26" i="20"/>
  <c r="IK23" i="20" s="1"/>
  <c r="II42" i="9"/>
  <c r="II75" i="9"/>
  <c r="II81" i="9" s="1"/>
  <c r="II82" i="9" s="1"/>
  <c r="II83" i="9" s="1"/>
  <c r="IJ32" i="20"/>
  <c r="IJ77" i="9" s="1"/>
  <c r="IJ79" i="9"/>
  <c r="IJ35" i="20" l="1"/>
  <c r="IK25" i="20"/>
  <c r="IK26" i="20" s="1"/>
  <c r="II33" i="9"/>
  <c r="II29" i="9" s="1"/>
  <c r="II34" i="9" s="1"/>
  <c r="IJ56" i="9"/>
  <c r="IJ42" i="9"/>
  <c r="IJ75" i="9"/>
  <c r="IJ81" i="9" s="1"/>
  <c r="IJ82" i="9" s="1"/>
  <c r="II41" i="9"/>
  <c r="II37" i="9" s="1"/>
  <c r="IJ43" i="9"/>
  <c r="HX50" i="9"/>
  <c r="HX49" i="9" s="1"/>
  <c r="HX45" i="9" s="1"/>
  <c r="HX52" i="9" s="1"/>
  <c r="IK32" i="20" l="1"/>
  <c r="IK35" i="20" s="1"/>
  <c r="IK79" i="9"/>
  <c r="IL25" i="20"/>
  <c r="HY50" i="9" s="1"/>
  <c r="HY49" i="9" s="1"/>
  <c r="IL23" i="20"/>
  <c r="IK77" i="9"/>
  <c r="IK43" i="9"/>
  <c r="IJ41" i="9"/>
  <c r="IJ37" i="9" s="1"/>
  <c r="IJ83" i="9"/>
  <c r="HY47" i="9"/>
  <c r="IL26" i="20" l="1"/>
  <c r="IM25" i="20" s="1"/>
  <c r="IL32" i="20"/>
  <c r="IL79" i="9"/>
  <c r="IK56" i="9"/>
  <c r="IJ33" i="9"/>
  <c r="IJ29" i="9" s="1"/>
  <c r="IJ34" i="9" s="1"/>
  <c r="IK42" i="9"/>
  <c r="IK41" i="9" s="1"/>
  <c r="IK37" i="9" s="1"/>
  <c r="IK75" i="9"/>
  <c r="IK81" i="9" s="1"/>
  <c r="IK82" i="9" s="1"/>
  <c r="HZ47" i="9"/>
  <c r="HY46" i="9"/>
  <c r="HY45" i="9" s="1"/>
  <c r="HY52" i="9" s="1"/>
  <c r="IM23" i="20" l="1"/>
  <c r="IM26" i="20" s="1"/>
  <c r="IO23" i="20" s="1"/>
  <c r="JA23" i="20" s="1"/>
  <c r="IN25" i="20"/>
  <c r="T6" i="21" s="1"/>
  <c r="IM79" i="9"/>
  <c r="IN79" i="9" s="1"/>
  <c r="HZ50" i="9"/>
  <c r="HZ49" i="9" s="1"/>
  <c r="IA49" i="9" s="1"/>
  <c r="IM32" i="20"/>
  <c r="IM77" i="9" s="1"/>
  <c r="IL35" i="20"/>
  <c r="IL77" i="9"/>
  <c r="IK83" i="9"/>
  <c r="IK33" i="9" s="1"/>
  <c r="IK29" i="9" s="1"/>
  <c r="IK34" i="9" s="1"/>
  <c r="IL43" i="9"/>
  <c r="HZ46" i="9"/>
  <c r="IA47" i="9"/>
  <c r="IM35" i="20" l="1"/>
  <c r="IN26" i="20"/>
  <c r="JA27" i="20" s="1"/>
  <c r="IA50" i="9"/>
  <c r="IN32" i="20"/>
  <c r="IM75" i="9"/>
  <c r="IM81" i="9" s="1"/>
  <c r="IM82" i="9" s="1"/>
  <c r="IM42" i="9"/>
  <c r="IL75" i="9"/>
  <c r="IL42" i="9"/>
  <c r="IL56" i="9"/>
  <c r="IA46" i="9"/>
  <c r="IA45" i="9" s="1"/>
  <c r="IA52" i="9" s="1"/>
  <c r="HZ45" i="9"/>
  <c r="HZ52" i="9" s="1"/>
  <c r="IP27" i="20" l="1"/>
  <c r="IY27" i="20"/>
  <c r="IT27" i="20"/>
  <c r="IU27" i="20"/>
  <c r="IR27" i="20"/>
  <c r="IZ27" i="20"/>
  <c r="IO27" i="20"/>
  <c r="IS27" i="20"/>
  <c r="IX27" i="20"/>
  <c r="IQ27" i="20"/>
  <c r="IV27" i="20"/>
  <c r="IW27" i="20"/>
  <c r="JA9" i="14"/>
  <c r="JA6" i="14" s="1"/>
  <c r="JA10" i="14" s="1"/>
  <c r="JA11" i="14" s="1"/>
  <c r="JA12" i="14" s="1"/>
  <c r="JA20" i="9" s="1"/>
  <c r="T5" i="21"/>
  <c r="T4" i="21" s="1"/>
  <c r="IN77" i="9"/>
  <c r="IN42" i="9" s="1"/>
  <c r="IN41" i="9" s="1"/>
  <c r="IN37" i="9" s="1"/>
  <c r="IN35" i="20"/>
  <c r="IM43" i="9"/>
  <c r="IL41" i="9"/>
  <c r="IL37" i="9" s="1"/>
  <c r="IL81" i="9"/>
  <c r="IL82" i="9" s="1"/>
  <c r="IN75" i="9"/>
  <c r="IN81" i="9" s="1"/>
  <c r="IX9" i="14" l="1"/>
  <c r="IX6" i="14" s="1"/>
  <c r="IX18" i="9"/>
  <c r="IX16" i="9" s="1"/>
  <c r="IX19" i="9" s="1"/>
  <c r="IX21" i="9" s="1"/>
  <c r="IX80" i="9"/>
  <c r="IR80" i="9"/>
  <c r="IR9" i="14"/>
  <c r="IR6" i="14" s="1"/>
  <c r="IR18" i="9"/>
  <c r="IR16" i="9" s="1"/>
  <c r="IR19" i="9" s="1"/>
  <c r="IR21" i="9" s="1"/>
  <c r="IP18" i="9"/>
  <c r="IP16" i="9" s="1"/>
  <c r="IP19" i="9" s="1"/>
  <c r="IP21" i="9" s="1"/>
  <c r="IP80" i="9"/>
  <c r="IP9" i="14"/>
  <c r="IP6" i="14" s="1"/>
  <c r="JA19" i="20"/>
  <c r="IS19" i="20" s="1"/>
  <c r="IS21" i="20" s="1"/>
  <c r="IW18" i="9"/>
  <c r="IW16" i="9" s="1"/>
  <c r="IW19" i="9" s="1"/>
  <c r="IW21" i="9" s="1"/>
  <c r="IW80" i="9"/>
  <c r="IW9" i="14"/>
  <c r="IW6" i="14" s="1"/>
  <c r="IS18" i="9"/>
  <c r="IS16" i="9" s="1"/>
  <c r="IS19" i="9" s="1"/>
  <c r="IS21" i="9" s="1"/>
  <c r="IS9" i="14"/>
  <c r="IS6" i="14" s="1"/>
  <c r="IS80" i="9"/>
  <c r="IU80" i="9"/>
  <c r="IU9" i="14"/>
  <c r="IU6" i="14" s="1"/>
  <c r="IU18" i="9"/>
  <c r="IU16" i="9" s="1"/>
  <c r="IU19" i="9" s="1"/>
  <c r="IU21" i="9" s="1"/>
  <c r="IV80" i="9"/>
  <c r="IV18" i="9"/>
  <c r="IV16" i="9" s="1"/>
  <c r="IV19" i="9" s="1"/>
  <c r="IV21" i="9" s="1"/>
  <c r="IV9" i="14"/>
  <c r="IV6" i="14" s="1"/>
  <c r="IO18" i="9"/>
  <c r="IO80" i="9"/>
  <c r="IO9" i="14"/>
  <c r="IO6" i="14" s="1"/>
  <c r="IT9" i="14"/>
  <c r="IT6" i="14" s="1"/>
  <c r="IT80" i="9"/>
  <c r="IT18" i="9"/>
  <c r="IT16" i="9" s="1"/>
  <c r="IT19" i="9" s="1"/>
  <c r="IT21" i="9" s="1"/>
  <c r="IQ18" i="9"/>
  <c r="IQ16" i="9" s="1"/>
  <c r="IQ19" i="9" s="1"/>
  <c r="IQ21" i="9" s="1"/>
  <c r="IQ9" i="14"/>
  <c r="IQ6" i="14" s="1"/>
  <c r="IQ80" i="9"/>
  <c r="IZ80" i="9"/>
  <c r="IZ18" i="9"/>
  <c r="IZ16" i="9" s="1"/>
  <c r="IZ19" i="9" s="1"/>
  <c r="IZ9" i="14"/>
  <c r="IZ6" i="14" s="1"/>
  <c r="IY9" i="14"/>
  <c r="IY6" i="14" s="1"/>
  <c r="IY18" i="9"/>
  <c r="IY16" i="9" s="1"/>
  <c r="IY19" i="9" s="1"/>
  <c r="IY21" i="9" s="1"/>
  <c r="IY80" i="9"/>
  <c r="JA13" i="14"/>
  <c r="JA16" i="14" s="1"/>
  <c r="JA17" i="14" s="1"/>
  <c r="JN15" i="14" s="1"/>
  <c r="IN82" i="9"/>
  <c r="IL83" i="9"/>
  <c r="IO43" i="9"/>
  <c r="JA43" i="9" s="1"/>
  <c r="IM41" i="9"/>
  <c r="IM37" i="9" s="1"/>
  <c r="IR19" i="20"/>
  <c r="IR21" i="20" s="1"/>
  <c r="IX19" i="20"/>
  <c r="IX21" i="20" s="1"/>
  <c r="JA21" i="20"/>
  <c r="IP19" i="20"/>
  <c r="IP21" i="20" s="1"/>
  <c r="IT19" i="20"/>
  <c r="IT21" i="20" s="1"/>
  <c r="IO19" i="20"/>
  <c r="IO21" i="20" s="1"/>
  <c r="IV19" i="20"/>
  <c r="IV21" i="20" s="1"/>
  <c r="IQ19" i="20"/>
  <c r="IQ21" i="20" s="1"/>
  <c r="IU19" i="20"/>
  <c r="IU21" i="20" s="1"/>
  <c r="IZ19" i="20"/>
  <c r="IZ21" i="20" s="1"/>
  <c r="IY19" i="20"/>
  <c r="IY21" i="20" s="1"/>
  <c r="IW19" i="20"/>
  <c r="IW21" i="20" s="1"/>
  <c r="IZ20" i="9"/>
  <c r="IZ62" i="9"/>
  <c r="IZ21" i="9" l="1"/>
  <c r="JA80" i="9"/>
  <c r="IO16" i="9"/>
  <c r="JA18" i="9"/>
  <c r="IM56" i="9"/>
  <c r="IM83" i="9" s="1"/>
  <c r="IL33" i="9"/>
  <c r="IL29" i="9" s="1"/>
  <c r="IL34" i="9" s="1"/>
  <c r="IZ57" i="9"/>
  <c r="JA62" i="9"/>
  <c r="IO25" i="20"/>
  <c r="IO32" i="20" s="1"/>
  <c r="IO19" i="9" l="1"/>
  <c r="JA16" i="9"/>
  <c r="IN83" i="9"/>
  <c r="IM33" i="9"/>
  <c r="IO35" i="20"/>
  <c r="IO77" i="9"/>
  <c r="JA57" i="9"/>
  <c r="IZ63" i="9"/>
  <c r="JA63" i="9" s="1"/>
  <c r="IO79" i="9"/>
  <c r="IO26" i="20"/>
  <c r="IB50" i="9"/>
  <c r="IO21" i="9" l="1"/>
  <c r="JA21" i="9" s="1"/>
  <c r="JA19" i="9"/>
  <c r="IO56" i="9"/>
  <c r="JA56" i="9"/>
  <c r="IN33" i="9"/>
  <c r="IN29" i="9" s="1"/>
  <c r="IN34" i="9" s="1"/>
  <c r="IM29" i="9"/>
  <c r="IM34" i="9" s="1"/>
  <c r="IB49" i="9"/>
  <c r="IB47" i="9"/>
  <c r="IP23" i="20"/>
  <c r="IP25" i="20"/>
  <c r="IC50" i="9" s="1"/>
  <c r="IC49" i="9" s="1"/>
  <c r="IO75" i="9"/>
  <c r="IO81" i="9" s="1"/>
  <c r="IO82" i="9" s="1"/>
  <c r="IO83" i="9" s="1"/>
  <c r="IO42" i="9" l="1"/>
  <c r="IP43" i="9" s="1"/>
  <c r="IP26" i="20"/>
  <c r="IO41" i="9"/>
  <c r="IO37" i="9" s="1"/>
  <c r="IB46" i="9"/>
  <c r="IB45" i="9" s="1"/>
  <c r="IB52" i="9" s="1"/>
  <c r="IC47" i="9"/>
  <c r="IC46" i="9" s="1"/>
  <c r="IC45" i="9" s="1"/>
  <c r="IC52" i="9" s="1"/>
  <c r="IP79" i="9"/>
  <c r="IP32" i="20"/>
  <c r="IP77" i="9" s="1"/>
  <c r="IO33" i="9"/>
  <c r="IO29" i="9" s="1"/>
  <c r="IO34" i="9" s="1"/>
  <c r="IP56" i="9"/>
  <c r="IP35" i="20" l="1"/>
  <c r="IP75" i="9"/>
  <c r="IP81" i="9" s="1"/>
  <c r="IP82" i="9" s="1"/>
  <c r="IP83" i="9" s="1"/>
  <c r="IP42" i="9"/>
  <c r="IQ23" i="20"/>
  <c r="IQ25" i="20"/>
  <c r="IQ26" i="20" l="1"/>
  <c r="IR23" i="20" s="1"/>
  <c r="IQ79" i="9"/>
  <c r="IQ32" i="20"/>
  <c r="ID50" i="9"/>
  <c r="IP41" i="9"/>
  <c r="IP37" i="9" s="1"/>
  <c r="IQ43" i="9"/>
  <c r="IQ56" i="9"/>
  <c r="IP33" i="9"/>
  <c r="IP29" i="9" s="1"/>
  <c r="IP34" i="9" s="1"/>
  <c r="IR25" i="20" l="1"/>
  <c r="IR26" i="20" s="1"/>
  <c r="ID47" i="9"/>
  <c r="ID49" i="9"/>
  <c r="IQ35" i="20"/>
  <c r="IQ77" i="9"/>
  <c r="IE50" i="9" l="1"/>
  <c r="IE49" i="9" s="1"/>
  <c r="IR32" i="20"/>
  <c r="IR77" i="9" s="1"/>
  <c r="IR42" i="9" s="1"/>
  <c r="IS23" i="20"/>
  <c r="IS25" i="20"/>
  <c r="IS79" i="9" s="1"/>
  <c r="IR79" i="9"/>
  <c r="IR35" i="20"/>
  <c r="IQ75" i="9"/>
  <c r="IQ81" i="9" s="1"/>
  <c r="IQ82" i="9" s="1"/>
  <c r="IQ83" i="9" s="1"/>
  <c r="IR56" i="9" s="1"/>
  <c r="IQ42" i="9"/>
  <c r="ID46" i="9"/>
  <c r="ID45" i="9" s="1"/>
  <c r="ID52" i="9" s="1"/>
  <c r="IE47" i="9"/>
  <c r="IS32" i="20" l="1"/>
  <c r="IS35" i="20" s="1"/>
  <c r="IR75" i="9"/>
  <c r="IR81" i="9" s="1"/>
  <c r="IR82" i="9" s="1"/>
  <c r="IR83" i="9" s="1"/>
  <c r="IS56" i="9" s="1"/>
  <c r="IF50" i="9"/>
  <c r="IF49" i="9" s="1"/>
  <c r="IQ33" i="9"/>
  <c r="IQ29" i="9" s="1"/>
  <c r="IQ34" i="9" s="1"/>
  <c r="IS26" i="20"/>
  <c r="IE46" i="9"/>
  <c r="IE45" i="9" s="1"/>
  <c r="IE52" i="9" s="1"/>
  <c r="IF47" i="9"/>
  <c r="IQ41" i="9"/>
  <c r="IQ37" i="9" s="1"/>
  <c r="IR43" i="9"/>
  <c r="IS43" i="9" s="1"/>
  <c r="IS77" i="9" l="1"/>
  <c r="IS75" i="9" s="1"/>
  <c r="IS81" i="9" s="1"/>
  <c r="IS82" i="9" s="1"/>
  <c r="IS83" i="9" s="1"/>
  <c r="IR33" i="9"/>
  <c r="IR29" i="9" s="1"/>
  <c r="IR34" i="9" s="1"/>
  <c r="IT25" i="20"/>
  <c r="IT23" i="20"/>
  <c r="IG47" i="9"/>
  <c r="IF46" i="9"/>
  <c r="IF45" i="9" s="1"/>
  <c r="IF52" i="9" s="1"/>
  <c r="IR41" i="9"/>
  <c r="IR37" i="9" s="1"/>
  <c r="IS42" i="9" l="1"/>
  <c r="IS41" i="9" s="1"/>
  <c r="IS37" i="9" s="1"/>
  <c r="IT32" i="20"/>
  <c r="IT77" i="9" s="1"/>
  <c r="IT42" i="9" s="1"/>
  <c r="IT79" i="9"/>
  <c r="IG50" i="9"/>
  <c r="IG49" i="9" s="1"/>
  <c r="IT26" i="20"/>
  <c r="IT43" i="9"/>
  <c r="IH47" i="9"/>
  <c r="IG46" i="9"/>
  <c r="IT56" i="9"/>
  <c r="IS33" i="9"/>
  <c r="IS29" i="9" s="1"/>
  <c r="IS34" i="9" s="1"/>
  <c r="IG45" i="9" l="1"/>
  <c r="IG52" i="9" s="1"/>
  <c r="IT75" i="9"/>
  <c r="IT81" i="9" s="1"/>
  <c r="IT82" i="9" s="1"/>
  <c r="IT83" i="9" s="1"/>
  <c r="IT33" i="9" s="1"/>
  <c r="IT29" i="9" s="1"/>
  <c r="IT34" i="9" s="1"/>
  <c r="IU25" i="20"/>
  <c r="IU23" i="20"/>
  <c r="IT35" i="20"/>
  <c r="IT41" i="9"/>
  <c r="IT37" i="9" s="1"/>
  <c r="IU43" i="9"/>
  <c r="IH46" i="9"/>
  <c r="IH50" i="9" l="1"/>
  <c r="IH49" i="9" s="1"/>
  <c r="IH45" i="9" s="1"/>
  <c r="IH52" i="9" s="1"/>
  <c r="IU32" i="20"/>
  <c r="IU79" i="9"/>
  <c r="IU26" i="20"/>
  <c r="IU56" i="9"/>
  <c r="II47" i="9"/>
  <c r="II46" i="9" s="1"/>
  <c r="IV25" i="20" l="1"/>
  <c r="IV23" i="20"/>
  <c r="IU77" i="9"/>
  <c r="IU35" i="20"/>
  <c r="IJ47" i="9"/>
  <c r="IJ46" i="9" s="1"/>
  <c r="IV26" i="20" l="1"/>
  <c r="IW25" i="20" s="1"/>
  <c r="IU75" i="9"/>
  <c r="IU81" i="9" s="1"/>
  <c r="IU82" i="9" s="1"/>
  <c r="IU83" i="9" s="1"/>
  <c r="IU42" i="9"/>
  <c r="II50" i="9"/>
  <c r="IV32" i="20"/>
  <c r="IV79" i="9"/>
  <c r="IW23" i="20" l="1"/>
  <c r="IW26" i="20" s="1"/>
  <c r="II49" i="9"/>
  <c r="II45" i="9" s="1"/>
  <c r="II52" i="9" s="1"/>
  <c r="IJ50" i="9"/>
  <c r="IJ49" i="9" s="1"/>
  <c r="IJ45" i="9" s="1"/>
  <c r="IJ52" i="9" s="1"/>
  <c r="IU33" i="9"/>
  <c r="IU29" i="9" s="1"/>
  <c r="IU34" i="9" s="1"/>
  <c r="IV56" i="9"/>
  <c r="IW32" i="20"/>
  <c r="IW77" i="9" s="1"/>
  <c r="IW79" i="9"/>
  <c r="IV77" i="9"/>
  <c r="IV35" i="20"/>
  <c r="IV43" i="9"/>
  <c r="IU41" i="9"/>
  <c r="IU37" i="9" s="1"/>
  <c r="IV42" i="9" l="1"/>
  <c r="IV41" i="9" s="1"/>
  <c r="IV37" i="9" s="1"/>
  <c r="IV75" i="9"/>
  <c r="IV81" i="9" s="1"/>
  <c r="IV82" i="9" s="1"/>
  <c r="IV83" i="9" s="1"/>
  <c r="IX23" i="20"/>
  <c r="IX25" i="20"/>
  <c r="IW35" i="20"/>
  <c r="IW75" i="9"/>
  <c r="IW81" i="9" s="1"/>
  <c r="IW82" i="9" s="1"/>
  <c r="IW42" i="9"/>
  <c r="IK47" i="9"/>
  <c r="IW43" i="9" l="1"/>
  <c r="IW41" i="9" s="1"/>
  <c r="IW37" i="9" s="1"/>
  <c r="IX32" i="20"/>
  <c r="IX79" i="9"/>
  <c r="IK50" i="9"/>
  <c r="IK49" i="9" s="1"/>
  <c r="IX43" i="9"/>
  <c r="IX26" i="20"/>
  <c r="IV33" i="9"/>
  <c r="IV29" i="9" s="1"/>
  <c r="IV34" i="9" s="1"/>
  <c r="IW56" i="9"/>
  <c r="IW83" i="9" s="1"/>
  <c r="IK46" i="9"/>
  <c r="IK45" i="9" l="1"/>
  <c r="IK52" i="9" s="1"/>
  <c r="IX56" i="9"/>
  <c r="IW33" i="9"/>
  <c r="IW29" i="9" s="1"/>
  <c r="IW34" i="9" s="1"/>
  <c r="IY25" i="20"/>
  <c r="IL50" i="9" s="1"/>
  <c r="IY23" i="20"/>
  <c r="IX77" i="9"/>
  <c r="IX35" i="20"/>
  <c r="IL47" i="9" l="1"/>
  <c r="IL46" i="9" s="1"/>
  <c r="IL49" i="9"/>
  <c r="IY26" i="20"/>
  <c r="IZ23" i="20" s="1"/>
  <c r="IX75" i="9"/>
  <c r="IX81" i="9" s="1"/>
  <c r="IX82" i="9" s="1"/>
  <c r="IX83" i="9" s="1"/>
  <c r="IX42" i="9"/>
  <c r="IY79" i="9"/>
  <c r="IY32" i="20"/>
  <c r="IM47" i="9" l="1"/>
  <c r="IM46" i="9" s="1"/>
  <c r="IL45" i="9"/>
  <c r="IL52" i="9" s="1"/>
  <c r="IZ25" i="20"/>
  <c r="IX41" i="9"/>
  <c r="IX37" i="9" s="1"/>
  <c r="IY43" i="9"/>
  <c r="IX33" i="9"/>
  <c r="IX29" i="9" s="1"/>
  <c r="IX34" i="9" s="1"/>
  <c r="IY56" i="9"/>
  <c r="IY77" i="9"/>
  <c r="IY35" i="20"/>
  <c r="IN47" i="9" l="1"/>
  <c r="IZ32" i="20"/>
  <c r="IM50" i="9"/>
  <c r="IZ79" i="9"/>
  <c r="JA79" i="9" s="1"/>
  <c r="JA25" i="20"/>
  <c r="U6" i="21" s="1"/>
  <c r="IZ26" i="20"/>
  <c r="IY75" i="9"/>
  <c r="IY81" i="9" s="1"/>
  <c r="IY82" i="9" s="1"/>
  <c r="IY83" i="9" s="1"/>
  <c r="IY42" i="9"/>
  <c r="IY41" i="9" s="1"/>
  <c r="IY37" i="9" s="1"/>
  <c r="IN46" i="9"/>
  <c r="IZ43" i="9" l="1"/>
  <c r="IM49" i="9"/>
  <c r="IN50" i="9"/>
  <c r="JB23" i="20"/>
  <c r="JN23" i="20" s="1"/>
  <c r="JA26" i="20"/>
  <c r="JN27" i="20" s="1"/>
  <c r="IZ35" i="20"/>
  <c r="IZ77" i="9"/>
  <c r="JA32" i="20"/>
  <c r="IZ56" i="9"/>
  <c r="IY33" i="9"/>
  <c r="IY29" i="9" s="1"/>
  <c r="IY34" i="9" s="1"/>
  <c r="IZ42" i="9" l="1"/>
  <c r="IZ75" i="9"/>
  <c r="IN49" i="9"/>
  <c r="IN45" i="9" s="1"/>
  <c r="IN52" i="9" s="1"/>
  <c r="IM45" i="9"/>
  <c r="IM52" i="9" s="1"/>
  <c r="JB27" i="20"/>
  <c r="JJ27" i="20"/>
  <c r="JE27" i="20"/>
  <c r="JI27" i="20"/>
  <c r="JM27" i="20"/>
  <c r="JC27" i="20"/>
  <c r="JN9" i="14"/>
  <c r="JN6" i="14" s="1"/>
  <c r="JN10" i="14" s="1"/>
  <c r="JN11" i="14" s="1"/>
  <c r="JN12" i="14" s="1"/>
  <c r="JN20" i="9" s="1"/>
  <c r="JK27" i="20"/>
  <c r="JF27" i="20"/>
  <c r="JG27" i="20"/>
  <c r="JD27" i="20"/>
  <c r="JH27" i="20"/>
  <c r="JL27" i="20"/>
  <c r="JA35" i="20"/>
  <c r="U5" i="21"/>
  <c r="U4" i="21" s="1"/>
  <c r="JA77" i="9"/>
  <c r="JA42" i="9" s="1"/>
  <c r="JA41" i="9" s="1"/>
  <c r="JA37" i="9" s="1"/>
  <c r="JN19" i="20" l="1"/>
  <c r="JK19" i="20" s="1"/>
  <c r="JK21" i="20" s="1"/>
  <c r="JH9" i="14"/>
  <c r="JH6" i="14" s="1"/>
  <c r="JH18" i="9"/>
  <c r="JH16" i="9" s="1"/>
  <c r="JH19" i="9" s="1"/>
  <c r="JH21" i="9" s="1"/>
  <c r="JH80" i="9"/>
  <c r="JK80" i="9"/>
  <c r="JK18" i="9"/>
  <c r="JK16" i="9" s="1"/>
  <c r="JK19" i="9" s="1"/>
  <c r="JK21" i="9" s="1"/>
  <c r="JK9" i="14"/>
  <c r="JK6" i="14" s="1"/>
  <c r="JI9" i="14"/>
  <c r="JI6" i="14" s="1"/>
  <c r="JI80" i="9"/>
  <c r="JI18" i="9"/>
  <c r="JI16" i="9" s="1"/>
  <c r="JI19" i="9" s="1"/>
  <c r="JI21" i="9" s="1"/>
  <c r="JE18" i="9"/>
  <c r="JE16" i="9" s="1"/>
  <c r="JE19" i="9" s="1"/>
  <c r="JE21" i="9" s="1"/>
  <c r="JE9" i="14"/>
  <c r="JE6" i="14" s="1"/>
  <c r="JE80" i="9"/>
  <c r="JN13" i="14"/>
  <c r="JN16" i="14" s="1"/>
  <c r="JN17" i="14" s="1"/>
  <c r="KA15" i="14" s="1"/>
  <c r="JG9" i="14"/>
  <c r="JG6" i="14" s="1"/>
  <c r="JG80" i="9"/>
  <c r="JG18" i="9"/>
  <c r="JG16" i="9" s="1"/>
  <c r="JG19" i="9" s="1"/>
  <c r="JG21" i="9" s="1"/>
  <c r="JC18" i="9"/>
  <c r="JC16" i="9" s="1"/>
  <c r="JC19" i="9" s="1"/>
  <c r="JC21" i="9" s="1"/>
  <c r="JC80" i="9"/>
  <c r="JC9" i="14"/>
  <c r="JC6" i="14" s="1"/>
  <c r="JJ80" i="9"/>
  <c r="JJ9" i="14"/>
  <c r="JJ6" i="14" s="1"/>
  <c r="JJ18" i="9"/>
  <c r="JJ16" i="9" s="1"/>
  <c r="JJ19" i="9" s="1"/>
  <c r="JJ21" i="9" s="1"/>
  <c r="JA75" i="9"/>
  <c r="JA81" i="9" s="1"/>
  <c r="IZ81" i="9"/>
  <c r="IZ82" i="9" s="1"/>
  <c r="JD18" i="9"/>
  <c r="JD16" i="9" s="1"/>
  <c r="JD19" i="9" s="1"/>
  <c r="JD21" i="9" s="1"/>
  <c r="JD9" i="14"/>
  <c r="JD6" i="14" s="1"/>
  <c r="JD80" i="9"/>
  <c r="JL18" i="9"/>
  <c r="JL16" i="9" s="1"/>
  <c r="JL19" i="9" s="1"/>
  <c r="JL21" i="9" s="1"/>
  <c r="JL80" i="9"/>
  <c r="JL9" i="14"/>
  <c r="JL6" i="14" s="1"/>
  <c r="JF80" i="9"/>
  <c r="JF9" i="14"/>
  <c r="JF6" i="14" s="1"/>
  <c r="JF18" i="9"/>
  <c r="JF16" i="9" s="1"/>
  <c r="JF19" i="9" s="1"/>
  <c r="JF21" i="9" s="1"/>
  <c r="JM80" i="9"/>
  <c r="JM9" i="14"/>
  <c r="JM6" i="14" s="1"/>
  <c r="JM18" i="9"/>
  <c r="JM16" i="9" s="1"/>
  <c r="JM19" i="9" s="1"/>
  <c r="JB80" i="9"/>
  <c r="JB9" i="14"/>
  <c r="JB6" i="14" s="1"/>
  <c r="JB18" i="9"/>
  <c r="JB43" i="9"/>
  <c r="JN43" i="9" s="1"/>
  <c r="IZ41" i="9"/>
  <c r="IZ37" i="9" s="1"/>
  <c r="JM62" i="9"/>
  <c r="JM20" i="9"/>
  <c r="JH19" i="20"/>
  <c r="JH21" i="20" s="1"/>
  <c r="JC19" i="20"/>
  <c r="JC21" i="20" s="1"/>
  <c r="JJ19" i="20"/>
  <c r="JJ21" i="20" s="1"/>
  <c r="JN21" i="20"/>
  <c r="JD19" i="20"/>
  <c r="JD21" i="20" s="1"/>
  <c r="JI19" i="20" l="1"/>
  <c r="JI21" i="20" s="1"/>
  <c r="JG19" i="20"/>
  <c r="JG21" i="20" s="1"/>
  <c r="JE19" i="20"/>
  <c r="JE21" i="20" s="1"/>
  <c r="JL19" i="20"/>
  <c r="JL21" i="20" s="1"/>
  <c r="JM19" i="20"/>
  <c r="JM21" i="20" s="1"/>
  <c r="JB19" i="20"/>
  <c r="JB21" i="20" s="1"/>
  <c r="JB25" i="20" s="1"/>
  <c r="JB79" i="9" s="1"/>
  <c r="JF19" i="20"/>
  <c r="JF21" i="20" s="1"/>
  <c r="JN80" i="9"/>
  <c r="JM21" i="9"/>
  <c r="JN18" i="9"/>
  <c r="JB16" i="9"/>
  <c r="JA82" i="9"/>
  <c r="IZ83" i="9"/>
  <c r="JB32" i="20"/>
  <c r="JB35" i="20" s="1"/>
  <c r="JM57" i="9"/>
  <c r="JN62" i="9"/>
  <c r="IO47" i="9"/>
  <c r="IO50" i="9" l="1"/>
  <c r="IO49" i="9" s="1"/>
  <c r="JB26" i="20"/>
  <c r="JC23" i="20" s="1"/>
  <c r="JB77" i="9"/>
  <c r="JB19" i="9"/>
  <c r="JN16" i="9"/>
  <c r="JC25" i="20"/>
  <c r="JC26" i="20" s="1"/>
  <c r="JD23" i="20" s="1"/>
  <c r="IZ33" i="9"/>
  <c r="JA83" i="9"/>
  <c r="JM63" i="9"/>
  <c r="JN63" i="9" s="1"/>
  <c r="JN57" i="9"/>
  <c r="JB75" i="9"/>
  <c r="IO46" i="9"/>
  <c r="IP47" i="9"/>
  <c r="JC79" i="9"/>
  <c r="IO45" i="9" l="1"/>
  <c r="IO52" i="9" s="1"/>
  <c r="JC32" i="20"/>
  <c r="JC77" i="9" s="1"/>
  <c r="JA33" i="9"/>
  <c r="JA29" i="9" s="1"/>
  <c r="JA34" i="9" s="1"/>
  <c r="IZ29" i="9"/>
  <c r="IZ34" i="9" s="1"/>
  <c r="IP50" i="9"/>
  <c r="IP49" i="9" s="1"/>
  <c r="JN56" i="9"/>
  <c r="JB56" i="9"/>
  <c r="JB21" i="9"/>
  <c r="JN19" i="9"/>
  <c r="JD25" i="20"/>
  <c r="IP46" i="9"/>
  <c r="JB81" i="9"/>
  <c r="JB82" i="9" s="1"/>
  <c r="JC35" i="20"/>
  <c r="JB83" i="9" l="1"/>
  <c r="JC56" i="9" s="1"/>
  <c r="IQ50" i="9"/>
  <c r="IQ49" i="9" s="1"/>
  <c r="JN21" i="9"/>
  <c r="JB42" i="9"/>
  <c r="IP45" i="9"/>
  <c r="IP52" i="9" s="1"/>
  <c r="JD79" i="9"/>
  <c r="JD26" i="20"/>
  <c r="JE23" i="20" s="1"/>
  <c r="JD32" i="20"/>
  <c r="JD77" i="9" s="1"/>
  <c r="JD42" i="9" s="1"/>
  <c r="IQ47" i="9"/>
  <c r="IQ46" i="9" s="1"/>
  <c r="JC75" i="9"/>
  <c r="JC42" i="9"/>
  <c r="JB33" i="9" l="1"/>
  <c r="JB29" i="9" s="1"/>
  <c r="JB34" i="9" s="1"/>
  <c r="IQ45" i="9"/>
  <c r="IQ52" i="9" s="1"/>
  <c r="JB41" i="9"/>
  <c r="JB37" i="9" s="1"/>
  <c r="JC43" i="9"/>
  <c r="JC41" i="9" s="1"/>
  <c r="JC37" i="9" s="1"/>
  <c r="JE25" i="20"/>
  <c r="JE26" i="20" s="1"/>
  <c r="JF25" i="20" s="1"/>
  <c r="JD75" i="9"/>
  <c r="JD81" i="9" s="1"/>
  <c r="JD82" i="9" s="1"/>
  <c r="JD35" i="20"/>
  <c r="JD43" i="9"/>
  <c r="JE43" i="9" s="1"/>
  <c r="JC81" i="9"/>
  <c r="JC82" i="9" s="1"/>
  <c r="JC83" i="9" s="1"/>
  <c r="JE32" i="20" l="1"/>
  <c r="JE77" i="9" s="1"/>
  <c r="JE79" i="9"/>
  <c r="IR50" i="9"/>
  <c r="IS50" i="9" s="1"/>
  <c r="JF23" i="20"/>
  <c r="JD41" i="9"/>
  <c r="JD37" i="9" s="1"/>
  <c r="JC33" i="9"/>
  <c r="JC29" i="9" s="1"/>
  <c r="JC34" i="9" s="1"/>
  <c r="JD56" i="9"/>
  <c r="JD83" i="9" s="1"/>
  <c r="JF26" i="20"/>
  <c r="IR47" i="9"/>
  <c r="JF79" i="9"/>
  <c r="JF32" i="20"/>
  <c r="JF77" i="9" s="1"/>
  <c r="JE35" i="20" l="1"/>
  <c r="IR49" i="9"/>
  <c r="JF35" i="20"/>
  <c r="JG25" i="20"/>
  <c r="IT50" i="9" s="1"/>
  <c r="IT49" i="9" s="1"/>
  <c r="JG23" i="20"/>
  <c r="JE75" i="9"/>
  <c r="JE42" i="9"/>
  <c r="IS47" i="9"/>
  <c r="IR46" i="9"/>
  <c r="JD33" i="9"/>
  <c r="JD29" i="9" s="1"/>
  <c r="JD34" i="9" s="1"/>
  <c r="JE56" i="9"/>
  <c r="JF75" i="9"/>
  <c r="JF81" i="9" s="1"/>
  <c r="JF82" i="9" s="1"/>
  <c r="JF42" i="9"/>
  <c r="IS49" i="9"/>
  <c r="IR45" i="9" l="1"/>
  <c r="IR52" i="9" s="1"/>
  <c r="JG26" i="20"/>
  <c r="JH25" i="20" s="1"/>
  <c r="JE41" i="9"/>
  <c r="JE37" i="9" s="1"/>
  <c r="JF43" i="9"/>
  <c r="JG43" i="9" s="1"/>
  <c r="JE81" i="9"/>
  <c r="JE82" i="9" s="1"/>
  <c r="JE83" i="9" s="1"/>
  <c r="IS46" i="9"/>
  <c r="IS45" i="9" s="1"/>
  <c r="IS52" i="9" s="1"/>
  <c r="IT47" i="9"/>
  <c r="JG79" i="9"/>
  <c r="JG32" i="20"/>
  <c r="JG35" i="20" s="1"/>
  <c r="JH23" i="20" l="1"/>
  <c r="JH26" i="20" s="1"/>
  <c r="JI25" i="20" s="1"/>
  <c r="JF56" i="9"/>
  <c r="JF83" i="9" s="1"/>
  <c r="JE33" i="9"/>
  <c r="JE29" i="9" s="1"/>
  <c r="JE34" i="9" s="1"/>
  <c r="IU50" i="9"/>
  <c r="IU49" i="9" s="1"/>
  <c r="JH79" i="9"/>
  <c r="JH32" i="20"/>
  <c r="JH77" i="9" s="1"/>
  <c r="IT46" i="9"/>
  <c r="IT45" i="9" s="1"/>
  <c r="IT52" i="9" s="1"/>
  <c r="IU47" i="9"/>
  <c r="JF41" i="9"/>
  <c r="JF37" i="9" s="1"/>
  <c r="JG77" i="9"/>
  <c r="JI23" i="20" l="1"/>
  <c r="JI26" i="20" s="1"/>
  <c r="JH35" i="20"/>
  <c r="JG75" i="9"/>
  <c r="JG42" i="9"/>
  <c r="IV50" i="9"/>
  <c r="JI79" i="9"/>
  <c r="JI32" i="20"/>
  <c r="JI77" i="9" s="1"/>
  <c r="IU46" i="9"/>
  <c r="IU45" i="9" s="1"/>
  <c r="IU52" i="9" s="1"/>
  <c r="IV47" i="9"/>
  <c r="JH75" i="9"/>
  <c r="JH81" i="9" s="1"/>
  <c r="JH82" i="9" s="1"/>
  <c r="JH42" i="9"/>
  <c r="JF33" i="9"/>
  <c r="JF29" i="9" s="1"/>
  <c r="JF34" i="9" s="1"/>
  <c r="JG56" i="9"/>
  <c r="IV46" i="9" l="1"/>
  <c r="JG81" i="9"/>
  <c r="JG82" i="9" s="1"/>
  <c r="JG83" i="9" s="1"/>
  <c r="IV49" i="9"/>
  <c r="JI75" i="9"/>
  <c r="JI81" i="9" s="1"/>
  <c r="JI82" i="9" s="1"/>
  <c r="JI42" i="9"/>
  <c r="JJ23" i="20"/>
  <c r="JJ25" i="20"/>
  <c r="IW50" i="9" s="1"/>
  <c r="IW49" i="9" s="1"/>
  <c r="JI35" i="20"/>
  <c r="JH43" i="9"/>
  <c r="JI43" i="9" s="1"/>
  <c r="JJ43" i="9" s="1"/>
  <c r="JG41" i="9"/>
  <c r="JG37" i="9" s="1"/>
  <c r="JJ26" i="20" l="1"/>
  <c r="JK23" i="20" s="1"/>
  <c r="JG33" i="9"/>
  <c r="JG29" i="9" s="1"/>
  <c r="JG34" i="9" s="1"/>
  <c r="JH56" i="9"/>
  <c r="JH83" i="9" s="1"/>
  <c r="JJ79" i="9"/>
  <c r="JJ32" i="20"/>
  <c r="JJ77" i="9" s="1"/>
  <c r="JH41" i="9"/>
  <c r="JH37" i="9" s="1"/>
  <c r="IW47" i="9"/>
  <c r="JI41" i="9"/>
  <c r="JI37" i="9" s="1"/>
  <c r="IV45" i="9"/>
  <c r="IV52" i="9" s="1"/>
  <c r="JK25" i="20" l="1"/>
  <c r="JK79" i="9" s="1"/>
  <c r="JJ75" i="9"/>
  <c r="JJ81" i="9" s="1"/>
  <c r="JJ82" i="9" s="1"/>
  <c r="JJ42" i="9"/>
  <c r="JJ35" i="20"/>
  <c r="JH33" i="9"/>
  <c r="JH29" i="9" s="1"/>
  <c r="JH34" i="9" s="1"/>
  <c r="JI56" i="9"/>
  <c r="JI83" i="9" s="1"/>
  <c r="IW46" i="9"/>
  <c r="IW45" i="9" s="1"/>
  <c r="IW52" i="9" s="1"/>
  <c r="JK32" i="20" l="1"/>
  <c r="JK77" i="9" s="1"/>
  <c r="JK42" i="9" s="1"/>
  <c r="JK26" i="20"/>
  <c r="JL23" i="20" s="1"/>
  <c r="IX50" i="9"/>
  <c r="IX49" i="9" s="1"/>
  <c r="JI33" i="9"/>
  <c r="JI29" i="9" s="1"/>
  <c r="JI34" i="9" s="1"/>
  <c r="JJ56" i="9"/>
  <c r="JJ83" i="9" s="1"/>
  <c r="JJ41" i="9"/>
  <c r="JJ37" i="9" s="1"/>
  <c r="JK43" i="9"/>
  <c r="JK75" i="9" l="1"/>
  <c r="JK81" i="9" s="1"/>
  <c r="JK82" i="9" s="1"/>
  <c r="JK35" i="20"/>
  <c r="JL25" i="20"/>
  <c r="JL26" i="20" s="1"/>
  <c r="IX47" i="9"/>
  <c r="IX46" i="9" s="1"/>
  <c r="IX45" i="9" s="1"/>
  <c r="IX52" i="9" s="1"/>
  <c r="JL43" i="9"/>
  <c r="JK56" i="9"/>
  <c r="JJ33" i="9"/>
  <c r="JJ29" i="9" s="1"/>
  <c r="JJ34" i="9" s="1"/>
  <c r="JK41" i="9"/>
  <c r="JK37" i="9" s="1"/>
  <c r="JK83" i="9" l="1"/>
  <c r="JK33" i="9" s="1"/>
  <c r="JK29" i="9" s="1"/>
  <c r="JK34" i="9" s="1"/>
  <c r="IY50" i="9"/>
  <c r="IY49" i="9" s="1"/>
  <c r="JL32" i="20"/>
  <c r="JL77" i="9" s="1"/>
  <c r="JL42" i="9" s="1"/>
  <c r="JL79" i="9"/>
  <c r="IY47" i="9"/>
  <c r="JL56" i="9"/>
  <c r="JM23" i="20"/>
  <c r="JM25" i="20"/>
  <c r="JL35" i="20" l="1"/>
  <c r="JL75" i="9"/>
  <c r="JL81" i="9" s="1"/>
  <c r="JL82" i="9" s="1"/>
  <c r="JL83" i="9" s="1"/>
  <c r="JM26" i="20"/>
  <c r="IY46" i="9"/>
  <c r="IY45" i="9" s="1"/>
  <c r="IY52" i="9" s="1"/>
  <c r="IZ50" i="9"/>
  <c r="IZ47" i="9" s="1"/>
  <c r="JM79" i="9"/>
  <c r="JN79" i="9" s="1"/>
  <c r="JM32" i="20"/>
  <c r="JN25" i="20"/>
  <c r="JL41" i="9"/>
  <c r="JL37" i="9" s="1"/>
  <c r="JM43" i="9"/>
  <c r="JL33" i="9" l="1"/>
  <c r="JL29" i="9" s="1"/>
  <c r="JL34" i="9" s="1"/>
  <c r="JM56" i="9"/>
  <c r="JA50" i="9"/>
  <c r="IZ49" i="9"/>
  <c r="JA49" i="9" s="1"/>
  <c r="V6" i="21"/>
  <c r="IZ46" i="9"/>
  <c r="JA47" i="9"/>
  <c r="JM35" i="20"/>
  <c r="JM77" i="9"/>
  <c r="JN32" i="20"/>
  <c r="JN35" i="20" s="1"/>
  <c r="JO23" i="20"/>
  <c r="JN26" i="20"/>
  <c r="KA27" i="20" l="1"/>
  <c r="JA46" i="9"/>
  <c r="JA45" i="9" s="1"/>
  <c r="JA52" i="9" s="1"/>
  <c r="IZ45" i="9"/>
  <c r="IZ52" i="9" s="1"/>
  <c r="KA23" i="20"/>
  <c r="JN77" i="9"/>
  <c r="JN42" i="9" s="1"/>
  <c r="JN41" i="9" s="1"/>
  <c r="JN37" i="9" s="1"/>
  <c r="V5" i="21"/>
  <c r="JM75" i="9"/>
  <c r="JM42" i="9"/>
  <c r="JM81" i="9" l="1"/>
  <c r="JM82" i="9" s="1"/>
  <c r="JN75" i="9"/>
  <c r="JN81" i="9" s="1"/>
  <c r="V4" i="21"/>
  <c r="JM41" i="9"/>
  <c r="JM37" i="9" s="1"/>
  <c r="JO43" i="9"/>
  <c r="JU27" i="20"/>
  <c r="JR27" i="20"/>
  <c r="JV27" i="20"/>
  <c r="JP27" i="20"/>
  <c r="KA9" i="14"/>
  <c r="KA6" i="14" s="1"/>
  <c r="KA10" i="14" s="1"/>
  <c r="JS27" i="20"/>
  <c r="JW27" i="20"/>
  <c r="JY27" i="20"/>
  <c r="JT27" i="20"/>
  <c r="JO27" i="20"/>
  <c r="JX27" i="20"/>
  <c r="JZ27" i="20"/>
  <c r="JQ27" i="20"/>
  <c r="JS80" i="9" l="1"/>
  <c r="JS18" i="9"/>
  <c r="JS16" i="9" s="1"/>
  <c r="JS19" i="9" s="1"/>
  <c r="JS21" i="9" s="1"/>
  <c r="JS9" i="14"/>
  <c r="JS6" i="14" s="1"/>
  <c r="JR18" i="9"/>
  <c r="JR16" i="9" s="1"/>
  <c r="JR19" i="9" s="1"/>
  <c r="JR21" i="9" s="1"/>
  <c r="JR80" i="9"/>
  <c r="JR9" i="14"/>
  <c r="JR6" i="14" s="1"/>
  <c r="KA11" i="14"/>
  <c r="KA12" i="14" s="1"/>
  <c r="JU9" i="14"/>
  <c r="JU6" i="14" s="1"/>
  <c r="JU18" i="9"/>
  <c r="JU16" i="9" s="1"/>
  <c r="JU19" i="9" s="1"/>
  <c r="JU21" i="9" s="1"/>
  <c r="JU80" i="9"/>
  <c r="JO9" i="14"/>
  <c r="JO6" i="14" s="1"/>
  <c r="JO80" i="9"/>
  <c r="JO18" i="9"/>
  <c r="JQ9" i="14"/>
  <c r="JQ6" i="14" s="1"/>
  <c r="JQ18" i="9"/>
  <c r="JQ16" i="9" s="1"/>
  <c r="JQ19" i="9" s="1"/>
  <c r="JQ21" i="9" s="1"/>
  <c r="JQ80" i="9"/>
  <c r="JZ18" i="9"/>
  <c r="JZ16" i="9" s="1"/>
  <c r="JZ19" i="9" s="1"/>
  <c r="JZ80" i="9"/>
  <c r="JZ9" i="14"/>
  <c r="JZ6" i="14" s="1"/>
  <c r="JY18" i="9"/>
  <c r="JY16" i="9" s="1"/>
  <c r="JY19" i="9" s="1"/>
  <c r="JY21" i="9" s="1"/>
  <c r="JY80" i="9"/>
  <c r="JY9" i="14"/>
  <c r="JY6" i="14" s="1"/>
  <c r="JP80" i="9"/>
  <c r="JP18" i="9"/>
  <c r="JP16" i="9" s="1"/>
  <c r="JP19" i="9" s="1"/>
  <c r="JP21" i="9" s="1"/>
  <c r="JP9" i="14"/>
  <c r="JP6" i="14" s="1"/>
  <c r="KA43" i="9"/>
  <c r="JT80" i="9"/>
  <c r="JT18" i="9"/>
  <c r="JT16" i="9" s="1"/>
  <c r="JT19" i="9" s="1"/>
  <c r="JT21" i="9" s="1"/>
  <c r="JT9" i="14"/>
  <c r="JT6" i="14" s="1"/>
  <c r="JX80" i="9"/>
  <c r="JX18" i="9"/>
  <c r="JX16" i="9" s="1"/>
  <c r="JX19" i="9" s="1"/>
  <c r="JX21" i="9" s="1"/>
  <c r="JX9" i="14"/>
  <c r="JX6" i="14" s="1"/>
  <c r="JW9" i="14"/>
  <c r="JW6" i="14" s="1"/>
  <c r="JW80" i="9"/>
  <c r="JW18" i="9"/>
  <c r="JW16" i="9" s="1"/>
  <c r="JW19" i="9" s="1"/>
  <c r="JW21" i="9" s="1"/>
  <c r="JV18" i="9"/>
  <c r="JV16" i="9" s="1"/>
  <c r="JV19" i="9" s="1"/>
  <c r="JV21" i="9" s="1"/>
  <c r="JV80" i="9"/>
  <c r="JV9" i="14"/>
  <c r="JV6" i="14" s="1"/>
  <c r="JN82" i="9"/>
  <c r="JM83" i="9"/>
  <c r="KA20" i="9" l="1"/>
  <c r="KA19" i="20"/>
  <c r="JM33" i="9"/>
  <c r="JN83" i="9"/>
  <c r="KA13" i="14"/>
  <c r="KA16" i="14" s="1"/>
  <c r="KA17" i="14" s="1"/>
  <c r="KN15" i="14" s="1"/>
  <c r="KA18" i="9"/>
  <c r="JO16" i="9"/>
  <c r="KA80" i="9"/>
  <c r="JU19" i="20" l="1"/>
  <c r="KA21" i="20"/>
  <c r="JR19" i="20"/>
  <c r="JV19" i="20"/>
  <c r="JS19" i="20"/>
  <c r="JQ19" i="20"/>
  <c r="JZ19" i="20"/>
  <c r="JX19" i="20"/>
  <c r="JP19" i="20"/>
  <c r="JO19" i="20"/>
  <c r="JT19" i="20"/>
  <c r="JY19" i="20"/>
  <c r="JY21" i="20" s="1"/>
  <c r="JW19" i="20"/>
  <c r="JW21" i="20" s="1"/>
  <c r="KA16" i="9"/>
  <c r="JO19" i="9"/>
  <c r="KA56" i="9"/>
  <c r="JO56" i="9"/>
  <c r="JZ62" i="9"/>
  <c r="JZ20" i="9"/>
  <c r="JZ21" i="9" s="1"/>
  <c r="JM29" i="9"/>
  <c r="JM34" i="9" s="1"/>
  <c r="JN33" i="9"/>
  <c r="JN29" i="9" s="1"/>
  <c r="JN34" i="9" s="1"/>
  <c r="JP21" i="20" l="1"/>
  <c r="JS21" i="20"/>
  <c r="JU21" i="20"/>
  <c r="KA19" i="9"/>
  <c r="JO21" i="9"/>
  <c r="JX21" i="20"/>
  <c r="JV21" i="20"/>
  <c r="KA62" i="9"/>
  <c r="JZ57" i="9"/>
  <c r="JT21" i="20"/>
  <c r="JZ21" i="20"/>
  <c r="JR21" i="20"/>
  <c r="JO21" i="20"/>
  <c r="JQ21" i="20"/>
  <c r="KA57" i="9" l="1"/>
  <c r="JZ63" i="9"/>
  <c r="KA63" i="9" s="1"/>
  <c r="KA21" i="9"/>
  <c r="JO25" i="20"/>
  <c r="JO79" i="9" l="1"/>
  <c r="JB50" i="9"/>
  <c r="JO26" i="20"/>
  <c r="JO32" i="20"/>
  <c r="JO77" i="9" l="1"/>
  <c r="JP23" i="20"/>
  <c r="JP25" i="20"/>
  <c r="JC50" i="9" s="1"/>
  <c r="JB49" i="9"/>
  <c r="JB47" i="9"/>
  <c r="JO35" i="20"/>
  <c r="JP26" i="20" l="1"/>
  <c r="JQ25" i="20" s="1"/>
  <c r="JD50" i="9" s="1"/>
  <c r="JP79" i="9"/>
  <c r="JP32" i="20"/>
  <c r="JB46" i="9"/>
  <c r="JB45" i="9" s="1"/>
  <c r="JB52" i="9" s="1"/>
  <c r="JC47" i="9"/>
  <c r="JC49" i="9"/>
  <c r="JO75" i="9"/>
  <c r="JO42" i="9"/>
  <c r="JQ23" i="20" l="1"/>
  <c r="JQ26" i="20" s="1"/>
  <c r="JR23" i="20" s="1"/>
  <c r="JO41" i="9"/>
  <c r="JO37" i="9" s="1"/>
  <c r="JP43" i="9"/>
  <c r="JC46" i="9"/>
  <c r="JC45" i="9" s="1"/>
  <c r="JC52" i="9" s="1"/>
  <c r="JD47" i="9"/>
  <c r="JP77" i="9"/>
  <c r="JP35" i="20"/>
  <c r="JO81" i="9"/>
  <c r="JO82" i="9" s="1"/>
  <c r="JO83" i="9" s="1"/>
  <c r="JD49" i="9"/>
  <c r="JQ79" i="9"/>
  <c r="JQ32" i="20"/>
  <c r="JQ77" i="9" s="1"/>
  <c r="JR25" i="20" l="1"/>
  <c r="JE50" i="9" s="1"/>
  <c r="JE49" i="9" s="1"/>
  <c r="JQ35" i="20"/>
  <c r="JP56" i="9"/>
  <c r="JO33" i="9"/>
  <c r="JO29" i="9" s="1"/>
  <c r="JO34" i="9" s="1"/>
  <c r="JP75" i="9"/>
  <c r="JP42" i="9"/>
  <c r="JP41" i="9" s="1"/>
  <c r="JP37" i="9" s="1"/>
  <c r="JQ75" i="9"/>
  <c r="JQ81" i="9" s="1"/>
  <c r="JQ82" i="9" s="1"/>
  <c r="JQ42" i="9"/>
  <c r="JD46" i="9"/>
  <c r="JD45" i="9" s="1"/>
  <c r="JD52" i="9" s="1"/>
  <c r="JE47" i="9" l="1"/>
  <c r="JE46" i="9" s="1"/>
  <c r="JE45" i="9" s="1"/>
  <c r="JE52" i="9" s="1"/>
  <c r="JR32" i="20"/>
  <c r="JR77" i="9" s="1"/>
  <c r="JR79" i="9"/>
  <c r="JR26" i="20"/>
  <c r="JQ43" i="9"/>
  <c r="JR43" i="9" s="1"/>
  <c r="JP81" i="9"/>
  <c r="JP82" i="9" s="1"/>
  <c r="JP83" i="9" s="1"/>
  <c r="JR75" i="9" l="1"/>
  <c r="JR81" i="9" s="1"/>
  <c r="JR82" i="9" s="1"/>
  <c r="JR35" i="20"/>
  <c r="JR42" i="9"/>
  <c r="JS43" i="9" s="1"/>
  <c r="JS25" i="20"/>
  <c r="JS23" i="20"/>
  <c r="JQ41" i="9"/>
  <c r="JQ37" i="9" s="1"/>
  <c r="JQ56" i="9"/>
  <c r="JQ83" i="9" s="1"/>
  <c r="JP33" i="9"/>
  <c r="JP29" i="9" s="1"/>
  <c r="JP34" i="9" s="1"/>
  <c r="JR41" i="9" l="1"/>
  <c r="JR37" i="9" s="1"/>
  <c r="JS26" i="20"/>
  <c r="JT25" i="20" s="1"/>
  <c r="JS79" i="9"/>
  <c r="JF50" i="9"/>
  <c r="JS32" i="20"/>
  <c r="JR56" i="9"/>
  <c r="JR83" i="9" s="1"/>
  <c r="JQ33" i="9"/>
  <c r="JQ29" i="9" s="1"/>
  <c r="JQ34" i="9" s="1"/>
  <c r="JT23" i="20" l="1"/>
  <c r="JT26" i="20" s="1"/>
  <c r="JF47" i="9"/>
  <c r="JF49" i="9"/>
  <c r="JG50" i="9"/>
  <c r="JS35" i="20"/>
  <c r="JS77" i="9"/>
  <c r="JT79" i="9"/>
  <c r="JT32" i="20"/>
  <c r="JR33" i="9"/>
  <c r="JR29" i="9" s="1"/>
  <c r="JR34" i="9" s="1"/>
  <c r="JS56" i="9"/>
  <c r="JU23" i="20" l="1"/>
  <c r="JU25" i="20"/>
  <c r="JH50" i="9" s="1"/>
  <c r="JH49" i="9" s="1"/>
  <c r="JT77" i="9"/>
  <c r="JT35" i="20"/>
  <c r="JG49" i="9"/>
  <c r="JS42" i="9"/>
  <c r="JS75" i="9"/>
  <c r="JS81" i="9" s="1"/>
  <c r="JS82" i="9" s="1"/>
  <c r="JS83" i="9" s="1"/>
  <c r="JF46" i="9"/>
  <c r="JF45" i="9" s="1"/>
  <c r="JF52" i="9" s="1"/>
  <c r="JG47" i="9"/>
  <c r="JU26" i="20" l="1"/>
  <c r="JU79" i="9"/>
  <c r="JU32" i="20"/>
  <c r="JU77" i="9" s="1"/>
  <c r="JS33" i="9"/>
  <c r="JS29" i="9" s="1"/>
  <c r="JS34" i="9" s="1"/>
  <c r="JT56" i="9"/>
  <c r="JS41" i="9"/>
  <c r="JS37" i="9" s="1"/>
  <c r="JT43" i="9"/>
  <c r="JG46" i="9"/>
  <c r="JG45" i="9" s="1"/>
  <c r="JG52" i="9" s="1"/>
  <c r="JH47" i="9"/>
  <c r="JH46" i="9" s="1"/>
  <c r="JH45" i="9" s="1"/>
  <c r="JH52" i="9" s="1"/>
  <c r="JT75" i="9"/>
  <c r="JT81" i="9" s="1"/>
  <c r="JT82" i="9" s="1"/>
  <c r="JT42" i="9"/>
  <c r="JT41" i="9" l="1"/>
  <c r="JT37" i="9" s="1"/>
  <c r="JU35" i="20"/>
  <c r="JU75" i="9"/>
  <c r="JU81" i="9" s="1"/>
  <c r="JU82" i="9" s="1"/>
  <c r="JU42" i="9"/>
  <c r="JV23" i="20"/>
  <c r="JV25" i="20"/>
  <c r="JU43" i="9"/>
  <c r="JT83" i="9"/>
  <c r="JV26" i="20" l="1"/>
  <c r="JV79" i="9"/>
  <c r="JI50" i="9"/>
  <c r="JV32" i="20"/>
  <c r="JV77" i="9" s="1"/>
  <c r="JT33" i="9"/>
  <c r="JT29" i="9" s="1"/>
  <c r="JT34" i="9" s="1"/>
  <c r="JU56" i="9"/>
  <c r="JU83" i="9" s="1"/>
  <c r="JV43" i="9"/>
  <c r="JU41" i="9"/>
  <c r="JU37" i="9" s="1"/>
  <c r="JV35" i="20" l="1"/>
  <c r="JV75" i="9"/>
  <c r="JV81" i="9" s="1"/>
  <c r="JV82" i="9" s="1"/>
  <c r="JV42" i="9"/>
  <c r="JV41" i="9" s="1"/>
  <c r="JV37" i="9" s="1"/>
  <c r="JI49" i="9"/>
  <c r="JI47" i="9"/>
  <c r="JI46" i="9" s="1"/>
  <c r="JW23" i="20"/>
  <c r="JW25" i="20"/>
  <c r="JU33" i="9"/>
  <c r="JU29" i="9" s="1"/>
  <c r="JU34" i="9" s="1"/>
  <c r="JV56" i="9"/>
  <c r="JW43" i="9" l="1"/>
  <c r="JI45" i="9"/>
  <c r="JI52" i="9" s="1"/>
  <c r="JV83" i="9"/>
  <c r="JW56" i="9" s="1"/>
  <c r="JW32" i="20"/>
  <c r="JW77" i="9" s="1"/>
  <c r="JW79" i="9"/>
  <c r="JW26" i="20"/>
  <c r="JJ50" i="9"/>
  <c r="JV33" i="9" l="1"/>
  <c r="JV29" i="9" s="1"/>
  <c r="JV34" i="9" s="1"/>
  <c r="JX23" i="20"/>
  <c r="JX25" i="20"/>
  <c r="JJ47" i="9"/>
  <c r="JJ49" i="9"/>
  <c r="JW35" i="20"/>
  <c r="JW42" i="9"/>
  <c r="JW75" i="9"/>
  <c r="JW81" i="9" s="1"/>
  <c r="JW82" i="9" s="1"/>
  <c r="JW83" i="9" s="1"/>
  <c r="JW33" i="9" l="1"/>
  <c r="JW29" i="9" s="1"/>
  <c r="JW34" i="9" s="1"/>
  <c r="JX56" i="9"/>
  <c r="JX43" i="9"/>
  <c r="JW41" i="9"/>
  <c r="JW37" i="9" s="1"/>
  <c r="JJ46" i="9"/>
  <c r="JJ45" i="9" s="1"/>
  <c r="JJ52" i="9" s="1"/>
  <c r="JX32" i="20"/>
  <c r="JX77" i="9" s="1"/>
  <c r="JX79" i="9"/>
  <c r="JK50" i="9"/>
  <c r="JX26" i="20"/>
  <c r="JY23" i="20" l="1"/>
  <c r="JY25" i="20"/>
  <c r="JL50" i="9" s="1"/>
  <c r="JX75" i="9"/>
  <c r="JX81" i="9" s="1"/>
  <c r="JX82" i="9" s="1"/>
  <c r="JX83" i="9" s="1"/>
  <c r="JX42" i="9"/>
  <c r="JX41" i="9" s="1"/>
  <c r="JX37" i="9" s="1"/>
  <c r="JK49" i="9"/>
  <c r="JK47" i="9"/>
  <c r="JX35" i="20"/>
  <c r="JY43" i="9" l="1"/>
  <c r="JX33" i="9"/>
  <c r="JX29" i="9" s="1"/>
  <c r="JX34" i="9" s="1"/>
  <c r="JY56" i="9"/>
  <c r="JK46" i="9"/>
  <c r="JK45" i="9" s="1"/>
  <c r="JK52" i="9" s="1"/>
  <c r="JL47" i="9"/>
  <c r="JL49" i="9"/>
  <c r="JY32" i="20"/>
  <c r="JY79" i="9"/>
  <c r="JY26" i="20"/>
  <c r="JL46" i="9" l="1"/>
  <c r="JL45" i="9" s="1"/>
  <c r="JL52" i="9" s="1"/>
  <c r="JZ25" i="20"/>
  <c r="JZ23" i="20"/>
  <c r="JY77" i="9"/>
  <c r="JY35" i="20"/>
  <c r="JZ26" i="20" l="1"/>
  <c r="JZ79" i="9"/>
  <c r="KA79" i="9" s="1"/>
  <c r="JZ32" i="20"/>
  <c r="JM50" i="9"/>
  <c r="KA25" i="20"/>
  <c r="JY75" i="9"/>
  <c r="JY42" i="9"/>
  <c r="JM49" i="9" l="1"/>
  <c r="JN49" i="9" s="1"/>
  <c r="JN50" i="9"/>
  <c r="JM47" i="9"/>
  <c r="JY41" i="9"/>
  <c r="JY37" i="9" s="1"/>
  <c r="JZ43" i="9"/>
  <c r="JZ35" i="20"/>
  <c r="JZ77" i="9"/>
  <c r="KA32" i="20"/>
  <c r="KA35" i="20" s="1"/>
  <c r="JY81" i="9"/>
  <c r="JY82" i="9" s="1"/>
  <c r="JY83" i="9" s="1"/>
  <c r="W6" i="21"/>
  <c r="KB23" i="20"/>
  <c r="KN23" i="20" s="1"/>
  <c r="KA26" i="20"/>
  <c r="JZ56" i="9" l="1"/>
  <c r="JY33" i="9"/>
  <c r="JY29" i="9" s="1"/>
  <c r="JY34" i="9" s="1"/>
  <c r="KA77" i="9"/>
  <c r="KA42" i="9" s="1"/>
  <c r="KA41" i="9" s="1"/>
  <c r="KA37" i="9" s="1"/>
  <c r="W5" i="21"/>
  <c r="W4" i="21" s="1"/>
  <c r="JZ42" i="9"/>
  <c r="JZ41" i="9" s="1"/>
  <c r="JZ37" i="9" s="1"/>
  <c r="JZ75" i="9"/>
  <c r="JM46" i="9"/>
  <c r="JN47" i="9"/>
  <c r="KN27" i="20"/>
  <c r="KB43" i="9" l="1"/>
  <c r="KN43" i="9" s="1"/>
  <c r="JN46" i="9"/>
  <c r="JN45" i="9" s="1"/>
  <c r="JN52" i="9" s="1"/>
  <c r="JM45" i="9"/>
  <c r="JM52" i="9" s="1"/>
  <c r="JZ81" i="9"/>
  <c r="JZ82" i="9" s="1"/>
  <c r="KA82" i="9" s="1"/>
  <c r="KA75" i="9"/>
  <c r="KA81" i="9" s="1"/>
  <c r="KN9" i="14"/>
  <c r="KN6" i="14" s="1"/>
  <c r="KN10" i="14" s="1"/>
  <c r="KJ27" i="20"/>
  <c r="KC27" i="20"/>
  <c r="KK27" i="20"/>
  <c r="KE27" i="20"/>
  <c r="KL27" i="20"/>
  <c r="KF27" i="20"/>
  <c r="KI27" i="20"/>
  <c r="KG27" i="20"/>
  <c r="KM27" i="20"/>
  <c r="KH27" i="20"/>
  <c r="KB27" i="20"/>
  <c r="KD27" i="20"/>
  <c r="KC80" i="9" l="1"/>
  <c r="KC18" i="9"/>
  <c r="KC16" i="9" s="1"/>
  <c r="KC19" i="9" s="1"/>
  <c r="KC21" i="9" s="1"/>
  <c r="KC9" i="14"/>
  <c r="KC6" i="14" s="1"/>
  <c r="KB18" i="9"/>
  <c r="KB80" i="9"/>
  <c r="KB9" i="14"/>
  <c r="KB6" i="14" s="1"/>
  <c r="KI9" i="14"/>
  <c r="KI6" i="14" s="1"/>
  <c r="KI80" i="9"/>
  <c r="KI18" i="9"/>
  <c r="KI16" i="9" s="1"/>
  <c r="KI19" i="9" s="1"/>
  <c r="KI21" i="9" s="1"/>
  <c r="KK9" i="14"/>
  <c r="KK6" i="14" s="1"/>
  <c r="KK18" i="9"/>
  <c r="KK16" i="9" s="1"/>
  <c r="KK19" i="9" s="1"/>
  <c r="KK21" i="9" s="1"/>
  <c r="KK80" i="9"/>
  <c r="KF9" i="14"/>
  <c r="KF6" i="14" s="1"/>
  <c r="KF80" i="9"/>
  <c r="KF18" i="9"/>
  <c r="KF16" i="9" s="1"/>
  <c r="KF19" i="9" s="1"/>
  <c r="KF21" i="9" s="1"/>
  <c r="KH80" i="9"/>
  <c r="KH9" i="14"/>
  <c r="KH6" i="14" s="1"/>
  <c r="KH18" i="9"/>
  <c r="KH16" i="9" s="1"/>
  <c r="KH19" i="9" s="1"/>
  <c r="KH21" i="9" s="1"/>
  <c r="JZ83" i="9"/>
  <c r="KM18" i="9"/>
  <c r="KM16" i="9" s="1"/>
  <c r="KM19" i="9" s="1"/>
  <c r="KM80" i="9"/>
  <c r="KM9" i="14"/>
  <c r="KM6" i="14" s="1"/>
  <c r="KL9" i="14"/>
  <c r="KL6" i="14" s="1"/>
  <c r="KL80" i="9"/>
  <c r="KL18" i="9"/>
  <c r="KL16" i="9" s="1"/>
  <c r="KL19" i="9" s="1"/>
  <c r="KL21" i="9" s="1"/>
  <c r="KJ18" i="9"/>
  <c r="KJ16" i="9" s="1"/>
  <c r="KJ19" i="9" s="1"/>
  <c r="KJ21" i="9" s="1"/>
  <c r="KJ80" i="9"/>
  <c r="KJ9" i="14"/>
  <c r="KJ6" i="14" s="1"/>
  <c r="KD9" i="14"/>
  <c r="KD6" i="14" s="1"/>
  <c r="KD80" i="9"/>
  <c r="KD18" i="9"/>
  <c r="KD16" i="9" s="1"/>
  <c r="KD19" i="9" s="1"/>
  <c r="KD21" i="9" s="1"/>
  <c r="KG18" i="9"/>
  <c r="KG16" i="9" s="1"/>
  <c r="KG19" i="9" s="1"/>
  <c r="KG21" i="9" s="1"/>
  <c r="KG80" i="9"/>
  <c r="KG9" i="14"/>
  <c r="KG6" i="14" s="1"/>
  <c r="KE80" i="9"/>
  <c r="KE18" i="9"/>
  <c r="KE16" i="9" s="1"/>
  <c r="KE19" i="9" s="1"/>
  <c r="KE21" i="9" s="1"/>
  <c r="KE9" i="14"/>
  <c r="KE6" i="14" s="1"/>
  <c r="KN11" i="14"/>
  <c r="KN12" i="14" s="1"/>
  <c r="KN13" i="14" l="1"/>
  <c r="KN16" i="14" s="1"/>
  <c r="KN17" i="14" s="1"/>
  <c r="LA15" i="14" s="1"/>
  <c r="KN18" i="9"/>
  <c r="KB16" i="9"/>
  <c r="KN19" i="20"/>
  <c r="KN20" i="9"/>
  <c r="JZ33" i="9"/>
  <c r="KA83" i="9"/>
  <c r="KN80" i="9"/>
  <c r="JZ29" i="9" l="1"/>
  <c r="JZ34" i="9" s="1"/>
  <c r="KA33" i="9"/>
  <c r="KA29" i="9" s="1"/>
  <c r="KA34" i="9" s="1"/>
  <c r="KM20" i="9"/>
  <c r="KM21" i="9" s="1"/>
  <c r="KM62" i="9"/>
  <c r="KD19" i="20"/>
  <c r="KD21" i="20" s="1"/>
  <c r="KG19" i="20"/>
  <c r="KG21" i="20" s="1"/>
  <c r="KH19" i="20"/>
  <c r="KH21" i="20" s="1"/>
  <c r="KL19" i="20"/>
  <c r="KL21" i="20" s="1"/>
  <c r="KE19" i="20"/>
  <c r="KE21" i="20" s="1"/>
  <c r="KF19" i="20"/>
  <c r="KF21" i="20" s="1"/>
  <c r="KI19" i="20"/>
  <c r="KI21" i="20" s="1"/>
  <c r="KC19" i="20"/>
  <c r="KC21" i="20" s="1"/>
  <c r="KK19" i="20"/>
  <c r="KK21" i="20" s="1"/>
  <c r="KJ19" i="20"/>
  <c r="KJ21" i="20" s="1"/>
  <c r="KM19" i="20"/>
  <c r="KM21" i="20" s="1"/>
  <c r="KB19" i="20"/>
  <c r="KN21" i="20"/>
  <c r="KB56" i="9"/>
  <c r="KN56" i="9"/>
  <c r="KN16" i="9"/>
  <c r="KB19" i="9"/>
  <c r="KB21" i="20" l="1"/>
  <c r="KB25" i="20" s="1"/>
  <c r="KN62" i="9"/>
  <c r="KM57" i="9"/>
  <c r="KB21" i="9"/>
  <c r="KN19" i="9"/>
  <c r="KN21" i="9" l="1"/>
  <c r="KN57" i="9"/>
  <c r="KM63" i="9"/>
  <c r="KN63" i="9" s="1"/>
  <c r="KB32" i="20"/>
  <c r="JO50" i="9"/>
  <c r="KB26" i="20"/>
  <c r="KB79" i="9"/>
  <c r="KB77" i="9" l="1"/>
  <c r="KB35" i="20"/>
  <c r="KC25" i="20"/>
  <c r="JP50" i="9" s="1"/>
  <c r="KC23" i="20"/>
  <c r="JO47" i="9"/>
  <c r="JO49" i="9"/>
  <c r="JO46" i="9" l="1"/>
  <c r="JO45" i="9" s="1"/>
  <c r="JO52" i="9" s="1"/>
  <c r="JP47" i="9"/>
  <c r="KB75" i="9"/>
  <c r="KB81" i="9" s="1"/>
  <c r="KB82" i="9" s="1"/>
  <c r="KB83" i="9" s="1"/>
  <c r="KB42" i="9"/>
  <c r="KC26" i="20"/>
  <c r="JP49" i="9"/>
  <c r="KC79" i="9"/>
  <c r="KC32" i="20"/>
  <c r="KC77" i="9" s="1"/>
  <c r="KB41" i="9" l="1"/>
  <c r="KB37" i="9" s="1"/>
  <c r="KC43" i="9"/>
  <c r="KB33" i="9"/>
  <c r="KB29" i="9" s="1"/>
  <c r="KB34" i="9" s="1"/>
  <c r="KC56" i="9"/>
  <c r="KC75" i="9"/>
  <c r="KC81" i="9" s="1"/>
  <c r="KC82" i="9" s="1"/>
  <c r="KC42" i="9"/>
  <c r="KC41" i="9" s="1"/>
  <c r="KC37" i="9" s="1"/>
  <c r="JP46" i="9"/>
  <c r="JP45" i="9" s="1"/>
  <c r="JP52" i="9" s="1"/>
  <c r="KC35" i="20"/>
  <c r="KD25" i="20"/>
  <c r="KD23" i="20"/>
  <c r="KC83" i="9" l="1"/>
  <c r="KC33" i="9" s="1"/>
  <c r="KC29" i="9" s="1"/>
  <c r="KC34" i="9" s="1"/>
  <c r="KD26" i="20"/>
  <c r="KE25" i="20" s="1"/>
  <c r="KD79" i="9"/>
  <c r="KD32" i="20"/>
  <c r="KD77" i="9" s="1"/>
  <c r="JQ50" i="9"/>
  <c r="KD43" i="9"/>
  <c r="KD56" i="9" l="1"/>
  <c r="KE23" i="20"/>
  <c r="KE26" i="20" s="1"/>
  <c r="KD35" i="20"/>
  <c r="JQ49" i="9"/>
  <c r="JR50" i="9"/>
  <c r="JQ47" i="9"/>
  <c r="JQ46" i="9" s="1"/>
  <c r="KE32" i="20"/>
  <c r="KE77" i="9" s="1"/>
  <c r="KE79" i="9"/>
  <c r="KD75" i="9"/>
  <c r="KD81" i="9" s="1"/>
  <c r="KD82" i="9" s="1"/>
  <c r="KD83" i="9" s="1"/>
  <c r="KD42" i="9"/>
  <c r="KD41" i="9" s="1"/>
  <c r="KD37" i="9" s="1"/>
  <c r="JQ45" i="9" l="1"/>
  <c r="JQ52" i="9" s="1"/>
  <c r="KE43" i="9"/>
  <c r="KD33" i="9"/>
  <c r="KD29" i="9" s="1"/>
  <c r="KD34" i="9" s="1"/>
  <c r="KE56" i="9"/>
  <c r="KF23" i="20"/>
  <c r="KF25" i="20"/>
  <c r="JS50" i="9" s="1"/>
  <c r="KE42" i="9"/>
  <c r="KE75" i="9"/>
  <c r="KE81" i="9" s="1"/>
  <c r="KE82" i="9" s="1"/>
  <c r="KE83" i="9" s="1"/>
  <c r="JR47" i="9"/>
  <c r="JR49" i="9"/>
  <c r="KE35" i="20"/>
  <c r="KE41" i="9" l="1"/>
  <c r="KE37" i="9" s="1"/>
  <c r="KF26" i="20"/>
  <c r="KG23" i="20" s="1"/>
  <c r="JR46" i="9"/>
  <c r="JR45" i="9" s="1"/>
  <c r="JR52" i="9" s="1"/>
  <c r="JS47" i="9"/>
  <c r="KF79" i="9"/>
  <c r="KF32" i="20"/>
  <c r="KF77" i="9" s="1"/>
  <c r="KF56" i="9"/>
  <c r="KE33" i="9"/>
  <c r="KE29" i="9" s="1"/>
  <c r="KE34" i="9" s="1"/>
  <c r="JS49" i="9"/>
  <c r="KF43" i="9"/>
  <c r="KG25" i="20" l="1"/>
  <c r="JT50" i="9" s="1"/>
  <c r="JT49" i="9" s="1"/>
  <c r="KF35" i="20"/>
  <c r="KF42" i="9"/>
  <c r="KF41" i="9" s="1"/>
  <c r="KF37" i="9" s="1"/>
  <c r="KF75" i="9"/>
  <c r="KF81" i="9" s="1"/>
  <c r="KF82" i="9" s="1"/>
  <c r="KF83" i="9" s="1"/>
  <c r="JS46" i="9"/>
  <c r="JS45" i="9" s="1"/>
  <c r="JS52" i="9" s="1"/>
  <c r="KG79" i="9" l="1"/>
  <c r="JT47" i="9"/>
  <c r="JT46" i="9" s="1"/>
  <c r="JT45" i="9" s="1"/>
  <c r="JT52" i="9" s="1"/>
  <c r="KG26" i="20"/>
  <c r="KH23" i="20" s="1"/>
  <c r="KG32" i="20"/>
  <c r="KG77" i="9" s="1"/>
  <c r="KG42" i="9" s="1"/>
  <c r="KG43" i="9"/>
  <c r="KG56" i="9"/>
  <c r="KF33" i="9"/>
  <c r="KF29" i="9" s="1"/>
  <c r="KF34" i="9" s="1"/>
  <c r="KH25" i="20" l="1"/>
  <c r="JU50" i="9" s="1"/>
  <c r="KG41" i="9"/>
  <c r="KG37" i="9" s="1"/>
  <c r="KG35" i="20"/>
  <c r="KG75" i="9"/>
  <c r="KG81" i="9" s="1"/>
  <c r="KG82" i="9" s="1"/>
  <c r="KG83" i="9" s="1"/>
  <c r="KG33" i="9" s="1"/>
  <c r="KG29" i="9" s="1"/>
  <c r="KG34" i="9" s="1"/>
  <c r="KH43" i="9"/>
  <c r="KH26" i="20" l="1"/>
  <c r="KI25" i="20" s="1"/>
  <c r="JV50" i="9" s="1"/>
  <c r="KH79" i="9"/>
  <c r="KH32" i="20"/>
  <c r="KH77" i="9" s="1"/>
  <c r="KH42" i="9" s="1"/>
  <c r="KH41" i="9" s="1"/>
  <c r="KH37" i="9" s="1"/>
  <c r="KH56" i="9"/>
  <c r="JU49" i="9"/>
  <c r="JU47" i="9"/>
  <c r="JU46" i="9" s="1"/>
  <c r="KI23" i="20" l="1"/>
  <c r="KH75" i="9"/>
  <c r="KH81" i="9" s="1"/>
  <c r="KH82" i="9" s="1"/>
  <c r="KH83" i="9" s="1"/>
  <c r="KI56" i="9" s="1"/>
  <c r="JU45" i="9"/>
  <c r="JU52" i="9" s="1"/>
  <c r="KH35" i="20"/>
  <c r="JV47" i="9"/>
  <c r="JV49" i="9"/>
  <c r="KI32" i="20"/>
  <c r="KI77" i="9" s="1"/>
  <c r="KI79" i="9"/>
  <c r="KI26" i="20"/>
  <c r="KI43" i="9"/>
  <c r="KH33" i="9" l="1"/>
  <c r="KH29" i="9" s="1"/>
  <c r="KH34" i="9" s="1"/>
  <c r="KI35" i="20"/>
  <c r="KJ23" i="20"/>
  <c r="KJ25" i="20"/>
  <c r="JV46" i="9"/>
  <c r="JV45" i="9" s="1"/>
  <c r="JV52" i="9" s="1"/>
  <c r="KI75" i="9"/>
  <c r="KI81" i="9" s="1"/>
  <c r="KI82" i="9" s="1"/>
  <c r="KI83" i="9" s="1"/>
  <c r="KI42" i="9"/>
  <c r="KI41" i="9" s="1"/>
  <c r="KI37" i="9" s="1"/>
  <c r="KI33" i="9" l="1"/>
  <c r="KI29" i="9" s="1"/>
  <c r="KI34" i="9" s="1"/>
  <c r="KJ56" i="9"/>
  <c r="JW50" i="9"/>
  <c r="KJ79" i="9"/>
  <c r="KJ32" i="20"/>
  <c r="KJ77" i="9" s="1"/>
  <c r="KJ43" i="9"/>
  <c r="KJ26" i="20"/>
  <c r="KJ42" i="9" l="1"/>
  <c r="KJ41" i="9" s="1"/>
  <c r="KJ37" i="9" s="1"/>
  <c r="KJ75" i="9"/>
  <c r="KJ81" i="9" s="1"/>
  <c r="KJ82" i="9" s="1"/>
  <c r="KJ83" i="9" s="1"/>
  <c r="KK23" i="20"/>
  <c r="KK25" i="20"/>
  <c r="JX50" i="9" s="1"/>
  <c r="KK43" i="9"/>
  <c r="JW49" i="9"/>
  <c r="JW47" i="9"/>
  <c r="KJ35" i="20"/>
  <c r="KK26" i="20" l="1"/>
  <c r="KL25" i="20" s="1"/>
  <c r="JY50" i="9" s="1"/>
  <c r="JW46" i="9"/>
  <c r="JW45" i="9" s="1"/>
  <c r="JW52" i="9" s="1"/>
  <c r="JX47" i="9"/>
  <c r="JX46" i="9" s="1"/>
  <c r="KK79" i="9"/>
  <c r="KK32" i="20"/>
  <c r="JX49" i="9"/>
  <c r="KK56" i="9"/>
  <c r="KJ33" i="9"/>
  <c r="KJ29" i="9" s="1"/>
  <c r="KJ34" i="9" s="1"/>
  <c r="KL23" i="20" l="1"/>
  <c r="KL26" i="20" s="1"/>
  <c r="JX45" i="9"/>
  <c r="JX52" i="9" s="1"/>
  <c r="JY47" i="9"/>
  <c r="JY49" i="9"/>
  <c r="KK77" i="9"/>
  <c r="KL32" i="20"/>
  <c r="KL77" i="9" s="1"/>
  <c r="KL79" i="9"/>
  <c r="KK35" i="20"/>
  <c r="KL35" i="20" l="1"/>
  <c r="KK75" i="9"/>
  <c r="KK42" i="9"/>
  <c r="KM25" i="20"/>
  <c r="KM23" i="20"/>
  <c r="KL75" i="9"/>
  <c r="KL81" i="9" s="1"/>
  <c r="KL82" i="9" s="1"/>
  <c r="KL42" i="9"/>
  <c r="JY46" i="9"/>
  <c r="JY45" i="9" s="1"/>
  <c r="JY52" i="9" s="1"/>
  <c r="KM26" i="20" l="1"/>
  <c r="KO23" i="20" s="1"/>
  <c r="LA23" i="20" s="1"/>
  <c r="JZ50" i="9"/>
  <c r="KM79" i="9"/>
  <c r="KN79" i="9" s="1"/>
  <c r="KM32" i="20"/>
  <c r="KM35" i="20" s="1"/>
  <c r="KN25" i="20"/>
  <c r="X6" i="21" s="1"/>
  <c r="KK41" i="9"/>
  <c r="KK37" i="9" s="1"/>
  <c r="KL43" i="9"/>
  <c r="KM43" i="9" s="1"/>
  <c r="KK81" i="9"/>
  <c r="KK82" i="9" s="1"/>
  <c r="KN26" i="20" l="1"/>
  <c r="LA27" i="20" s="1"/>
  <c r="KK83" i="9"/>
  <c r="KL41" i="9"/>
  <c r="KL37" i="9" s="1"/>
  <c r="KA50" i="9"/>
  <c r="JZ49" i="9"/>
  <c r="KA49" i="9" s="1"/>
  <c r="JZ47" i="9"/>
  <c r="KM77" i="9"/>
  <c r="KN32" i="20"/>
  <c r="KV27" i="20" l="1"/>
  <c r="KV9" i="14" s="1"/>
  <c r="KV6" i="14" s="1"/>
  <c r="KR27" i="20"/>
  <c r="KX27" i="20"/>
  <c r="KX80" i="9" s="1"/>
  <c r="LA9" i="14"/>
  <c r="LA6" i="14" s="1"/>
  <c r="LA10" i="14" s="1"/>
  <c r="LA11" i="14" s="1"/>
  <c r="KO27" i="20"/>
  <c r="KO9" i="14" s="1"/>
  <c r="KO6" i="14" s="1"/>
  <c r="KZ27" i="20"/>
  <c r="KP27" i="20"/>
  <c r="KP80" i="9" s="1"/>
  <c r="KU27" i="20"/>
  <c r="KU18" i="9" s="1"/>
  <c r="KU16" i="9" s="1"/>
  <c r="KU19" i="9" s="1"/>
  <c r="KU21" i="9" s="1"/>
  <c r="KW27" i="20"/>
  <c r="KW18" i="9" s="1"/>
  <c r="KW16" i="9" s="1"/>
  <c r="KW19" i="9" s="1"/>
  <c r="KW21" i="9" s="1"/>
  <c r="KS27" i="20"/>
  <c r="KT27" i="20"/>
  <c r="KT80" i="9" s="1"/>
  <c r="KY27" i="20"/>
  <c r="KY9" i="14" s="1"/>
  <c r="KY6" i="14" s="1"/>
  <c r="KQ27" i="20"/>
  <c r="KQ80" i="9" s="1"/>
  <c r="KZ9" i="14"/>
  <c r="KZ6" i="14" s="1"/>
  <c r="KZ80" i="9"/>
  <c r="KZ18" i="9"/>
  <c r="KZ16" i="9" s="1"/>
  <c r="KZ19" i="9" s="1"/>
  <c r="KN35" i="20"/>
  <c r="KN77" i="9"/>
  <c r="KN42" i="9" s="1"/>
  <c r="KN41" i="9" s="1"/>
  <c r="KN37" i="9" s="1"/>
  <c r="X5" i="21"/>
  <c r="X4" i="21" s="1"/>
  <c r="KR80" i="9"/>
  <c r="KR18" i="9"/>
  <c r="KR16" i="9" s="1"/>
  <c r="KR19" i="9" s="1"/>
  <c r="KR21" i="9" s="1"/>
  <c r="KR9" i="14"/>
  <c r="KR6" i="14" s="1"/>
  <c r="JZ46" i="9"/>
  <c r="KA47" i="9"/>
  <c r="KM42" i="9"/>
  <c r="KM75" i="9"/>
  <c r="KT9" i="14"/>
  <c r="KT6" i="14" s="1"/>
  <c r="KS9" i="14"/>
  <c r="KS6" i="14" s="1"/>
  <c r="KS18" i="9"/>
  <c r="KS16" i="9" s="1"/>
  <c r="KS19" i="9" s="1"/>
  <c r="KS21" i="9" s="1"/>
  <c r="KS80" i="9"/>
  <c r="KL56" i="9"/>
  <c r="KL83" i="9" s="1"/>
  <c r="KK33" i="9"/>
  <c r="KK29" i="9" s="1"/>
  <c r="KK34" i="9" s="1"/>
  <c r="LA12" i="14" l="1"/>
  <c r="LA13" i="14" s="1"/>
  <c r="LA16" i="14" s="1"/>
  <c r="LA17" i="14" s="1"/>
  <c r="LN15" i="14" s="1"/>
  <c r="KW9" i="14"/>
  <c r="KW6" i="14" s="1"/>
  <c r="KV18" i="9"/>
  <c r="KV16" i="9" s="1"/>
  <c r="KV19" i="9" s="1"/>
  <c r="KV21" i="9" s="1"/>
  <c r="KX9" i="14"/>
  <c r="KX6" i="14" s="1"/>
  <c r="KY80" i="9"/>
  <c r="KO18" i="9"/>
  <c r="KO16" i="9" s="1"/>
  <c r="KP18" i="9"/>
  <c r="KP16" i="9" s="1"/>
  <c r="KP19" i="9" s="1"/>
  <c r="KP21" i="9" s="1"/>
  <c r="KY18" i="9"/>
  <c r="KY16" i="9" s="1"/>
  <c r="KY19" i="9" s="1"/>
  <c r="KY21" i="9" s="1"/>
  <c r="KU9" i="14"/>
  <c r="KU6" i="14" s="1"/>
  <c r="KU80" i="9"/>
  <c r="KW80" i="9"/>
  <c r="KT18" i="9"/>
  <c r="KT16" i="9" s="1"/>
  <c r="KT19" i="9" s="1"/>
  <c r="KT21" i="9" s="1"/>
  <c r="KV80" i="9"/>
  <c r="KQ18" i="9"/>
  <c r="KQ16" i="9" s="1"/>
  <c r="KQ19" i="9" s="1"/>
  <c r="KQ21" i="9" s="1"/>
  <c r="KX18" i="9"/>
  <c r="KX16" i="9" s="1"/>
  <c r="KX19" i="9" s="1"/>
  <c r="KX21" i="9" s="1"/>
  <c r="KO80" i="9"/>
  <c r="KP9" i="14"/>
  <c r="KP6" i="14" s="1"/>
  <c r="KQ9" i="14"/>
  <c r="KQ6" i="14" s="1"/>
  <c r="JZ45" i="9"/>
  <c r="JZ52" i="9" s="1"/>
  <c r="KA46" i="9"/>
  <c r="KA45" i="9" s="1"/>
  <c r="KA52" i="9" s="1"/>
  <c r="KM81" i="9"/>
  <c r="KM82" i="9" s="1"/>
  <c r="KN82" i="9" s="1"/>
  <c r="KN75" i="9"/>
  <c r="KN81" i="9" s="1"/>
  <c r="KM41" i="9"/>
  <c r="KM37" i="9" s="1"/>
  <c r="KO43" i="9"/>
  <c r="LA43" i="9" s="1"/>
  <c r="KL33" i="9"/>
  <c r="KL29" i="9" s="1"/>
  <c r="KL34" i="9" s="1"/>
  <c r="KM56" i="9"/>
  <c r="LA19" i="20" l="1"/>
  <c r="KV19" i="20" s="1"/>
  <c r="KV21" i="20" s="1"/>
  <c r="LA20" i="9"/>
  <c r="KZ62" i="9" s="1"/>
  <c r="LA18" i="9"/>
  <c r="KM83" i="9"/>
  <c r="KN83" i="9" s="1"/>
  <c r="LA80" i="9"/>
  <c r="KZ20" i="9"/>
  <c r="KZ21" i="9" s="1"/>
  <c r="KO19" i="9"/>
  <c r="LA16" i="9"/>
  <c r="KX19" i="20"/>
  <c r="KX21" i="20" s="1"/>
  <c r="KO19" i="20"/>
  <c r="KO21" i="20" s="1"/>
  <c r="KP19" i="20"/>
  <c r="KP21" i="20" s="1"/>
  <c r="KQ19" i="20"/>
  <c r="KQ21" i="20" s="1"/>
  <c r="KS19" i="20"/>
  <c r="KS21" i="20" s="1"/>
  <c r="KR19" i="20"/>
  <c r="KR21" i="20" s="1"/>
  <c r="KY19" i="20" l="1"/>
  <c r="KY21" i="20" s="1"/>
  <c r="KU19" i="20"/>
  <c r="KU21" i="20" s="1"/>
  <c r="KT19" i="20"/>
  <c r="KT21" i="20" s="1"/>
  <c r="KZ19" i="20"/>
  <c r="KZ21" i="20" s="1"/>
  <c r="KW19" i="20"/>
  <c r="KW21" i="20" s="1"/>
  <c r="LA21" i="20"/>
  <c r="KM33" i="9"/>
  <c r="KN33" i="9" s="1"/>
  <c r="KN29" i="9" s="1"/>
  <c r="KN34" i="9" s="1"/>
  <c r="KO25" i="20"/>
  <c r="KO32" i="20" s="1"/>
  <c r="KO77" i="9" s="1"/>
  <c r="KO21" i="9"/>
  <c r="LA21" i="9" s="1"/>
  <c r="LA19" i="9"/>
  <c r="LA56" i="9"/>
  <c r="KO56" i="9"/>
  <c r="LA62" i="9"/>
  <c r="KZ57" i="9"/>
  <c r="KM29" i="9" l="1"/>
  <c r="KM34" i="9" s="1"/>
  <c r="KO42" i="9"/>
  <c r="KO41" i="9" s="1"/>
  <c r="KO37" i="9" s="1"/>
  <c r="KZ63" i="9"/>
  <c r="LA63" i="9" s="1"/>
  <c r="LA57" i="9"/>
  <c r="KO79" i="9"/>
  <c r="KO75" i="9" s="1"/>
  <c r="KO81" i="9" s="1"/>
  <c r="KO82" i="9" s="1"/>
  <c r="KO83" i="9" s="1"/>
  <c r="KB50" i="9"/>
  <c r="KO26" i="20"/>
  <c r="KO35" i="20"/>
  <c r="KP43" i="9" l="1"/>
  <c r="KP23" i="20"/>
  <c r="KP25" i="20"/>
  <c r="KC50" i="9" s="1"/>
  <c r="KC49" i="9" s="1"/>
  <c r="KB49" i="9"/>
  <c r="KB47" i="9"/>
  <c r="KO33" i="9"/>
  <c r="KO29" i="9" s="1"/>
  <c r="KO34" i="9" s="1"/>
  <c r="KP56" i="9"/>
  <c r="KB46" i="9" l="1"/>
  <c r="KB45" i="9" s="1"/>
  <c r="KB52" i="9" s="1"/>
  <c r="KC47" i="9"/>
  <c r="KC46" i="9" s="1"/>
  <c r="KC45" i="9" s="1"/>
  <c r="KC52" i="9" s="1"/>
  <c r="KP79" i="9"/>
  <c r="KP32" i="20"/>
  <c r="KP26" i="20"/>
  <c r="KP35" i="20" l="1"/>
  <c r="KP77" i="9"/>
  <c r="KQ25" i="20"/>
  <c r="KQ23" i="20"/>
  <c r="KQ26" i="20" l="1"/>
  <c r="KQ79" i="9"/>
  <c r="KQ32" i="20"/>
  <c r="KQ77" i="9" s="1"/>
  <c r="KD50" i="9"/>
  <c r="KP75" i="9"/>
  <c r="KP81" i="9" s="1"/>
  <c r="KP82" i="9" s="1"/>
  <c r="KP83" i="9" s="1"/>
  <c r="KP42" i="9"/>
  <c r="KD47" i="9" l="1"/>
  <c r="KD46" i="9" s="1"/>
  <c r="KD49" i="9"/>
  <c r="KP41" i="9"/>
  <c r="KP37" i="9" s="1"/>
  <c r="KQ43" i="9"/>
  <c r="KQ42" i="9"/>
  <c r="KQ75" i="9"/>
  <c r="KQ81" i="9" s="1"/>
  <c r="KQ82" i="9" s="1"/>
  <c r="KP33" i="9"/>
  <c r="KP29" i="9" s="1"/>
  <c r="KP34" i="9" s="1"/>
  <c r="KQ56" i="9"/>
  <c r="KQ35" i="20"/>
  <c r="KR25" i="20"/>
  <c r="KE50" i="9" s="1"/>
  <c r="KR23" i="20"/>
  <c r="KD45" i="9" l="1"/>
  <c r="KD52" i="9" s="1"/>
  <c r="KQ83" i="9"/>
  <c r="KR56" i="9" s="1"/>
  <c r="KR43" i="9"/>
  <c r="KE47" i="9"/>
  <c r="KE46" i="9" s="1"/>
  <c r="KE49" i="9"/>
  <c r="KR26" i="20"/>
  <c r="KR32" i="20"/>
  <c r="KR77" i="9" s="1"/>
  <c r="KR42" i="9" s="1"/>
  <c r="KR41" i="9" s="1"/>
  <c r="KR37" i="9" s="1"/>
  <c r="KR79" i="9"/>
  <c r="KQ41" i="9"/>
  <c r="KQ37" i="9" s="1"/>
  <c r="KQ33" i="9" l="1"/>
  <c r="KQ29" i="9" s="1"/>
  <c r="KQ34" i="9" s="1"/>
  <c r="KE45" i="9"/>
  <c r="KE52" i="9" s="1"/>
  <c r="KR35" i="20"/>
  <c r="KS23" i="20"/>
  <c r="KS25" i="20"/>
  <c r="KR75" i="9"/>
  <c r="KR81" i="9" s="1"/>
  <c r="KR82" i="9" s="1"/>
  <c r="KR83" i="9" s="1"/>
  <c r="KS43" i="9"/>
  <c r="KS26" i="20" l="1"/>
  <c r="KT23" i="20" s="1"/>
  <c r="KS56" i="9"/>
  <c r="KR33" i="9"/>
  <c r="KR29" i="9" s="1"/>
  <c r="KR34" i="9" s="1"/>
  <c r="KS32" i="20"/>
  <c r="KS77" i="9" s="1"/>
  <c r="KS79" i="9"/>
  <c r="KF50" i="9"/>
  <c r="KT25" i="20" l="1"/>
  <c r="KG50" i="9" s="1"/>
  <c r="KS35" i="20"/>
  <c r="KF47" i="9"/>
  <c r="KF49" i="9"/>
  <c r="KS75" i="9"/>
  <c r="KS81" i="9" s="1"/>
  <c r="KS82" i="9" s="1"/>
  <c r="KS83" i="9" s="1"/>
  <c r="KS42" i="9"/>
  <c r="KT32" i="20" l="1"/>
  <c r="KT77" i="9" s="1"/>
  <c r="KT42" i="9" s="1"/>
  <c r="KT79" i="9"/>
  <c r="KT26" i="20"/>
  <c r="KT56" i="9"/>
  <c r="KS33" i="9"/>
  <c r="KS29" i="9" s="1"/>
  <c r="KS34" i="9" s="1"/>
  <c r="KF46" i="9"/>
  <c r="KF45" i="9" s="1"/>
  <c r="KF52" i="9" s="1"/>
  <c r="KG47" i="9"/>
  <c r="KS41" i="9"/>
  <c r="KS37" i="9" s="1"/>
  <c r="KT43" i="9"/>
  <c r="KG49" i="9"/>
  <c r="KT35" i="20" l="1"/>
  <c r="KT75" i="9"/>
  <c r="KT81" i="9" s="1"/>
  <c r="KT82" i="9" s="1"/>
  <c r="KT83" i="9" s="1"/>
  <c r="KU43" i="9"/>
  <c r="KU23" i="20"/>
  <c r="KU25" i="20"/>
  <c r="KG46" i="9"/>
  <c r="KG45" i="9" s="1"/>
  <c r="KG52" i="9" s="1"/>
  <c r="KT41" i="9"/>
  <c r="KT37" i="9" s="1"/>
  <c r="KU26" i="20" l="1"/>
  <c r="KV25" i="20" s="1"/>
  <c r="KV79" i="9" s="1"/>
  <c r="KU79" i="9"/>
  <c r="KH50" i="9"/>
  <c r="KU32" i="20"/>
  <c r="KU77" i="9" s="1"/>
  <c r="KT33" i="9"/>
  <c r="KT29" i="9" s="1"/>
  <c r="KT34" i="9" s="1"/>
  <c r="KU56" i="9"/>
  <c r="KV32" i="20" l="1"/>
  <c r="KV77" i="9" s="1"/>
  <c r="KV42" i="9" s="1"/>
  <c r="KU35" i="20"/>
  <c r="KV23" i="20"/>
  <c r="KV26" i="20" s="1"/>
  <c r="KW25" i="20" s="1"/>
  <c r="KU75" i="9"/>
  <c r="KU81" i="9" s="1"/>
  <c r="KU82" i="9" s="1"/>
  <c r="KU83" i="9" s="1"/>
  <c r="KU42" i="9"/>
  <c r="KI50" i="9"/>
  <c r="KI49" i="9" s="1"/>
  <c r="KH47" i="9"/>
  <c r="KH49" i="9"/>
  <c r="KV75" i="9" l="1"/>
  <c r="KV81" i="9" s="1"/>
  <c r="KV82" i="9" s="1"/>
  <c r="KV35" i="20"/>
  <c r="KW23" i="20"/>
  <c r="KW26" i="20" s="1"/>
  <c r="KX23" i="20" s="1"/>
  <c r="KV56" i="9"/>
  <c r="KU33" i="9"/>
  <c r="KU29" i="9" s="1"/>
  <c r="KU34" i="9" s="1"/>
  <c r="KI47" i="9"/>
  <c r="KI46" i="9" s="1"/>
  <c r="KI45" i="9" s="1"/>
  <c r="KI52" i="9" s="1"/>
  <c r="KH46" i="9"/>
  <c r="KH45" i="9" s="1"/>
  <c r="KH52" i="9" s="1"/>
  <c r="KU41" i="9"/>
  <c r="KU37" i="9" s="1"/>
  <c r="KV43" i="9"/>
  <c r="KW43" i="9" s="1"/>
  <c r="KW32" i="20"/>
  <c r="KW77" i="9" s="1"/>
  <c r="KW79" i="9"/>
  <c r="KJ50" i="9"/>
  <c r="KV83" i="9" l="1"/>
  <c r="KX25" i="20"/>
  <c r="KK50" i="9" s="1"/>
  <c r="KV41" i="9"/>
  <c r="KV37" i="9" s="1"/>
  <c r="KW35" i="20"/>
  <c r="KV33" i="9"/>
  <c r="KV29" i="9" s="1"/>
  <c r="KV34" i="9" s="1"/>
  <c r="KW56" i="9"/>
  <c r="KW42" i="9"/>
  <c r="KW75" i="9"/>
  <c r="KW81" i="9" s="1"/>
  <c r="KW82" i="9" s="1"/>
  <c r="KJ49" i="9"/>
  <c r="KJ47" i="9"/>
  <c r="KJ46" i="9" s="1"/>
  <c r="KX26" i="20" l="1"/>
  <c r="KY25" i="20" s="1"/>
  <c r="KX79" i="9"/>
  <c r="KX32" i="20"/>
  <c r="KX77" i="9" s="1"/>
  <c r="KJ45" i="9"/>
  <c r="KJ52" i="9" s="1"/>
  <c r="KK47" i="9"/>
  <c r="KK49" i="9"/>
  <c r="KW83" i="9"/>
  <c r="KW41" i="9"/>
  <c r="KW37" i="9" s="1"/>
  <c r="KX43" i="9"/>
  <c r="KY23" i="20" l="1"/>
  <c r="KX75" i="9"/>
  <c r="KX81" i="9" s="1"/>
  <c r="KX82" i="9" s="1"/>
  <c r="KX42" i="9"/>
  <c r="KY43" i="9" s="1"/>
  <c r="KX35" i="20"/>
  <c r="KK46" i="9"/>
  <c r="KK45" i="9" s="1"/>
  <c r="KK52" i="9" s="1"/>
  <c r="KX56" i="9"/>
  <c r="KW33" i="9"/>
  <c r="KW29" i="9" s="1"/>
  <c r="KW34" i="9" s="1"/>
  <c r="KY79" i="9"/>
  <c r="KY32" i="20"/>
  <c r="KY35" i="20" s="1"/>
  <c r="KL50" i="9"/>
  <c r="KY26" i="20"/>
  <c r="KX41" i="9" l="1"/>
  <c r="KX37" i="9" s="1"/>
  <c r="KX83" i="9"/>
  <c r="KX33" i="9" s="1"/>
  <c r="KX29" i="9" s="1"/>
  <c r="KX34" i="9" s="1"/>
  <c r="KZ25" i="20"/>
  <c r="KM50" i="9" s="1"/>
  <c r="KZ23" i="20"/>
  <c r="KY77" i="9"/>
  <c r="KL49" i="9"/>
  <c r="KL47" i="9"/>
  <c r="KY56" i="9" l="1"/>
  <c r="KM49" i="9"/>
  <c r="KN49" i="9" s="1"/>
  <c r="KN50" i="9"/>
  <c r="KZ26" i="20"/>
  <c r="KZ79" i="9"/>
  <c r="LA79" i="9" s="1"/>
  <c r="KZ32" i="20"/>
  <c r="KZ35" i="20" s="1"/>
  <c r="LA25" i="20"/>
  <c r="KL46" i="9"/>
  <c r="KL45" i="9" s="1"/>
  <c r="KL52" i="9" s="1"/>
  <c r="KM47" i="9"/>
  <c r="KY42" i="9"/>
  <c r="KY75" i="9"/>
  <c r="KY41" i="9" l="1"/>
  <c r="KY37" i="9" s="1"/>
  <c r="KZ43" i="9"/>
  <c r="KY81" i="9"/>
  <c r="KY82" i="9" s="1"/>
  <c r="Y6" i="21"/>
  <c r="LB23" i="20"/>
  <c r="LN23" i="20" s="1"/>
  <c r="LA26" i="20"/>
  <c r="KM46" i="9"/>
  <c r="KN47" i="9"/>
  <c r="KZ77" i="9"/>
  <c r="LA32" i="20"/>
  <c r="LA77" i="9" l="1"/>
  <c r="LA42" i="9" s="1"/>
  <c r="LA41" i="9" s="1"/>
  <c r="LA37" i="9" s="1"/>
  <c r="Y5" i="21"/>
  <c r="Y4" i="21" s="1"/>
  <c r="LN27" i="20"/>
  <c r="KZ75" i="9"/>
  <c r="KZ42" i="9"/>
  <c r="KZ41" i="9" s="1"/>
  <c r="KZ37" i="9" s="1"/>
  <c r="KY83" i="9"/>
  <c r="LA35" i="20"/>
  <c r="KM45" i="9"/>
  <c r="KM52" i="9" s="1"/>
  <c r="KN46" i="9"/>
  <c r="KN45" i="9" s="1"/>
  <c r="KN52" i="9" s="1"/>
  <c r="LB43" i="9" l="1"/>
  <c r="LN43" i="9" s="1"/>
  <c r="KZ81" i="9"/>
  <c r="KZ82" i="9" s="1"/>
  <c r="LA82" i="9" s="1"/>
  <c r="LA75" i="9"/>
  <c r="LA81" i="9" s="1"/>
  <c r="KZ56" i="9"/>
  <c r="KY33" i="9"/>
  <c r="KY29" i="9" s="1"/>
  <c r="KY34" i="9" s="1"/>
  <c r="LK27" i="20"/>
  <c r="LG27" i="20"/>
  <c r="LL27" i="20"/>
  <c r="LF27" i="20"/>
  <c r="LM27" i="20"/>
  <c r="LI27" i="20"/>
  <c r="LD27" i="20"/>
  <c r="LJ27" i="20"/>
  <c r="LB27" i="20"/>
  <c r="LC27" i="20"/>
  <c r="LH27" i="20"/>
  <c r="LE27" i="20"/>
  <c r="LN9" i="14"/>
  <c r="LN6" i="14" s="1"/>
  <c r="LN10" i="14" s="1"/>
  <c r="KZ83" i="9" l="1"/>
  <c r="LA83" i="9" s="1"/>
  <c r="LE80" i="9"/>
  <c r="LE18" i="9"/>
  <c r="LE16" i="9" s="1"/>
  <c r="LE19" i="9" s="1"/>
  <c r="LE21" i="9" s="1"/>
  <c r="LE9" i="14"/>
  <c r="LE6" i="14" s="1"/>
  <c r="LJ80" i="9"/>
  <c r="LJ18" i="9"/>
  <c r="LJ16" i="9" s="1"/>
  <c r="LJ19" i="9" s="1"/>
  <c r="LJ21" i="9" s="1"/>
  <c r="LJ9" i="14"/>
  <c r="LJ6" i="14" s="1"/>
  <c r="LF18" i="9"/>
  <c r="LF16" i="9" s="1"/>
  <c r="LF19" i="9" s="1"/>
  <c r="LF21" i="9" s="1"/>
  <c r="LF80" i="9"/>
  <c r="LF9" i="14"/>
  <c r="LF6" i="14" s="1"/>
  <c r="LH9" i="14"/>
  <c r="LH6" i="14" s="1"/>
  <c r="LH80" i="9"/>
  <c r="LH18" i="9"/>
  <c r="LH16" i="9" s="1"/>
  <c r="LH19" i="9" s="1"/>
  <c r="LH21" i="9" s="1"/>
  <c r="LD18" i="9"/>
  <c r="LD16" i="9" s="1"/>
  <c r="LD19" i="9" s="1"/>
  <c r="LD21" i="9" s="1"/>
  <c r="LD80" i="9"/>
  <c r="LD9" i="14"/>
  <c r="LD6" i="14" s="1"/>
  <c r="LL9" i="14"/>
  <c r="LL6" i="14" s="1"/>
  <c r="LL18" i="9"/>
  <c r="LL16" i="9" s="1"/>
  <c r="LL19" i="9" s="1"/>
  <c r="LL21" i="9" s="1"/>
  <c r="LL80" i="9"/>
  <c r="LC9" i="14"/>
  <c r="LC6" i="14" s="1"/>
  <c r="LC80" i="9"/>
  <c r="LC18" i="9"/>
  <c r="LC16" i="9" s="1"/>
  <c r="LC19" i="9" s="1"/>
  <c r="LC21" i="9" s="1"/>
  <c r="LI18" i="9"/>
  <c r="LI16" i="9" s="1"/>
  <c r="LI19" i="9" s="1"/>
  <c r="LI21" i="9" s="1"/>
  <c r="LI9" i="14"/>
  <c r="LI6" i="14" s="1"/>
  <c r="LI80" i="9"/>
  <c r="LG18" i="9"/>
  <c r="LG16" i="9" s="1"/>
  <c r="LG19" i="9" s="1"/>
  <c r="LG21" i="9" s="1"/>
  <c r="LG80" i="9"/>
  <c r="LG9" i="14"/>
  <c r="LG6" i="14" s="1"/>
  <c r="LN11" i="14"/>
  <c r="LN12" i="14" s="1"/>
  <c r="LB18" i="9"/>
  <c r="LB80" i="9"/>
  <c r="LB9" i="14"/>
  <c r="LB6" i="14" s="1"/>
  <c r="LM9" i="14"/>
  <c r="LM6" i="14" s="1"/>
  <c r="LM18" i="9"/>
  <c r="LM16" i="9" s="1"/>
  <c r="LM19" i="9" s="1"/>
  <c r="LM80" i="9"/>
  <c r="LK9" i="14"/>
  <c r="LK6" i="14" s="1"/>
  <c r="LK80" i="9"/>
  <c r="LK18" i="9"/>
  <c r="LK16" i="9" s="1"/>
  <c r="LK19" i="9" s="1"/>
  <c r="LK21" i="9" s="1"/>
  <c r="KZ33" i="9" l="1"/>
  <c r="LA33" i="9" s="1"/>
  <c r="LA29" i="9" s="1"/>
  <c r="LA34" i="9" s="1"/>
  <c r="LB16" i="9"/>
  <c r="LN18" i="9"/>
  <c r="LN13" i="14"/>
  <c r="LN16" i="14" s="1"/>
  <c r="LN17" i="14" s="1"/>
  <c r="LN20" i="9"/>
  <c r="LN19" i="20"/>
  <c r="LB56" i="9"/>
  <c r="LN56" i="9"/>
  <c r="LN80" i="9"/>
  <c r="KZ29" i="9" l="1"/>
  <c r="KZ34" i="9" s="1"/>
  <c r="LB19" i="20"/>
  <c r="LB21" i="20" s="1"/>
  <c r="LC19" i="20"/>
  <c r="LC21" i="20" s="1"/>
  <c r="LK19" i="20"/>
  <c r="LK21" i="20" s="1"/>
  <c r="LJ19" i="20"/>
  <c r="LJ21" i="20" s="1"/>
  <c r="LI19" i="20"/>
  <c r="LI21" i="20" s="1"/>
  <c r="LH19" i="20"/>
  <c r="LH21" i="20" s="1"/>
  <c r="LF19" i="20"/>
  <c r="LF21" i="20" s="1"/>
  <c r="LE19" i="20"/>
  <c r="LE21" i="20" s="1"/>
  <c r="LD19" i="20"/>
  <c r="LD21" i="20" s="1"/>
  <c r="LM19" i="20"/>
  <c r="LM21" i="20" s="1"/>
  <c r="LG19" i="20"/>
  <c r="LG21" i="20" s="1"/>
  <c r="LL19" i="20"/>
  <c r="LL21" i="20" s="1"/>
  <c r="LN21" i="20"/>
  <c r="LM62" i="9"/>
  <c r="LM20" i="9"/>
  <c r="LM21" i="9" s="1"/>
  <c r="LN16" i="9"/>
  <c r="LB19" i="9"/>
  <c r="LN62" i="9" l="1"/>
  <c r="LM57" i="9"/>
  <c r="LB21" i="9"/>
  <c r="LN19" i="9"/>
  <c r="LB25" i="20"/>
  <c r="LB32" i="20" s="1"/>
  <c r="LB35" i="20" l="1"/>
  <c r="LB77" i="9"/>
  <c r="LB42" i="9" s="1"/>
  <c r="LN21" i="9"/>
  <c r="LB79" i="9"/>
  <c r="KO50" i="9"/>
  <c r="LB26" i="20"/>
  <c r="LN57" i="9"/>
  <c r="LM63" i="9"/>
  <c r="LN63" i="9" s="1"/>
  <c r="LB41" i="9" l="1"/>
  <c r="LB37" i="9" s="1"/>
  <c r="LC43" i="9"/>
  <c r="LC25" i="20"/>
  <c r="KP50" i="9" s="1"/>
  <c r="LC23" i="20"/>
  <c r="KO47" i="9"/>
  <c r="KO49" i="9"/>
  <c r="LB75" i="9"/>
  <c r="LB81" i="9" s="1"/>
  <c r="LB82" i="9" s="1"/>
  <c r="LB83" i="9" s="1"/>
  <c r="LB33" i="9" l="1"/>
  <c r="LB29" i="9" s="1"/>
  <c r="LB34" i="9" s="1"/>
  <c r="LC56" i="9"/>
  <c r="LC26" i="20"/>
  <c r="KP49" i="9"/>
  <c r="LC79" i="9"/>
  <c r="LC32" i="20"/>
  <c r="KP47" i="9"/>
  <c r="KP46" i="9" s="1"/>
  <c r="KO46" i="9"/>
  <c r="KO45" i="9" s="1"/>
  <c r="KO52" i="9" s="1"/>
  <c r="KP45" i="9" l="1"/>
  <c r="KP52" i="9" s="1"/>
  <c r="LC35" i="20"/>
  <c r="LC77" i="9"/>
  <c r="LD25" i="20"/>
  <c r="LD23" i="20"/>
  <c r="LD26" i="20" l="1"/>
  <c r="LD79" i="9"/>
  <c r="LD32" i="20"/>
  <c r="LD77" i="9" s="1"/>
  <c r="KQ50" i="9"/>
  <c r="LC75" i="9"/>
  <c r="LC81" i="9" s="1"/>
  <c r="LC82" i="9" s="1"/>
  <c r="LC83" i="9" s="1"/>
  <c r="LC42" i="9"/>
  <c r="KQ47" i="9" l="1"/>
  <c r="KQ46" i="9" s="1"/>
  <c r="KQ49" i="9"/>
  <c r="LD35" i="20"/>
  <c r="LD75" i="9"/>
  <c r="LD81" i="9" s="1"/>
  <c r="LD82" i="9" s="1"/>
  <c r="LD42" i="9"/>
  <c r="LC41" i="9"/>
  <c r="LC37" i="9" s="1"/>
  <c r="LD43" i="9"/>
  <c r="LD56" i="9"/>
  <c r="LC33" i="9"/>
  <c r="LC29" i="9" s="1"/>
  <c r="LC34" i="9" s="1"/>
  <c r="LE23" i="20"/>
  <c r="LE25" i="20"/>
  <c r="KQ45" i="9" l="1"/>
  <c r="KQ52" i="9" s="1"/>
  <c r="LD41" i="9"/>
  <c r="LD37" i="9" s="1"/>
  <c r="LD83" i="9"/>
  <c r="LE56" i="9" s="1"/>
  <c r="KR50" i="9"/>
  <c r="LE79" i="9"/>
  <c r="LE32" i="20"/>
  <c r="LE43" i="9"/>
  <c r="LE26" i="20"/>
  <c r="LD33" i="9" l="1"/>
  <c r="LD29" i="9" s="1"/>
  <c r="LD34" i="9" s="1"/>
  <c r="LF23" i="20"/>
  <c r="LF25" i="20"/>
  <c r="KR47" i="9"/>
  <c r="KR46" i="9" s="1"/>
  <c r="KR49" i="9"/>
  <c r="LE35" i="20"/>
  <c r="LE77" i="9"/>
  <c r="KR45" i="9" l="1"/>
  <c r="KR52" i="9" s="1"/>
  <c r="LE75" i="9"/>
  <c r="LE81" i="9" s="1"/>
  <c r="LE82" i="9" s="1"/>
  <c r="LE83" i="9" s="1"/>
  <c r="LE42" i="9"/>
  <c r="KS50" i="9"/>
  <c r="LF32" i="20"/>
  <c r="LF77" i="9" s="1"/>
  <c r="LF42" i="9" s="1"/>
  <c r="LF79" i="9"/>
  <c r="LF26" i="20"/>
  <c r="LF35" i="20" l="1"/>
  <c r="LF75" i="9"/>
  <c r="LF81" i="9" s="1"/>
  <c r="LF82" i="9" s="1"/>
  <c r="LG25" i="20"/>
  <c r="KT50" i="9" s="1"/>
  <c r="LG23" i="20"/>
  <c r="KS47" i="9"/>
  <c r="KS49" i="9"/>
  <c r="LE41" i="9"/>
  <c r="LE37" i="9" s="1"/>
  <c r="LF43" i="9"/>
  <c r="LG43" i="9" s="1"/>
  <c r="LE33" i="9"/>
  <c r="LE29" i="9" s="1"/>
  <c r="LE34" i="9" s="1"/>
  <c r="LF56" i="9"/>
  <c r="LF83" i="9" l="1"/>
  <c r="LG56" i="9" s="1"/>
  <c r="LG26" i="20"/>
  <c r="LH25" i="20" s="1"/>
  <c r="KU50" i="9" s="1"/>
  <c r="KS46" i="9"/>
  <c r="KS45" i="9" s="1"/>
  <c r="KS52" i="9" s="1"/>
  <c r="KT47" i="9"/>
  <c r="LF33" i="9"/>
  <c r="LF29" i="9" s="1"/>
  <c r="LF34" i="9" s="1"/>
  <c r="KT49" i="9"/>
  <c r="LG79" i="9"/>
  <c r="LG32" i="20"/>
  <c r="LG77" i="9" s="1"/>
  <c r="LF41" i="9"/>
  <c r="LF37" i="9" s="1"/>
  <c r="LH23" i="20" l="1"/>
  <c r="LH26" i="20" s="1"/>
  <c r="LG35" i="20"/>
  <c r="LH32" i="20"/>
  <c r="LH77" i="9" s="1"/>
  <c r="LH79" i="9"/>
  <c r="KT46" i="9"/>
  <c r="KT45" i="9" s="1"/>
  <c r="KT52" i="9" s="1"/>
  <c r="KU47" i="9"/>
  <c r="LG42" i="9"/>
  <c r="LG75" i="9"/>
  <c r="LG81" i="9" s="1"/>
  <c r="LG82" i="9" s="1"/>
  <c r="LG83" i="9" s="1"/>
  <c r="KU49" i="9"/>
  <c r="LI25" i="20" l="1"/>
  <c r="KV50" i="9" s="1"/>
  <c r="KV49" i="9" s="1"/>
  <c r="LI23" i="20"/>
  <c r="LG33" i="9"/>
  <c r="LG29" i="9" s="1"/>
  <c r="LG34" i="9" s="1"/>
  <c r="LH56" i="9"/>
  <c r="LG41" i="9"/>
  <c r="LG37" i="9" s="1"/>
  <c r="LH43" i="9"/>
  <c r="LH35" i="20"/>
  <c r="KU46" i="9"/>
  <c r="KU45" i="9" s="1"/>
  <c r="KU52" i="9" s="1"/>
  <c r="KV47" i="9"/>
  <c r="LH42" i="9"/>
  <c r="LH75" i="9"/>
  <c r="LH81" i="9" s="1"/>
  <c r="LH82" i="9" s="1"/>
  <c r="LI32" i="20" l="1"/>
  <c r="LI77" i="9" s="1"/>
  <c r="LI42" i="9" s="1"/>
  <c r="LI26" i="20"/>
  <c r="LI79" i="9"/>
  <c r="LH83" i="9"/>
  <c r="LH33" i="9" s="1"/>
  <c r="LH29" i="9" s="1"/>
  <c r="LH34" i="9" s="1"/>
  <c r="LI35" i="20"/>
  <c r="LH41" i="9"/>
  <c r="LH37" i="9" s="1"/>
  <c r="KV46" i="9"/>
  <c r="KV45" i="9" s="1"/>
  <c r="KV52" i="9" s="1"/>
  <c r="LI43" i="9"/>
  <c r="LI75" i="9" l="1"/>
  <c r="LI81" i="9" s="1"/>
  <c r="LI82" i="9" s="1"/>
  <c r="LI56" i="9"/>
  <c r="LJ23" i="20"/>
  <c r="LJ25" i="20"/>
  <c r="LJ43" i="9"/>
  <c r="LI41" i="9"/>
  <c r="LI37" i="9" s="1"/>
  <c r="LI83" i="9" l="1"/>
  <c r="LJ56" i="9" s="1"/>
  <c r="LJ26" i="20"/>
  <c r="LK23" i="20" s="1"/>
  <c r="LJ32" i="20"/>
  <c r="KW50" i="9"/>
  <c r="LJ79" i="9"/>
  <c r="LI33" i="9"/>
  <c r="LI29" i="9" s="1"/>
  <c r="LI34" i="9" s="1"/>
  <c r="LK25" i="20" l="1"/>
  <c r="LK32" i="20" s="1"/>
  <c r="LK77" i="9" s="1"/>
  <c r="LK42" i="9" s="1"/>
  <c r="KW49" i="9"/>
  <c r="KW47" i="9"/>
  <c r="KW46" i="9" s="1"/>
  <c r="LJ77" i="9"/>
  <c r="LJ35" i="20"/>
  <c r="KX50" i="9" l="1"/>
  <c r="KX49" i="9" s="1"/>
  <c r="LK35" i="20"/>
  <c r="LK79" i="9"/>
  <c r="LK75" i="9" s="1"/>
  <c r="LK81" i="9" s="1"/>
  <c r="LK82" i="9" s="1"/>
  <c r="LK26" i="20"/>
  <c r="LL23" i="20" s="1"/>
  <c r="KW45" i="9"/>
  <c r="KW52" i="9" s="1"/>
  <c r="LJ75" i="9"/>
  <c r="LJ81" i="9" s="1"/>
  <c r="LJ82" i="9" s="1"/>
  <c r="LJ83" i="9" s="1"/>
  <c r="LJ42" i="9"/>
  <c r="LL25" i="20" l="1"/>
  <c r="KY50" i="9" s="1"/>
  <c r="KY49" i="9" s="1"/>
  <c r="KX47" i="9"/>
  <c r="KX46" i="9" s="1"/>
  <c r="KX45" i="9" s="1"/>
  <c r="KX52" i="9" s="1"/>
  <c r="LJ41" i="9"/>
  <c r="LJ37" i="9" s="1"/>
  <c r="LK43" i="9"/>
  <c r="LJ33" i="9"/>
  <c r="LJ29" i="9" s="1"/>
  <c r="LJ34" i="9" s="1"/>
  <c r="LK56" i="9"/>
  <c r="LK83" i="9" s="1"/>
  <c r="LK33" i="9" s="1"/>
  <c r="LK29" i="9" s="1"/>
  <c r="LK34" i="9" s="1"/>
  <c r="LL32" i="20" l="1"/>
  <c r="LL77" i="9" s="1"/>
  <c r="LL79" i="9"/>
  <c r="LL26" i="20"/>
  <c r="LM25" i="20" s="1"/>
  <c r="LN25" i="20" s="1"/>
  <c r="Z6" i="21" s="1"/>
  <c r="B10" i="21" s="1"/>
  <c r="KY47" i="9"/>
  <c r="KY46" i="9" s="1"/>
  <c r="KY45" i="9" s="1"/>
  <c r="KY52" i="9" s="1"/>
  <c r="LL35" i="20"/>
  <c r="LK41" i="9"/>
  <c r="LK37" i="9" s="1"/>
  <c r="LL43" i="9"/>
  <c r="LL56" i="9"/>
  <c r="LM79" i="9" l="1"/>
  <c r="LN79" i="9" s="1"/>
  <c r="LM32" i="20"/>
  <c r="LM77" i="9" s="1"/>
  <c r="LM23" i="20"/>
  <c r="LM26" i="20" s="1"/>
  <c r="LN26" i="20" s="1"/>
  <c r="KZ50" i="9"/>
  <c r="KZ49" i="9" s="1"/>
  <c r="LA49" i="9" s="1"/>
  <c r="KZ47" i="9"/>
  <c r="LL75" i="9"/>
  <c r="LL42" i="9"/>
  <c r="LN32" i="20" l="1"/>
  <c r="LN35" i="20" s="1"/>
  <c r="LM35" i="20"/>
  <c r="LA50" i="9"/>
  <c r="LB50" i="9"/>
  <c r="LB47" i="9" s="1"/>
  <c r="LN77" i="9"/>
  <c r="LN42" i="9" s="1"/>
  <c r="LN41" i="9" s="1"/>
  <c r="LN37" i="9" s="1"/>
  <c r="KZ46" i="9"/>
  <c r="LA47" i="9"/>
  <c r="LM42" i="9"/>
  <c r="LM75" i="9"/>
  <c r="LM81" i="9" s="1"/>
  <c r="LM82" i="9" s="1"/>
  <c r="LL41" i="9"/>
  <c r="LL37" i="9" s="1"/>
  <c r="LM43" i="9"/>
  <c r="LL81" i="9"/>
  <c r="LL82" i="9" s="1"/>
  <c r="Z5" i="21" l="1"/>
  <c r="Z4" i="21" s="1"/>
  <c r="B8" i="21" s="1"/>
  <c r="LN75" i="9"/>
  <c r="LN81" i="9" s="1"/>
  <c r="LB49" i="9"/>
  <c r="LC50" i="9"/>
  <c r="LC47" i="9" s="1"/>
  <c r="LM41" i="9"/>
  <c r="LM37" i="9" s="1"/>
  <c r="LN82" i="9"/>
  <c r="LL83" i="9"/>
  <c r="LB46" i="9"/>
  <c r="LA46" i="9"/>
  <c r="LA45" i="9" s="1"/>
  <c r="LA52" i="9" s="1"/>
  <c r="KZ45" i="9"/>
  <c r="KZ52" i="9" s="1"/>
  <c r="B9" i="21"/>
  <c r="N37" i="20" s="1"/>
  <c r="LC49" i="9" l="1"/>
  <c r="LD50" i="9"/>
  <c r="LD49" i="9" s="1"/>
  <c r="LB45" i="9"/>
  <c r="LB52" i="9" s="1"/>
  <c r="LC46" i="9"/>
  <c r="LM56" i="9"/>
  <c r="LM83" i="9" s="1"/>
  <c r="LL33" i="9"/>
  <c r="LL29" i="9" s="1"/>
  <c r="LL34" i="9" s="1"/>
  <c r="LD47" i="9" l="1"/>
  <c r="LD46" i="9" s="1"/>
  <c r="LD45" i="9" s="1"/>
  <c r="LD52" i="9" s="1"/>
  <c r="LC45" i="9"/>
  <c r="LC52" i="9" s="1"/>
  <c r="LE50" i="9"/>
  <c r="LF50" i="9" s="1"/>
  <c r="LN83" i="9"/>
  <c r="LM33" i="9"/>
  <c r="LE47" i="9" l="1"/>
  <c r="LF47" i="9" s="1"/>
  <c r="LE49" i="9"/>
  <c r="LG50" i="9"/>
  <c r="LF49" i="9"/>
  <c r="LN33" i="9"/>
  <c r="LN29" i="9" s="1"/>
  <c r="LN34" i="9" s="1"/>
  <c r="LM29" i="9"/>
  <c r="LM34" i="9" s="1"/>
  <c r="LE46" i="9" l="1"/>
  <c r="LE45" i="9" s="1"/>
  <c r="LE52" i="9" s="1"/>
  <c r="LG49" i="9"/>
  <c r="LH50" i="9"/>
  <c r="LG47" i="9"/>
  <c r="LF46" i="9"/>
  <c r="LF45" i="9" s="1"/>
  <c r="LF52" i="9" s="1"/>
  <c r="LG46" i="9" l="1"/>
  <c r="LG45" i="9" s="1"/>
  <c r="LG52" i="9" s="1"/>
  <c r="LH47" i="9"/>
  <c r="LH49" i="9"/>
  <c r="LI50" i="9"/>
  <c r="LI49" i="9" l="1"/>
  <c r="LJ50" i="9"/>
  <c r="LH46" i="9"/>
  <c r="LH45" i="9" s="1"/>
  <c r="LH52" i="9" s="1"/>
  <c r="LI47" i="9"/>
  <c r="LJ47" i="9" l="1"/>
  <c r="LI46" i="9"/>
  <c r="LI45" i="9" s="1"/>
  <c r="LI52" i="9" s="1"/>
  <c r="LK50" i="9"/>
  <c r="LJ49" i="9"/>
  <c r="LK47" i="9" l="1"/>
  <c r="LJ46" i="9"/>
  <c r="LJ45" i="9" s="1"/>
  <c r="LJ52" i="9" s="1"/>
  <c r="LL50" i="9"/>
  <c r="LK49" i="9"/>
  <c r="LL47" i="9" l="1"/>
  <c r="LK46" i="9"/>
  <c r="LK45" i="9" s="1"/>
  <c r="LK52" i="9" s="1"/>
  <c r="LM50" i="9"/>
  <c r="LL49" i="9"/>
  <c r="LM47" i="9" l="1"/>
  <c r="LL46" i="9"/>
  <c r="LL45" i="9" s="1"/>
  <c r="LL52" i="9" s="1"/>
  <c r="LN50" i="9"/>
  <c r="LM49" i="9"/>
  <c r="LN49" i="9" s="1"/>
  <c r="LM46" i="9" l="1"/>
  <c r="LN47" i="9"/>
  <c r="LN46" i="9" l="1"/>
  <c r="LN45" i="9" s="1"/>
  <c r="LN52" i="9" s="1"/>
  <c r="LM45" i="9"/>
  <c r="LM52" i="9" s="1"/>
</calcChain>
</file>

<file path=xl/comments1.xml><?xml version="1.0" encoding="utf-8"?>
<comments xmlns="http://schemas.openxmlformats.org/spreadsheetml/2006/main">
  <authors>
    <author>Author</author>
  </authors>
  <commentList>
    <comment ref="C7" authorId="0" shapeId="0">
      <text>
        <r>
          <rPr>
            <b/>
            <sz val="9"/>
            <color indexed="81"/>
            <rFont val="Tahoma"/>
            <family val="2"/>
          </rPr>
          <t>Author:</t>
        </r>
        <r>
          <rPr>
            <sz val="9"/>
            <color indexed="81"/>
            <rFont val="Tahoma"/>
            <family val="2"/>
          </rPr>
          <t xml:space="preserve">
Partnerystes sutarties pradzioje kuriamas ilgalaikis turtas</t>
        </r>
      </text>
    </comment>
  </commentList>
</comments>
</file>

<file path=xl/sharedStrings.xml><?xml version="1.0" encoding="utf-8"?>
<sst xmlns="http://schemas.openxmlformats.org/spreadsheetml/2006/main" count="348" uniqueCount="284">
  <si>
    <t>Atgal į valdymo darbalaukį</t>
  </si>
  <si>
    <t>Partnerystės sutarties pabaiga</t>
  </si>
  <si>
    <t>Infrastruktūros sukūrimo laikotarpis, mėn.</t>
  </si>
  <si>
    <t>Infrastruktūros sukūrimo data</t>
  </si>
  <si>
    <t>Pelno mokesčio tarifas, %</t>
  </si>
  <si>
    <t>PVM mokesčio tarifas, %</t>
  </si>
  <si>
    <t>Energetinių resursų sąnaudų indeksacija, %</t>
  </si>
  <si>
    <t>Bazinės FVM prielaidos</t>
  </si>
  <si>
    <t>Kalendoriniai metai</t>
  </si>
  <si>
    <t>Dalyvio FVM prielaidos</t>
  </si>
  <si>
    <t>Projekto metai (mėnesiai)</t>
  </si>
  <si>
    <t>PARDAVIMO PAJAMOS</t>
  </si>
  <si>
    <t>PARDAVIMO SAVIKAINA</t>
  </si>
  <si>
    <t>BENDRASIS PELNAS (NUOSTOLIAI)</t>
  </si>
  <si>
    <t>VEIKLOS SĄNAUDOS</t>
  </si>
  <si>
    <t>TIPINĖS VEIKLOS PELNAS (NUOSTOLIAI)</t>
  </si>
  <si>
    <t>KITA VEIKLA</t>
  </si>
  <si>
    <t>FINANSINĖ IR INVESTICINĖ VEIKLA</t>
  </si>
  <si>
    <t>PELNAS (NUOSTOLIAI) PRIEŠ APMOKESTINIMĄ</t>
  </si>
  <si>
    <t>PELNO MOKESTIS</t>
  </si>
  <si>
    <t>GRYNASIS PELNAS (NUOSTOLIAI)</t>
  </si>
  <si>
    <t xml:space="preserve">  Pardavimo</t>
  </si>
  <si>
    <t xml:space="preserve">  Bendrosios ir administracinės</t>
  </si>
  <si>
    <t xml:space="preserve">  Pajamos</t>
  </si>
  <si>
    <t xml:space="preserve">  Sąnaudos</t>
  </si>
  <si>
    <t>ILGALAIKIS TURTAS</t>
  </si>
  <si>
    <t>NEMATERIALUSIS TURTAS</t>
  </si>
  <si>
    <t>MATERIALUSIS TURTAS</t>
  </si>
  <si>
    <t>FINANSINIS TURTAS</t>
  </si>
  <si>
    <t>KITAS ILGALAIKIS TURTAS</t>
  </si>
  <si>
    <t>TRUMPALAIKIS TURTAS</t>
  </si>
  <si>
    <t>ATSARGOS, IŠANKSTINIAI APMOKĖJIMAI IR NEBAIGTOS VYKDYTI SUTARTYS</t>
  </si>
  <si>
    <t>PER VIENERIUS METUS GAUTINOS SUMOS</t>
  </si>
  <si>
    <t>KITAS TRUMPALAIKIS TURTAS</t>
  </si>
  <si>
    <t>PINIGAI IR PINIGŲ EKVIVALENTAI</t>
  </si>
  <si>
    <t>TURTO IŠ VISO:</t>
  </si>
  <si>
    <t>NUOSAVAS KAPITALAS</t>
  </si>
  <si>
    <t>KAPITALAS</t>
  </si>
  <si>
    <t>PERKAINOJIMO REZERVAS (REZULTATAI)</t>
  </si>
  <si>
    <t>REZERVAI</t>
  </si>
  <si>
    <t>NEPASKIRSTYTASIS PELNAS (NUOSTOLIAI)</t>
  </si>
  <si>
    <t>DOTACIJOS, SUBSIDIJOS</t>
  </si>
  <si>
    <t>MOKĖTINOS SUMOS IR ĮSIPAREIGOJIMAI</t>
  </si>
  <si>
    <t>NUOSAVO KAPITALO IR ĮSIPAREIGOJIMŲ IŠ VISO:</t>
  </si>
  <si>
    <t>PO 1 METŲ MOKĖTINOS SUMOS IR ILGAL. ĮSIPAREIGOJIMAI</t>
  </si>
  <si>
    <t>PER 1 METUS MOKĖTINOS SUMOS IR TRUMP. ĮSIPAREIGOJIMAI</t>
  </si>
  <si>
    <t>Ilgalaikis turtas</t>
  </si>
  <si>
    <t>Infrastruktūros sukūrimo sąnaudos.</t>
  </si>
  <si>
    <t>Investicijos</t>
  </si>
  <si>
    <t>Palūkanos</t>
  </si>
  <si>
    <t>Investuotojui</t>
  </si>
  <si>
    <t>Finansuotojui</t>
  </si>
  <si>
    <t>Ataskaitinio laikotarpio</t>
  </si>
  <si>
    <t>Ankstesnių laikotarpių</t>
  </si>
  <si>
    <r>
      <t>Tipinis FVM modelis yra parengtas "</t>
    </r>
    <r>
      <rPr>
        <sz val="11"/>
        <color rgb="FFFF0000"/>
        <rFont val="Calibri"/>
        <family val="2"/>
        <scheme val="minor"/>
      </rPr>
      <t>XXXXXXXXXXXX XXXXXX XXXXXX XXXX</t>
    </r>
    <r>
      <rPr>
        <sz val="11"/>
        <color theme="1"/>
        <rFont val="Calibri"/>
        <family val="2"/>
        <charset val="186"/>
        <scheme val="minor"/>
      </rPr>
      <t xml:space="preserve">" viešajam pirkimui, kurio numeris yra </t>
    </r>
    <r>
      <rPr>
        <sz val="11"/>
        <color rgb="FFFF0000"/>
        <rFont val="Calibri"/>
        <family val="2"/>
        <scheme val="minor"/>
      </rPr>
      <t xml:space="preserve">XXXXXX. </t>
    </r>
    <r>
      <rPr>
        <sz val="11"/>
        <rFont val="Calibri"/>
        <family val="2"/>
        <scheme val="minor"/>
      </rPr>
      <t>Pagrindinė tipinio modelio funkcija - suteikti dalyviams formą, kuri supaprastintų finansinio modelio rengimą, padidintų viešojo konkurso skaidrumą ir pagreitinti pirkimo komisijos darbą vertinant dalyvio pasiūlymą.</t>
    </r>
  </si>
  <si>
    <r>
      <t>Tipinis finansinis modelis nuorodų (</t>
    </r>
    <r>
      <rPr>
        <i/>
        <sz val="11"/>
        <color theme="1"/>
        <rFont val="Calibri"/>
        <family val="2"/>
        <scheme val="minor"/>
      </rPr>
      <t xml:space="preserve">angl. Hyperlink) </t>
    </r>
    <r>
      <rPr>
        <sz val="11"/>
        <color theme="1"/>
        <rFont val="Calibri"/>
        <family val="2"/>
        <scheme val="minor"/>
      </rPr>
      <t>pagalba yra valdomas per valdymo darbalaukį, kuriame galima rasti visų darbalapių struktūrą ir greitai peršokti iš vieno į kitą darbalapį.</t>
    </r>
  </si>
  <si>
    <t>Pagrindinės veiklos pinigų srautai</t>
  </si>
  <si>
    <t>Ataskaitinio laikotarpio pinigų išmokos</t>
  </si>
  <si>
    <t>Pinigai, sumokėti žaliavų, prekių ir paslaugų tiekėjams (su PVM)</t>
  </si>
  <si>
    <t>Sumokėti į biudžetą mokesčiai</t>
  </si>
  <si>
    <t>Grynieji pagrindinės veiklos pinigų srautai</t>
  </si>
  <si>
    <t>Finansinės veiklos pinigų srautai</t>
  </si>
  <si>
    <t>Akcijų išleidimas</t>
  </si>
  <si>
    <t xml:space="preserve">Dividendų išmokėjimas </t>
  </si>
  <si>
    <t xml:space="preserve">Paskolų gavimas </t>
  </si>
  <si>
    <t>Paskolų grąžinimas</t>
  </si>
  <si>
    <t xml:space="preserve">Sumokėtos palūkanos </t>
  </si>
  <si>
    <t>Grynieji finansinės veiklos pinigų srautai</t>
  </si>
  <si>
    <t>Grynasis pinigų srautų padidėjimas (sumažėjimas)</t>
  </si>
  <si>
    <t>Pinigai ir pinigų ekvivalentai laikotarpio pradžioje</t>
  </si>
  <si>
    <t>Pinigai ir pinigų ekvivalentai laikotarpio pabaigoje</t>
  </si>
  <si>
    <t>Ataskaitinio laikotarpio pinigų įplaukos</t>
  </si>
  <si>
    <t>Pinigų išmokos, susijusios su Privataus Subjekto administravimu</t>
  </si>
  <si>
    <t>Vandens bazinė kaina be PVM, EUR/m3</t>
  </si>
  <si>
    <t>Elektros energijos bazinė kaina be PVM, EUR/kWh</t>
  </si>
  <si>
    <t>Šilumos energijos bazinė kaina be PVM, EUR/kWh</t>
  </si>
  <si>
    <t>Investicinės veiklos pinigų srautai</t>
  </si>
  <si>
    <t xml:space="preserve">Ilgalaikio turto (išskyrus investicijas) įsigijimas </t>
  </si>
  <si>
    <t>Ilgalaikio turto (išskyrus investicijas) perleidimas</t>
  </si>
  <si>
    <t xml:space="preserve">Ilgalaikių investicijų įsigijimas </t>
  </si>
  <si>
    <t>Ilgalaikių investicijų perleidimas</t>
  </si>
  <si>
    <t>Paskolų suteikimas</t>
  </si>
  <si>
    <t>Paskolų susigrąžinimas</t>
  </si>
  <si>
    <t>Gauti dividendai, palūkanos</t>
  </si>
  <si>
    <t xml:space="preserve">Kiti investicinės veiklos pinigų srautų padidėjimai </t>
  </si>
  <si>
    <t>Kiti investicinės veiklos pinigų srautų sumažėjimai</t>
  </si>
  <si>
    <t>Grynieji investicinės veiklos pinigų srautai</t>
  </si>
  <si>
    <t>Kalendorinės prielaidos</t>
  </si>
  <si>
    <t>Partnerystės sutarties pradžia</t>
  </si>
  <si>
    <t>Projekto trukmė, metai</t>
  </si>
  <si>
    <t>Infrastruktūros sukūrimo pradžia</t>
  </si>
  <si>
    <t>Infrastruktūros eksploatacijos pradžia</t>
  </si>
  <si>
    <t>Infrastruktūros eksploatacijos pabaiga</t>
  </si>
  <si>
    <t>Mokestinės prielaidos</t>
  </si>
  <si>
    <t>Nuomos mokestis, %</t>
  </si>
  <si>
    <r>
      <t xml:space="preserve">NT mokestis, </t>
    </r>
    <r>
      <rPr>
        <strike/>
        <sz val="11"/>
        <color theme="0"/>
        <rFont val="Calibri"/>
        <family val="2"/>
        <charset val="186"/>
        <scheme val="minor"/>
      </rPr>
      <t>%</t>
    </r>
  </si>
  <si>
    <t>Darbo užmokesčio indeksacija, %</t>
  </si>
  <si>
    <t>Statybos kainos indeksacija, %</t>
  </si>
  <si>
    <t>Sąnaudų prielaidos</t>
  </si>
  <si>
    <t>Pradinis likutis</t>
  </si>
  <si>
    <t>Nusidevėjimas</t>
  </si>
  <si>
    <t>Reinvesticijos</t>
  </si>
  <si>
    <t>Galutinis likutis</t>
  </si>
  <si>
    <t>Pajamos</t>
  </si>
  <si>
    <t>Leidžiami atskaitymai</t>
  </si>
  <si>
    <t>Sąnaudos</t>
  </si>
  <si>
    <t>Mokestinė bazė</t>
  </si>
  <si>
    <t>Pelno mokestis</t>
  </si>
  <si>
    <t>Pelnas</t>
  </si>
  <si>
    <t>Mokestinis rezultatas periodo pradž.</t>
  </si>
  <si>
    <t>Mokestis rezultatas periodo pabaigoje</t>
  </si>
  <si>
    <t>Mokestinė bazė po praėjusių laikotarpių efekto</t>
  </si>
  <si>
    <t>Pastaba: Dalyvis pildydamas pinigų srautų ataskaitą turi teisę pats palikti tik tas pinigų srautų ataskaitos eilutes, kurios bus naudojamos jo finansiniame modelyje</t>
  </si>
  <si>
    <t>Mokestinio periodo rezultatas</t>
  </si>
  <si>
    <t>Partnerystės sutarties metinės priežiūros mokestis, tūkst. EUR</t>
  </si>
  <si>
    <r>
      <rPr>
        <b/>
        <sz val="11"/>
        <color theme="1"/>
        <rFont val="Calibri"/>
        <family val="2"/>
        <scheme val="minor"/>
      </rPr>
      <t>"Dalyvių Vertinimas"</t>
    </r>
    <r>
      <rPr>
        <sz val="11"/>
        <color theme="1"/>
        <rFont val="Calibri"/>
        <family val="2"/>
        <charset val="186"/>
        <scheme val="minor"/>
      </rPr>
      <t xml:space="preserve"> - šioje dalyje Dalyvis pateikia visus rezultatus ir/ar prielaidas, kuriais remiantis sukūrė finansinį veiklos modelį </t>
    </r>
    <r>
      <rPr>
        <b/>
        <sz val="11"/>
        <color theme="1"/>
        <rFont val="Calibri"/>
        <family val="2"/>
        <scheme val="minor"/>
      </rPr>
      <t xml:space="preserve">IR </t>
    </r>
    <r>
      <rPr>
        <sz val="11"/>
        <color theme="1"/>
        <rFont val="Calibri"/>
        <family val="2"/>
        <scheme val="minor"/>
      </rPr>
      <t>kurios vertinamos, pagal viešojo pirkimo sąlygas.</t>
    </r>
  </si>
  <si>
    <r>
      <rPr>
        <b/>
        <sz val="11"/>
        <color theme="1"/>
        <rFont val="Calibri"/>
        <family val="2"/>
        <scheme val="minor"/>
      </rPr>
      <t>"Finansiniai rezultatai"</t>
    </r>
    <r>
      <rPr>
        <sz val="11"/>
        <color theme="1"/>
        <rFont val="Calibri"/>
        <family val="2"/>
        <charset val="186"/>
        <scheme val="minor"/>
      </rPr>
      <t xml:space="preserve"> - šioje dalyje Dalyvis pateikia visus finansinius rezultatus, kurie yra gauti pagal apskaičiuojamuosius darbalapius. Finansinės ataskaitos turi būti parengtos vadovaujantis verslo apskaitos standartais ir pelno mokesčio nuostatomis, kur reikia pateikti komentarai, kad kiekvienas kvalifikuotas finansų analitikas galėtų suprasti finansinės atskaitomybės dokumentus.</t>
    </r>
  </si>
  <si>
    <r>
      <rPr>
        <b/>
        <sz val="11"/>
        <color theme="1"/>
        <rFont val="Calibri"/>
        <family val="2"/>
        <scheme val="minor"/>
      </rPr>
      <t>"Skaičiuojamieji darbalapiai"</t>
    </r>
    <r>
      <rPr>
        <sz val="11"/>
        <color theme="1"/>
        <rFont val="Calibri"/>
        <family val="2"/>
        <charset val="186"/>
        <scheme val="minor"/>
      </rPr>
      <t xml:space="preserve"> - šioje dalyje Dalyvis pateikia visus darbalapius, kuriuose yra atliekami skaičiavimai (pajamų, išlaidų, nusidevėjimo ir t.t.) prieš juos atvaizduojant rezultatų darbalapiuose.</t>
    </r>
  </si>
  <si>
    <r>
      <rPr>
        <b/>
        <sz val="11"/>
        <color theme="1"/>
        <rFont val="Calibri"/>
        <family val="2"/>
        <scheme val="minor"/>
      </rPr>
      <t>"Aprašomieji darbalapiai"</t>
    </r>
    <r>
      <rPr>
        <sz val="11"/>
        <color theme="1"/>
        <rFont val="Calibri"/>
        <family val="2"/>
        <charset val="186"/>
        <scheme val="minor"/>
      </rPr>
      <t xml:space="preserve"> - šioje dalyje Dalyvis pateikia visus reikalaujamas aprašymus ar atsakymus pagal finansinio veiklos modelio reikalavimus. Šioje dalyje turėtų būti tekstiniai aprašymai, t.y. Darbalapiuose neturėtų būti atliekami skaičiavimai ar vedamos skaitines prielaidos.</t>
    </r>
  </si>
  <si>
    <t xml:space="preserve">Perkančiosios organizacijos pateiktas FVM veiklos modelis yra skirtas Dalyviui padėti suprati FVM struktūrą, išvesties duomenis ir pagrindinius reikalavimus. Pateikta forma yra bazinė, Dalyvis gali ją papildyti papildomais darbalapiais, jei to reikia norint atitikti konkurso sąlygas ar išpildyti FVM reikalavimus. </t>
  </si>
  <si>
    <r>
      <rPr>
        <b/>
        <sz val="11"/>
        <color theme="1"/>
        <rFont val="Calibri"/>
        <family val="2"/>
        <scheme val="minor"/>
      </rPr>
      <t>"FVM prielaidos"</t>
    </r>
    <r>
      <rPr>
        <sz val="11"/>
        <color theme="1"/>
        <rFont val="Calibri"/>
        <family val="2"/>
        <charset val="186"/>
        <scheme val="minor"/>
      </rPr>
      <t xml:space="preserve"> - šioje dalyje yra išvardinti FVM reikalavimai, bei pateikti du prielaidų darbalaukiai - "Bazinės prielaidos" - visiems dalyviams vienodos prielaidos, kurių privalu laikytis ir "Dalyvio prielaidos", prielaidos, kurias dalyvis pasirenka pats. Visos dalyvio prielaidos turi būti pateiktos darbalaukyje "Dalyvio prielaidos". FVM modelyje prielaida suprantama kaip pastovi reikšmė, kuri yra įvedama modelyje vieną kartą ir naudojama, kaip kitų skaičiavimų pagrindas.</t>
    </r>
  </si>
  <si>
    <t>Tipinio finansinio modelio darbalaukiai yra sudalinti į penkias dalis: (1) "FVM prielaidos", (2) "Aprašomieji darbalapiai", (3) "Skaičiuojamieji darbalapiai", (4) "Finansiniai rezultatai" ir (5) "Dalyvių vertinimas". Tipinio FVM dalys yra baigtinės, tačiau dalyvis savo nuožiūra gali papildyti kiekvieną dalį savo sukurtais darbalapiais. Jei Dalyvis papildomai sukuria darbalapių, jis juos turi įtraukti į valdymo darbalaukį.</t>
  </si>
  <si>
    <t>Prieš pradedant rengti finansinį veiklos modelį perkančioji organizacija primygtinai rekomenduoja išsianalizuoti ir įsigilinti į 27-ojo verslo apskaitos standarto "Viešojo ir privataus sektorių partnerystės sutartys" aktualią versiją.</t>
  </si>
  <si>
    <t>Paslaugos</t>
  </si>
  <si>
    <t>Objekto gyvavimo ciklas</t>
  </si>
  <si>
    <t>Savikaina</t>
  </si>
  <si>
    <t>Metinis atlyginimas</t>
  </si>
  <si>
    <t>Indeksacija</t>
  </si>
  <si>
    <t>Komunaliniai mokesčiai</t>
  </si>
  <si>
    <t>Atlyginimo dalis</t>
  </si>
  <si>
    <t>M1</t>
  </si>
  <si>
    <t>M2</t>
  </si>
  <si>
    <t>M3</t>
  </si>
  <si>
    <t>M4</t>
  </si>
  <si>
    <t>Dalis</t>
  </si>
  <si>
    <t>M5</t>
  </si>
  <si>
    <t>M6</t>
  </si>
  <si>
    <t>Kredito srautai</t>
  </si>
  <si>
    <t>Nuosavo kapitalo srautai</t>
  </si>
  <si>
    <t>-</t>
  </si>
  <si>
    <t>Infrastruktūros sukūrimo sąnaudos</t>
  </si>
  <si>
    <t>1 metai</t>
  </si>
  <si>
    <t>2 metai</t>
  </si>
  <si>
    <t>Kaupiama nebaigta statyba</t>
  </si>
  <si>
    <t>Finansuotojo paskolos palūkanų norma, %</t>
  </si>
  <si>
    <t>Investuotojo paskolos palūkanų norma, %</t>
  </si>
  <si>
    <t>Viso:</t>
  </si>
  <si>
    <t>M1 - Kredito srautai</t>
  </si>
  <si>
    <t>M2 - Nuosavo kapitalo srautai</t>
  </si>
  <si>
    <t>M4 - Objekto gyvavimo ciklas</t>
  </si>
  <si>
    <t>M5 - Paslaugos</t>
  </si>
  <si>
    <t>M6 - Komunaliniai mokesčiai</t>
  </si>
  <si>
    <t>Metinis atlyginimas (Pajamos)</t>
  </si>
  <si>
    <t>Metinis atlyginimas (Sąnaudos)</t>
  </si>
  <si>
    <t>Finansuotojo paskola</t>
  </si>
  <si>
    <t>Investuotojo įstatinis kapitalas</t>
  </si>
  <si>
    <t>Investuotojo sub-ordinuotos paskolos</t>
  </si>
  <si>
    <t>Skirtumas</t>
  </si>
  <si>
    <t>Investuotojo paskola periodo pradž.</t>
  </si>
  <si>
    <t>Investuotojo paskolos grąžinimas</t>
  </si>
  <si>
    <t>Investuotojo palūkanos</t>
  </si>
  <si>
    <t>Investuotojo paskola periodo pabaigoje</t>
  </si>
  <si>
    <t>Finansuotojo paskola periodo pradž.</t>
  </si>
  <si>
    <t>Finansuotojo paskolos grąžinimas</t>
  </si>
  <si>
    <t>Finansuotojo paskola periodo pabaigoje</t>
  </si>
  <si>
    <t>Finansuotojo paskolos išdavimas</t>
  </si>
  <si>
    <t>Investuotojo paskolos išdavimas</t>
  </si>
  <si>
    <t>Investuotojo įstatinis kapitalas periodo pradžioje</t>
  </si>
  <si>
    <t>Dividendai</t>
  </si>
  <si>
    <t>Įstatinio kapitalo mažinimas</t>
  </si>
  <si>
    <t>M1 ir M2 Atlyginimas</t>
  </si>
  <si>
    <t>M2 atlyginimas - tik nuosavo kapitalo srautai</t>
  </si>
  <si>
    <t>įstatinio kapitalo didinimas</t>
  </si>
  <si>
    <t>Finansuotojo paskolos mokesčiai</t>
  </si>
  <si>
    <t xml:space="preserve">Finansuotojo palūkanos </t>
  </si>
  <si>
    <t>Apmokėjimas Finansuotojui</t>
  </si>
  <si>
    <t>M2 atlyginimas po pelno mokesčio</t>
  </si>
  <si>
    <t>Finansuotojo paskolos amortizavimo laikas, metai</t>
  </si>
  <si>
    <t>Klaidos patikrinimas</t>
  </si>
  <si>
    <t>Investuotojo bendros investicijos</t>
  </si>
  <si>
    <t>Investuotojo nuosavo kapitalo srautai</t>
  </si>
  <si>
    <t>Investuotojo skolinto kapitalo srautai</t>
  </si>
  <si>
    <t>IRR nuosavo kapitalo, %</t>
  </si>
  <si>
    <t>IRR skolinto kapitalo, %</t>
  </si>
  <si>
    <t>IRR bendras, %</t>
  </si>
  <si>
    <t>M1 ir M2 - nuosavo ir skolinto kapitalo srautai</t>
  </si>
  <si>
    <t>Privataus Subjekto metinio atlyginimo detalizacija (indeksuota be PVM), tūkst. EUR</t>
  </si>
  <si>
    <t>Privataus Subjekto metinio atlyginimo detalizacija (indeksuota su PVM), tūkst. EUR</t>
  </si>
  <si>
    <t>Tikrosios vertės ir statybos kainos santykis, %</t>
  </si>
  <si>
    <t>NT Objekto pardavimas</t>
  </si>
  <si>
    <t>NT pardavimo savikaina</t>
  </si>
  <si>
    <t>Metinis atlyginimas pagal pinigų srautus</t>
  </si>
  <si>
    <t>Infrastruktūros sukūrimo tikroji vertė</t>
  </si>
  <si>
    <t>Valdžios Subjekto mokėjimas už infrastruktūrą</t>
  </si>
  <si>
    <t>Metai</t>
  </si>
  <si>
    <t>IRR, %</t>
  </si>
  <si>
    <t>Gautinos sumos likutis periodo pradžioje</t>
  </si>
  <si>
    <t>Palūkanų pajamos</t>
  </si>
  <si>
    <t>Pinigų įplaukоs mažinančios gautinas sumas</t>
  </si>
  <si>
    <t>Gautinos sumos likutis periodo pabaigoje</t>
  </si>
  <si>
    <t>PN</t>
  </si>
  <si>
    <t>Pardavimo pajamos</t>
  </si>
  <si>
    <t>Infrastruktūra</t>
  </si>
  <si>
    <t>Pardavimo savikaina</t>
  </si>
  <si>
    <t>Balansas</t>
  </si>
  <si>
    <t>Pinigai ir pinigų ekvivalentai</t>
  </si>
  <si>
    <t>Atgal į  valdymo darbalaukį</t>
  </si>
  <si>
    <t>ATITIKIMAS MOKESTINIAMS REIKALAVIMAMS</t>
  </si>
  <si>
    <t>Nr.</t>
  </si>
  <si>
    <t>Mokestiniai reikalavimai</t>
  </si>
  <si>
    <t>Atsakymas (Taip, Ne, neaktualu modeliui)</t>
  </si>
  <si>
    <t>Nuoroda į FVM celę ar lydinčius dokumentus</t>
  </si>
  <si>
    <t>Komentaras, jei reikalingas</t>
  </si>
  <si>
    <t>1.1.1</t>
  </si>
  <si>
    <t>Ar ilgalaikis turtas, kuris sutarties galiojimo laikotarpiu išliks Privataus subjekto nuosavybėje yra parodytas PS ilgalaikio turto eilutėje?</t>
  </si>
  <si>
    <t>1.1.2</t>
  </si>
  <si>
    <t>Ar tokiam turtui skaičiuojamas nusidėvėjimas?</t>
  </si>
  <si>
    <t>1.1.3</t>
  </si>
  <si>
    <t>Ar teisingai parinktas tokiam turtui taikomas nusidėvėjimo laikotarpis?</t>
  </si>
  <si>
    <t>1.1.4</t>
  </si>
  <si>
    <t>Ar nusidėvėjimo sąnaudos priskirtos leidžiamiems atskaitymams ir mažina mokėtiną pelno mokesčio dydį?</t>
  </si>
  <si>
    <t>1.1.5</t>
  </si>
  <si>
    <t>Ar FVM prielaidų darbalaukyje pateiktas ilgalaikio turto sąrašas, kuris sutarties galiojimo laikotarpiu priklausys Privačiam subjektui nuosavybės teise?</t>
  </si>
  <si>
    <t>1.2.1</t>
  </si>
  <si>
    <t>Ar ilgalaikis turtas, kuris sutarties galiojimo laikotarpiu nuosavybės teise priklausys valdžios subjektui yra atvaizduotas privataus subjekto pelno nuostolio ataskaitoje „Pardavimo pajamos“ eilutėje?</t>
  </si>
  <si>
    <t>1.2.2</t>
  </si>
  <si>
    <t xml:space="preserve">Ar toks turtas privataus subjekto pelno nuostolio ataskaitoje pripažintas pajamomis tikrąja rinkos kaina ? </t>
  </si>
  <si>
    <t>1.2.3</t>
  </si>
  <si>
    <t>Ar pateiktas pagrindimas dėl tikrosios rinkos kainos nustatymo?</t>
  </si>
  <si>
    <t>1.2.4</t>
  </si>
  <si>
    <t>Ar tokio turto įsigijimo (pasigaminimo) savikaina pripažinta privataus subjekto pelno nuostolio ataskaitoje „Pardavimo savikaina“ eilutėje?</t>
  </si>
  <si>
    <t>1.2.5</t>
  </si>
  <si>
    <t>Ar FVM prielaidų darbalaukyje pateiktas ilgalaikio turto sąrašas, kuris sutarties galiojimo laikotarpiu priklausys Valdžios subjektui nuosavybės teise?</t>
  </si>
  <si>
    <t>1.3.1</t>
  </si>
  <si>
    <t>Ar FVM prielaidų darbalaukyje pateiktas ilgalaikio kilnojamojo ir ilgalaikio nekilnojamojo turto sąrašas?</t>
  </si>
  <si>
    <t>1.3.2</t>
  </si>
  <si>
    <t>Ar FVM prielaidų darbalaukyje pateiktas ilgalaikio kilnojamojo ir ilgalaikio nekilnojamojo turto nuosavybės statusas VPSP sutarties galiojimo laikotarpiu?</t>
  </si>
  <si>
    <t>1.3.3</t>
  </si>
  <si>
    <t>Ar nurodyti planuojamo įsigyti ilgalaikio turto VPSP projekto metai?</t>
  </si>
  <si>
    <t>1.3.4</t>
  </si>
  <si>
    <t>Ar nurodytas planuojamo įsigyti ilgalaikio turto vienetų skaičius?</t>
  </si>
  <si>
    <t>1.3.5</t>
  </si>
  <si>
    <t>Ar nurodytas tokiam turtui taikomas nusidėvėjimo laikotarpis?</t>
  </si>
  <si>
    <t>1.3.6</t>
  </si>
  <si>
    <t>Ar nurodytas nusidėvėjimo laikotarpis yra ne trumpesnis nei nustatyta pelno mokesčio įstatymo 1 priedėlyje  atskirom turto grupėms?</t>
  </si>
  <si>
    <t>1.4.1</t>
  </si>
  <si>
    <t>Ar FVM prielaidų darbalaukyje pateiktas planuojamo remontuoti ilgalaikio turto sąrašas ?</t>
  </si>
  <si>
    <t>1.4.2</t>
  </si>
  <si>
    <t>Ar FVM prielaidų darbalaukyje pateikti VPSP projekto metai, kada planuojama atlikti ilgalaikio turto remontą pagal atskiras turto grupes?</t>
  </si>
  <si>
    <t>1.4.3</t>
  </si>
  <si>
    <t>Ar remonto sąnaudos, skirtos atnaujinti VPSP sutarties galiojimo laikotarpiu naudojamą ilgalaikį turtą priskirtos leidžiamiems atskaitymams tą laikotarpį, kada faktiškai planuojama jas patirti?</t>
  </si>
  <si>
    <t>1.5.1</t>
  </si>
  <si>
    <t>Ar FVM prielaidų darbalaukyje pateiktas ilgalaikio turto sąrašas, kuriam planuojama atlikti esminį tokio turto pagerinimą ?</t>
  </si>
  <si>
    <t>1.5.2</t>
  </si>
  <si>
    <t>Ar FVM prielaidų darbalaukyje pateikti VPSP projekto metai, kada planuojama atlikti ilgalaikio turto esminį pagerinimą pagal atskiras turto grupes?</t>
  </si>
  <si>
    <t>1.5.3</t>
  </si>
  <si>
    <t>Ar esminiam turto pagerinimui atlikti patirtos sąnaudos, skirtos atnaujinti VPSP sutarties galiojimo laikotarpiu naudojamą ilgalaikį turtą, priskirtos leidžiamiems atskaitymams lygiomis dalimis per likusį naudoti tokį turtą laikotarpį (ne ilgesnį nei VPSP sutarties galiojimo laikotarpis)?</t>
  </si>
  <si>
    <t>1.6.1</t>
  </si>
  <si>
    <t>Ar Metinio atlyginimo dalis, skirta padengti turto sukūrimo investicijas per visą VPSP sutarties galiojimo laikotarpį, pelno nuostolio ataskaitoje nėra priskiriama privataus subjekto pajamomis?</t>
  </si>
  <si>
    <t>1.6.2</t>
  </si>
  <si>
    <t>Ar privatus subjektas VPSP sutartis galiojimo laikotarpiu patirtą nuostolį pelno mokesčio ataskaitoje perkėlinėja neribotą laikotarpį?</t>
  </si>
  <si>
    <t>N = (V1 - V2) / T,</t>
  </si>
  <si>
    <t>kur</t>
  </si>
  <si>
    <t>N – metinė nusidėvėjimo suma;</t>
  </si>
  <si>
    <t>V1 – ilgalaikio materialiojo turto įsigijimo kaina;</t>
  </si>
  <si>
    <t>V2 – ilgalaikio turto likvidacinė kaina; T – naudojimo laikas metais.</t>
  </si>
  <si>
    <t>7. Privatus subjektas IT nusidėvėjimo(amortizacijos) skaičiavimui turi taikyti maksimalius nusidėvėjimo normatyvus (pagal atskiras turto grupes), nurodytus Pelno mokesčio įstatymo 1 priedėlyje.</t>
  </si>
  <si>
    <t>6. Atlikus perimto iš Institucijų IT remontą/rekonstrukciją, turi būti daroma prielaida, kad šios išlaidos pailgino turto naudingo tarnavimo laiką ir pagerino turto naudingąsias savybes. Patirtos sąnaudos turi būti atskaitomos lygiomis dalimis per sutarties galiojimo laikotarpį pradedant nuo kito mėnesio po darbų užbaigimo.</t>
  </si>
  <si>
    <t>4. Pelno mokesčiui apskaičiuoti Privatus subjektas turi taikyti tiesiogiai proporcingą (tiesinį) IT nusidėvėjimo (amortizacijos) skaičiavimo metodą, t.y. metinė nusidėvėjimo (amortizacijos) suma apskaičiuojama kaip IT įsigijimo kainos ir to turto likvidacinės kainos skirtumo bei nusidėvėjimo (amortizacijos) laiko (metais) santykis: </t>
  </si>
  <si>
    <t>5. Privatus subjektas IT nusidėvėjimo (amortizacijos) skaičiavimui turi naudoti kito mėnesio būdą, t.y. IT nusidėvėjimas (amortizacija) turi būti pradedamas skaičiuoti nuo kito mėnesio pirmosios dienos po ilgalaikio turto naudojimo pradžios.</t>
  </si>
  <si>
    <t>1. IT nusidėvėjimas (amortizacija) turi būti skaičiuojamas tik Privačiam subjektui nuosavybės teise priklausančiam turtui.</t>
  </si>
  <si>
    <t>2.IT Privatus subjektas turi priskirti tik tokį turtą, kuris bus naudojamas įmonės pajamoms uždirbti (ekonominei naudai gauti) ilgiau kaip vienerius metus ir jo kaina turi būti ne mažesnė kaip X Eur (Privatus subjektas nusistato sumą, nuo kurios turtas bus priskiriamas IT). Ši nuostata turi būti taikoma visoms turto grupėms.</t>
  </si>
  <si>
    <t>3.IT vieneto likvidacinė vertė turi būti lygi 10 proc. jo įsigijimo kainos.</t>
  </si>
  <si>
    <t>Įvesties duomenų darbalaukiai pažymėti geltonai</t>
  </si>
  <si>
    <t>Mėn. Nuo kurio mokamas atlyginimas</t>
  </si>
  <si>
    <t>Finansuotojo paskolos administravimo mokestis,%</t>
  </si>
  <si>
    <t>Vidutinė svertinė kapitalo kaina, %</t>
  </si>
  <si>
    <t>Investuotojo įstatinis kapitalas periodo pabaigoje</t>
  </si>
  <si>
    <t>Gautinos pajamos</t>
  </si>
  <si>
    <t>1.6.3</t>
  </si>
  <si>
    <t>Ar privatus subjektas pasirinko atitinkamą nuosavo ir skolinto kapitalo santykį, kad atitiktų plonos kapitalizacijos taisykles?</t>
  </si>
  <si>
    <t>Eksploatacijos sąnaudos</t>
  </si>
  <si>
    <t>Finansavimo sąnaudos</t>
  </si>
  <si>
    <t>M3 - Finansavimo sąnaudos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</si>
</sst>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54">
    <font>
      <sz val="11"/>
      <color theme="1"/>
      <name val="Calibri"/>
      <family val="2"/>
      <charset val="186"/>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186"/>
      <scheme val="minor"/>
    </font>
    <font>
      <u/>
      <sz val="11"/>
      <color theme="10"/>
      <name val="Calibri"/>
      <family val="2"/>
      <charset val="186"/>
      <scheme val="minor"/>
    </font>
    <font>
      <b/>
      <sz val="14"/>
      <color theme="1"/>
      <name val="Calibri"/>
      <family val="2"/>
      <charset val="186"/>
      <scheme val="minor"/>
    </font>
    <font>
      <i/>
      <sz val="11"/>
      <color theme="1"/>
      <name val="Calibri"/>
      <family val="2"/>
      <charset val="186"/>
      <scheme val="minor"/>
    </font>
    <font>
      <sz val="8"/>
      <color theme="1"/>
      <name val="Calibri"/>
      <family val="2"/>
      <charset val="186"/>
      <scheme val="minor"/>
    </font>
    <font>
      <b/>
      <i/>
      <sz val="11"/>
      <color theme="1"/>
      <name val="Calibri"/>
      <family val="2"/>
      <charset val="186"/>
      <scheme val="minor"/>
    </font>
    <font>
      <b/>
      <sz val="11"/>
      <color theme="1"/>
      <name val="Calibri"/>
      <family val="2"/>
      <scheme val="minor"/>
    </font>
    <font>
      <b/>
      <sz val="11.5"/>
      <name val="Times New Roman Baltic"/>
      <charset val="186"/>
    </font>
    <font>
      <sz val="11.5"/>
      <name val="Times New Roman Baltic"/>
      <charset val="186"/>
    </font>
    <font>
      <sz val="11.5"/>
      <name val="Times New Roman"/>
      <family val="1"/>
      <charset val="186"/>
    </font>
    <font>
      <b/>
      <sz val="11.5"/>
      <name val="Times New Roman Baltic"/>
    </font>
    <font>
      <sz val="11"/>
      <color rgb="FFFF0000"/>
      <name val="Calibri"/>
      <family val="2"/>
      <scheme val="minor"/>
    </font>
    <font>
      <i/>
      <sz val="11.5"/>
      <name val="Times New Roman Baltic"/>
      <charset val="186"/>
    </font>
    <font>
      <u/>
      <sz val="10"/>
      <color theme="10"/>
      <name val="Calibri"/>
      <family val="2"/>
      <charset val="186"/>
      <scheme val="minor"/>
    </font>
    <font>
      <sz val="10"/>
      <color theme="1"/>
      <name val="Calibri"/>
      <family val="2"/>
      <charset val="186"/>
      <scheme val="minor"/>
    </font>
    <font>
      <b/>
      <sz val="10"/>
      <name val="Times New Roman"/>
      <family val="1"/>
      <charset val="186"/>
    </font>
    <font>
      <i/>
      <sz val="10"/>
      <name val="Times New Roman"/>
      <family val="1"/>
      <charset val="186"/>
    </font>
    <font>
      <b/>
      <sz val="10"/>
      <name val="Times New Roman Baltic"/>
      <charset val="186"/>
    </font>
    <font>
      <sz val="10"/>
      <name val="Times New Roman Baltic"/>
      <charset val="186"/>
    </font>
    <font>
      <sz val="10"/>
      <name val="Times New Roman"/>
      <family val="1"/>
      <charset val="186"/>
    </font>
    <font>
      <b/>
      <sz val="10"/>
      <name val="Times New Roman Baltic"/>
    </font>
    <font>
      <i/>
      <sz val="10"/>
      <name val="Times New Roman Baltic"/>
      <charset val="186"/>
    </font>
    <font>
      <sz val="11"/>
      <name val="Calibri"/>
      <family val="2"/>
      <scheme val="minor"/>
    </font>
    <font>
      <i/>
      <sz val="11"/>
      <color theme="1"/>
      <name val="Calibri"/>
      <family val="2"/>
      <scheme val="minor"/>
    </font>
    <font>
      <b/>
      <sz val="10"/>
      <color indexed="8"/>
      <name val="Times New Roman"/>
      <family val="1"/>
      <charset val="186"/>
    </font>
    <font>
      <sz val="10"/>
      <color indexed="8"/>
      <name val="Times New Roman"/>
      <family val="1"/>
      <charset val="186"/>
    </font>
    <font>
      <b/>
      <u/>
      <sz val="10"/>
      <color indexed="8"/>
      <name val="Times New Roman"/>
      <family val="1"/>
      <charset val="186"/>
    </font>
    <font>
      <sz val="11"/>
      <color theme="0"/>
      <name val="Calibri"/>
      <family val="2"/>
      <charset val="186"/>
      <scheme val="minor"/>
    </font>
    <font>
      <strike/>
      <sz val="11"/>
      <color theme="0"/>
      <name val="Calibri"/>
      <family val="2"/>
      <charset val="186"/>
      <scheme val="minor"/>
    </font>
    <font>
      <b/>
      <i/>
      <sz val="11"/>
      <color theme="1"/>
      <name val="Calibri"/>
      <family val="2"/>
      <scheme val="minor"/>
    </font>
    <font>
      <i/>
      <sz val="10"/>
      <color theme="1"/>
      <name val="Calibri"/>
      <family val="2"/>
      <scheme val="minor"/>
    </font>
    <font>
      <sz val="9"/>
      <color indexed="81"/>
      <name val="Tahoma"/>
      <family val="2"/>
    </font>
    <font>
      <b/>
      <sz val="9"/>
      <color indexed="81"/>
      <name val="Tahoma"/>
      <family val="2"/>
    </font>
    <font>
      <i/>
      <sz val="10"/>
      <color theme="1"/>
      <name val="Calibri"/>
      <family val="2"/>
      <charset val="186"/>
      <scheme val="minor"/>
    </font>
    <font>
      <b/>
      <i/>
      <sz val="10"/>
      <color theme="1"/>
      <name val="Calibri"/>
      <family val="2"/>
      <charset val="186"/>
      <scheme val="minor"/>
    </font>
    <font>
      <u/>
      <sz val="10"/>
      <name val="Arial"/>
      <family val="2"/>
    </font>
    <font>
      <sz val="11"/>
      <color theme="1"/>
      <name val="Arial"/>
      <family val="2"/>
    </font>
    <font>
      <i/>
      <sz val="11"/>
      <color theme="1"/>
      <name val="Arial"/>
      <family val="2"/>
    </font>
    <font>
      <b/>
      <sz val="11"/>
      <color theme="1"/>
      <name val="Arial"/>
      <family val="2"/>
    </font>
    <font>
      <b/>
      <sz val="10"/>
      <color theme="1"/>
      <name val="Arial"/>
      <family val="2"/>
    </font>
    <font>
      <b/>
      <i/>
      <sz val="10"/>
      <color theme="1"/>
      <name val="Arial"/>
      <family val="2"/>
    </font>
    <font>
      <i/>
      <sz val="10"/>
      <color theme="1"/>
      <name val="Arial"/>
      <family val="2"/>
    </font>
    <font>
      <sz val="10"/>
      <color theme="1"/>
      <name val="Arial"/>
      <family val="2"/>
    </font>
    <font>
      <sz val="10"/>
      <name val="Arial"/>
      <family val="2"/>
    </font>
    <font>
      <b/>
      <sz val="10"/>
      <name val="Arial"/>
      <family val="2"/>
    </font>
    <font>
      <sz val="10"/>
      <color rgb="FF000000"/>
      <name val="Arial"/>
      <family val="2"/>
    </font>
    <font>
      <i/>
      <sz val="10"/>
      <color rgb="FF000000"/>
      <name val="Arial"/>
      <family val="2"/>
    </font>
    <font>
      <sz val="10"/>
      <color theme="1"/>
      <name val="Arial"/>
      <family val="2"/>
      <charset val="186"/>
    </font>
    <font>
      <b/>
      <sz val="12"/>
      <name val="Calibri"/>
      <family val="2"/>
      <charset val="186"/>
      <scheme val="minor"/>
    </font>
    <font>
      <sz val="11"/>
      <color theme="1"/>
      <name val="Calibri"/>
      <family val="2"/>
      <charset val="186"/>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0" fontId="5" fillId="0" borderId="0" applyNumberFormat="0" applyFill="0" applyBorder="0" applyAlignment="0" applyProtection="0"/>
    <xf numFmtId="9" fontId="53" fillId="0" borderId="0" applyFont="0" applyFill="0" applyBorder="0" applyAlignment="0" applyProtection="0"/>
  </cellStyleXfs>
  <cellXfs count="609">
    <xf numFmtId="0" fontId="0" fillId="0" borderId="0" xfId="0"/>
    <xf numFmtId="0" fontId="5" fillId="0" borderId="0" xfId="1" quotePrefix="1"/>
    <xf numFmtId="0" fontId="0" fillId="0" borderId="10" xfId="0" applyBorder="1"/>
    <xf numFmtId="0" fontId="0" fillId="0" borderId="11" xfId="0" applyBorder="1"/>
    <xf numFmtId="0" fontId="0" fillId="0" borderId="14" xfId="0" applyBorder="1"/>
    <xf numFmtId="0" fontId="0" fillId="0" borderId="22" xfId="0" applyBorder="1"/>
    <xf numFmtId="0" fontId="0" fillId="0" borderId="5" xfId="0" applyBorder="1"/>
    <xf numFmtId="0" fontId="0" fillId="0" borderId="9" xfId="0" applyBorder="1"/>
    <xf numFmtId="0" fontId="0" fillId="0" borderId="13" xfId="0" applyBorder="1"/>
    <xf numFmtId="0" fontId="7" fillId="0" borderId="0" xfId="0" applyFont="1"/>
    <xf numFmtId="0" fontId="0" fillId="0" borderId="1" xfId="0" applyBorder="1" applyAlignment="1">
      <alignment wrapText="1"/>
    </xf>
    <xf numFmtId="0" fontId="0" fillId="0" borderId="32" xfId="0" applyBorder="1" applyAlignment="1">
      <alignment horizontal="center" vertical="center"/>
    </xf>
    <xf numFmtId="14" fontId="8" fillId="0" borderId="2" xfId="0" applyNumberFormat="1" applyFont="1" applyBorder="1" applyAlignment="1">
      <alignment horizontal="center" vertical="center"/>
    </xf>
    <xf numFmtId="0" fontId="0" fillId="0" borderId="34" xfId="0" applyBorder="1" applyAlignment="1">
      <alignment horizontal="center" vertical="center"/>
    </xf>
    <xf numFmtId="0" fontId="0" fillId="0" borderId="1" xfId="0" applyBorder="1"/>
    <xf numFmtId="0" fontId="0" fillId="0" borderId="26" xfId="0" applyBorder="1"/>
    <xf numFmtId="0" fontId="4" fillId="0" borderId="0" xfId="0" applyFont="1"/>
    <xf numFmtId="0" fontId="4" fillId="0" borderId="3"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xf>
    <xf numFmtId="0" fontId="4" fillId="0" borderId="33" xfId="0" applyFont="1" applyBorder="1" applyAlignment="1">
      <alignment horizontal="center" vertical="center"/>
    </xf>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0" xfId="0" applyNumberFormat="1"/>
    <xf numFmtId="3" fontId="4" fillId="0" borderId="11"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0" fillId="0" borderId="14" xfId="0" applyNumberFormat="1" applyBorder="1" applyAlignment="1">
      <alignment horizontal="center" vertical="center"/>
    </xf>
    <xf numFmtId="3" fontId="10" fillId="0" borderId="15" xfId="0" applyNumberFormat="1" applyFont="1" applyBorder="1" applyAlignment="1">
      <alignment horizontal="center" vertical="center"/>
    </xf>
    <xf numFmtId="3" fontId="10" fillId="0" borderId="16" xfId="0" applyNumberFormat="1" applyFont="1" applyBorder="1" applyAlignment="1">
      <alignment horizontal="center" vertical="center"/>
    </xf>
    <xf numFmtId="0" fontId="0" fillId="0" borderId="25" xfId="0" applyBorder="1"/>
    <xf numFmtId="3" fontId="0" fillId="0" borderId="6" xfId="0" applyNumberFormat="1" applyBorder="1" applyAlignment="1">
      <alignment horizontal="center" vertical="center"/>
    </xf>
    <xf numFmtId="3" fontId="10" fillId="0" borderId="7" xfId="0" applyNumberFormat="1" applyFont="1" applyBorder="1" applyAlignment="1">
      <alignment horizontal="center" vertical="center"/>
    </xf>
    <xf numFmtId="3" fontId="10" fillId="0" borderId="8" xfId="0" applyNumberFormat="1" applyFont="1" applyBorder="1" applyAlignment="1">
      <alignment horizontal="center" vertical="center"/>
    </xf>
    <xf numFmtId="3" fontId="10" fillId="0" borderId="3" xfId="0" applyNumberFormat="1" applyFont="1" applyBorder="1" applyAlignment="1">
      <alignment horizontal="center"/>
    </xf>
    <xf numFmtId="3" fontId="10" fillId="0" borderId="4" xfId="0" applyNumberFormat="1" applyFont="1" applyBorder="1" applyAlignment="1">
      <alignment horizontal="center"/>
    </xf>
    <xf numFmtId="0" fontId="7" fillId="3" borderId="0" xfId="0" applyFont="1" applyFill="1"/>
    <xf numFmtId="0" fontId="0" fillId="3" borderId="0" xfId="0" applyFill="1"/>
    <xf numFmtId="0" fontId="10" fillId="0" borderId="11" xfId="0" applyFont="1" applyBorder="1"/>
    <xf numFmtId="3" fontId="0" fillId="0" borderId="11" xfId="0" applyNumberFormat="1" applyBorder="1"/>
    <xf numFmtId="0" fontId="0" fillId="0" borderId="11" xfId="0" applyBorder="1" applyAlignment="1">
      <alignment horizontal="center"/>
    </xf>
    <xf numFmtId="0" fontId="0" fillId="0" borderId="15" xfId="0" applyBorder="1"/>
    <xf numFmtId="0" fontId="0" fillId="0" borderId="23" xfId="0" applyBorder="1"/>
    <xf numFmtId="3" fontId="0" fillId="0" borderId="7" xfId="0" applyNumberFormat="1" applyBorder="1"/>
    <xf numFmtId="3" fontId="4" fillId="0" borderId="11" xfId="0" applyNumberFormat="1" applyFont="1" applyBorder="1"/>
    <xf numFmtId="3" fontId="4" fillId="0" borderId="12" xfId="0" applyNumberFormat="1" applyFont="1" applyBorder="1"/>
    <xf numFmtId="3" fontId="4" fillId="0" borderId="23" xfId="0" applyNumberFormat="1" applyFont="1" applyBorder="1"/>
    <xf numFmtId="3" fontId="4" fillId="0" borderId="24" xfId="0" applyNumberFormat="1" applyFont="1" applyBorder="1"/>
    <xf numFmtId="3" fontId="0" fillId="0" borderId="15" xfId="0" applyNumberFormat="1" applyBorder="1"/>
    <xf numFmtId="3" fontId="4" fillId="0" borderId="15" xfId="0" applyNumberFormat="1" applyFont="1" applyBorder="1"/>
    <xf numFmtId="3" fontId="4" fillId="0" borderId="16" xfId="0" applyNumberFormat="1" applyFont="1" applyBorder="1"/>
    <xf numFmtId="3" fontId="7" fillId="0" borderId="0" xfId="0" applyNumberFormat="1" applyFont="1"/>
    <xf numFmtId="3" fontId="4" fillId="0" borderId="0" xfId="0" applyNumberFormat="1" applyFont="1"/>
    <xf numFmtId="0" fontId="17" fillId="0" borderId="0" xfId="1" quotePrefix="1" applyFont="1"/>
    <xf numFmtId="0" fontId="18" fillId="0" borderId="0" xfId="0" applyFont="1"/>
    <xf numFmtId="0" fontId="5" fillId="3" borderId="0" xfId="1" quotePrefix="1" applyFill="1"/>
    <xf numFmtId="0" fontId="0" fillId="3" borderId="0" xfId="0" applyFill="1" applyAlignment="1">
      <alignment vertical="center" wrapText="1"/>
    </xf>
    <xf numFmtId="0" fontId="0" fillId="2" borderId="28" xfId="0" applyFill="1" applyBorder="1" applyAlignment="1">
      <alignment horizontal="center"/>
    </xf>
    <xf numFmtId="14" fontId="0" fillId="0" borderId="29" xfId="0" applyNumberFormat="1" applyBorder="1" applyAlignment="1">
      <alignment horizontal="center"/>
    </xf>
    <xf numFmtId="0" fontId="0" fillId="0" borderId="0" xfId="0" applyAlignment="1">
      <alignment horizontal="center"/>
    </xf>
    <xf numFmtId="14" fontId="0" fillId="0" borderId="28" xfId="0" applyNumberFormat="1" applyBorder="1" applyAlignment="1">
      <alignment horizontal="center"/>
    </xf>
    <xf numFmtId="3" fontId="0" fillId="2" borderId="17" xfId="0" applyNumberFormat="1" applyFill="1" applyBorder="1" applyAlignment="1">
      <alignment horizontal="center"/>
    </xf>
    <xf numFmtId="0" fontId="0" fillId="0" borderId="48" xfId="0" applyBorder="1"/>
    <xf numFmtId="0" fontId="0" fillId="0" borderId="49" xfId="0" applyBorder="1"/>
    <xf numFmtId="0" fontId="0" fillId="0" borderId="50" xfId="0" applyBorder="1"/>
    <xf numFmtId="0" fontId="0" fillId="0" borderId="9" xfId="0" applyFill="1" applyBorder="1"/>
    <xf numFmtId="9" fontId="0" fillId="2" borderId="5" xfId="0" applyNumberFormat="1" applyFill="1" applyBorder="1" applyAlignment="1">
      <alignment horizontal="center"/>
    </xf>
    <xf numFmtId="9" fontId="0" fillId="2" borderId="9" xfId="0" applyNumberFormat="1" applyFill="1" applyBorder="1" applyAlignment="1">
      <alignment horizontal="center"/>
    </xf>
    <xf numFmtId="0" fontId="31" fillId="0" borderId="0" xfId="0" applyFont="1"/>
    <xf numFmtId="2" fontId="0" fillId="2" borderId="9" xfId="0" applyNumberFormat="1" applyFill="1" applyBorder="1" applyAlignment="1">
      <alignment horizontal="center"/>
    </xf>
    <xf numFmtId="2" fontId="0" fillId="2" borderId="13" xfId="0" applyNumberFormat="1" applyFill="1" applyBorder="1" applyAlignment="1">
      <alignment horizontal="center"/>
    </xf>
    <xf numFmtId="0" fontId="0" fillId="0" borderId="35" xfId="0" applyFill="1" applyBorder="1"/>
    <xf numFmtId="9" fontId="0" fillId="2" borderId="18" xfId="0" applyNumberFormat="1" applyFill="1" applyBorder="1" applyAlignment="1">
      <alignment horizontal="center"/>
    </xf>
    <xf numFmtId="2" fontId="0" fillId="2" borderId="5" xfId="0" applyNumberFormat="1" applyFill="1" applyBorder="1" applyAlignment="1">
      <alignment horizontal="center"/>
    </xf>
    <xf numFmtId="0" fontId="27" fillId="0" borderId="0" xfId="0" applyFont="1"/>
    <xf numFmtId="0" fontId="27" fillId="0" borderId="11" xfId="0" applyFont="1" applyBorder="1"/>
    <xf numFmtId="0" fontId="33" fillId="0" borderId="11" xfId="0" applyFont="1" applyBorder="1"/>
    <xf numFmtId="0" fontId="33" fillId="0" borderId="12" xfId="0" applyFont="1" applyBorder="1"/>
    <xf numFmtId="0" fontId="27" fillId="0" borderId="10" xfId="0" applyFont="1" applyBorder="1"/>
    <xf numFmtId="0" fontId="27" fillId="0" borderId="9" xfId="0" applyFont="1" applyFill="1" applyBorder="1"/>
    <xf numFmtId="0" fontId="27" fillId="0" borderId="13" xfId="0" applyFont="1" applyFill="1" applyBorder="1"/>
    <xf numFmtId="0" fontId="0" fillId="0" borderId="39" xfId="0" applyBorder="1" applyAlignment="1">
      <alignment horizontal="center"/>
    </xf>
    <xf numFmtId="0" fontId="10" fillId="0" borderId="13" xfId="0" applyFont="1" applyFill="1" applyBorder="1"/>
    <xf numFmtId="0" fontId="10" fillId="0" borderId="14" xfId="0" applyFont="1" applyBorder="1"/>
    <xf numFmtId="0" fontId="10" fillId="0" borderId="15" xfId="0" applyFont="1" applyBorder="1"/>
    <xf numFmtId="0" fontId="10" fillId="0" borderId="0" xfId="0" applyFont="1"/>
    <xf numFmtId="0" fontId="10" fillId="0" borderId="9" xfId="0" applyFont="1" applyFill="1" applyBorder="1"/>
    <xf numFmtId="0" fontId="10" fillId="0" borderId="10" xfId="0" applyFont="1" applyBorder="1"/>
    <xf numFmtId="0" fontId="28" fillId="0" borderId="51" xfId="0" applyFont="1" applyFill="1" applyBorder="1" applyAlignment="1">
      <alignment vertical="top" wrapText="1"/>
    </xf>
    <xf numFmtId="0" fontId="0" fillId="0" borderId="0" xfId="0" applyFill="1"/>
    <xf numFmtId="0" fontId="28" fillId="0" borderId="5" xfId="0" applyFont="1" applyFill="1" applyBorder="1" applyAlignment="1">
      <alignment vertical="top" wrapText="1"/>
    </xf>
    <xf numFmtId="0" fontId="29" fillId="0" borderId="9" xfId="0" applyFont="1" applyFill="1" applyBorder="1" applyAlignment="1">
      <alignment vertical="top" wrapText="1"/>
    </xf>
    <xf numFmtId="0" fontId="29" fillId="0" borderId="13" xfId="0" applyFont="1" applyFill="1" applyBorder="1" applyAlignment="1">
      <alignment vertical="top" wrapText="1"/>
    </xf>
    <xf numFmtId="0" fontId="34" fillId="0" borderId="0" xfId="0" applyFont="1" applyAlignment="1">
      <alignment wrapText="1"/>
    </xf>
    <xf numFmtId="9" fontId="0" fillId="2" borderId="13" xfId="0" applyNumberFormat="1" applyFill="1" applyBorder="1" applyAlignment="1">
      <alignment horizontal="center"/>
    </xf>
    <xf numFmtId="9" fontId="0" fillId="0" borderId="12" xfId="0" applyNumberFormat="1" applyBorder="1" applyAlignment="1">
      <alignment horizontal="center" vertical="center"/>
    </xf>
    <xf numFmtId="0" fontId="0" fillId="0" borderId="30" xfId="0" applyBorder="1" applyAlignment="1">
      <alignment horizontal="center"/>
    </xf>
    <xf numFmtId="0" fontId="0" fillId="0" borderId="15" xfId="0" applyFill="1"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9" fontId="0" fillId="2" borderId="12" xfId="0" applyNumberFormat="1" applyFill="1" applyBorder="1" applyAlignment="1">
      <alignment horizontal="center" vertical="center"/>
    </xf>
    <xf numFmtId="9" fontId="0" fillId="2" borderId="16" xfId="0" applyNumberFormat="1" applyFill="1" applyBorder="1" applyAlignment="1">
      <alignment horizontal="center" vertical="center"/>
    </xf>
    <xf numFmtId="0" fontId="0" fillId="0" borderId="2" xfId="0" applyFill="1" applyBorder="1" applyAlignment="1">
      <alignment horizontal="center"/>
    </xf>
    <xf numFmtId="0" fontId="0" fillId="0" borderId="26" xfId="0" applyFill="1" applyBorder="1" applyAlignment="1">
      <alignment horizontal="center"/>
    </xf>
    <xf numFmtId="3" fontId="0" fillId="2" borderId="34" xfId="0" applyNumberFormat="1" applyFill="1" applyBorder="1" applyAlignment="1">
      <alignment horizontal="center"/>
    </xf>
    <xf numFmtId="3" fontId="0" fillId="2" borderId="33" xfId="0" applyNumberFormat="1" applyFill="1" applyBorder="1" applyAlignment="1">
      <alignment horizontal="center"/>
    </xf>
    <xf numFmtId="3" fontId="0" fillId="0" borderId="10" xfId="0" applyNumberFormat="1" applyBorder="1"/>
    <xf numFmtId="3" fontId="0" fillId="0" borderId="22" xfId="0" applyNumberFormat="1" applyBorder="1"/>
    <xf numFmtId="3" fontId="0" fillId="0" borderId="23" xfId="0" applyNumberFormat="1" applyBorder="1"/>
    <xf numFmtId="3" fontId="4" fillId="0" borderId="39" xfId="0" applyNumberFormat="1" applyFont="1" applyBorder="1"/>
    <xf numFmtId="3" fontId="4" fillId="0" borderId="30" xfId="0" applyNumberFormat="1" applyFont="1" applyBorder="1"/>
    <xf numFmtId="3" fontId="0" fillId="0" borderId="20" xfId="0" applyNumberFormat="1" applyBorder="1"/>
    <xf numFmtId="0" fontId="4" fillId="0" borderId="0" xfId="0" applyFont="1" applyAlignment="1">
      <alignment horizontal="right"/>
    </xf>
    <xf numFmtId="3" fontId="0" fillId="2" borderId="11" xfId="0" applyNumberFormat="1" applyFill="1" applyBorder="1" applyAlignment="1">
      <alignment horizontal="center" vertical="center"/>
    </xf>
    <xf numFmtId="3" fontId="0" fillId="2" borderId="15" xfId="0" applyNumberFormat="1" applyFill="1" applyBorder="1" applyAlignment="1">
      <alignment horizontal="center" vertical="center"/>
    </xf>
    <xf numFmtId="3" fontId="0" fillId="0" borderId="0" xfId="0" applyNumberFormat="1" applyAlignment="1">
      <alignment horizont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1" xfId="0" applyBorder="1" applyAlignment="1">
      <alignment horizontal="center"/>
    </xf>
    <xf numFmtId="0" fontId="0" fillId="0" borderId="5" xfId="0" applyBorder="1" applyAlignment="1">
      <alignment horizontal="left"/>
    </xf>
    <xf numFmtId="0" fontId="0" fillId="0" borderId="9" xfId="0" applyBorder="1" applyAlignment="1">
      <alignment horizontal="left"/>
    </xf>
    <xf numFmtId="0" fontId="0" fillId="0" borderId="13" xfId="0" applyBorder="1" applyAlignment="1">
      <alignment horizontal="left"/>
    </xf>
    <xf numFmtId="0" fontId="0" fillId="0" borderId="43" xfId="0" applyBorder="1"/>
    <xf numFmtId="3" fontId="0" fillId="0" borderId="58" xfId="0" applyNumberFormat="1" applyBorder="1"/>
    <xf numFmtId="3" fontId="0" fillId="0" borderId="41" xfId="0" applyNumberFormat="1" applyBorder="1"/>
    <xf numFmtId="3" fontId="4" fillId="0" borderId="52" xfId="0" applyNumberFormat="1" applyFont="1" applyBorder="1" applyAlignment="1">
      <alignment horizontal="center" vertical="center"/>
    </xf>
    <xf numFmtId="3" fontId="0" fillId="0" borderId="11" xfId="0" applyNumberFormat="1" applyBorder="1" applyAlignment="1">
      <alignment vertical="center"/>
    </xf>
    <xf numFmtId="3" fontId="7" fillId="0" borderId="11" xfId="0" applyNumberFormat="1" applyFont="1" applyBorder="1" applyAlignment="1">
      <alignment vertical="center"/>
    </xf>
    <xf numFmtId="3" fontId="7" fillId="0" borderId="15" xfId="0" applyNumberFormat="1" applyFont="1" applyBorder="1" applyAlignment="1">
      <alignment vertical="center"/>
    </xf>
    <xf numFmtId="3" fontId="0" fillId="0" borderId="62" xfId="0" applyNumberFormat="1" applyBorder="1"/>
    <xf numFmtId="3" fontId="0" fillId="0" borderId="52" xfId="0" applyNumberFormat="1" applyBorder="1"/>
    <xf numFmtId="3" fontId="4" fillId="0" borderId="59" xfId="0" applyNumberFormat="1" applyFont="1" applyBorder="1" applyAlignment="1">
      <alignment horizontal="center" vertical="center"/>
    </xf>
    <xf numFmtId="3" fontId="4" fillId="0" borderId="39" xfId="0" applyNumberFormat="1" applyFont="1" applyBorder="1" applyAlignment="1">
      <alignment horizontal="center" vertical="center"/>
    </xf>
    <xf numFmtId="3" fontId="4" fillId="0" borderId="30" xfId="0" applyNumberFormat="1" applyFont="1" applyBorder="1" applyAlignment="1">
      <alignment horizontal="center" vertical="center"/>
    </xf>
    <xf numFmtId="0" fontId="0" fillId="0" borderId="57" xfId="0" applyBorder="1"/>
    <xf numFmtId="0" fontId="0" fillId="0" borderId="64" xfId="0" applyBorder="1"/>
    <xf numFmtId="3" fontId="0" fillId="0" borderId="65" xfId="0" applyNumberFormat="1" applyBorder="1" applyAlignment="1">
      <alignment horizontal="center" vertical="center"/>
    </xf>
    <xf numFmtId="3" fontId="10" fillId="0" borderId="66" xfId="0" applyNumberFormat="1" applyFont="1" applyBorder="1" applyAlignment="1">
      <alignment horizontal="center" vertical="center"/>
    </xf>
    <xf numFmtId="3" fontId="10" fillId="0" borderId="67" xfId="0" applyNumberFormat="1" applyFont="1" applyBorder="1" applyAlignment="1">
      <alignment horizontal="center" vertical="center"/>
    </xf>
    <xf numFmtId="3" fontId="0" fillId="0" borderId="37" xfId="0" applyNumberFormat="1" applyBorder="1"/>
    <xf numFmtId="3" fontId="27" fillId="0" borderId="10" xfId="0" applyNumberFormat="1" applyFont="1" applyBorder="1"/>
    <xf numFmtId="3" fontId="33" fillId="0" borderId="11" xfId="0" applyNumberFormat="1" applyFont="1" applyBorder="1"/>
    <xf numFmtId="3" fontId="27" fillId="0" borderId="14" xfId="0" applyNumberFormat="1" applyFont="1" applyBorder="1"/>
    <xf numFmtId="3" fontId="27" fillId="0" borderId="11" xfId="0" applyNumberFormat="1" applyFont="1" applyBorder="1"/>
    <xf numFmtId="14" fontId="8" fillId="0" borderId="58" xfId="0" applyNumberFormat="1" applyFont="1" applyBorder="1" applyAlignment="1">
      <alignment horizontal="center" vertical="center"/>
    </xf>
    <xf numFmtId="0" fontId="0" fillId="0" borderId="68" xfId="0" applyBorder="1" applyAlignment="1">
      <alignment horizontal="center" vertical="center"/>
    </xf>
    <xf numFmtId="3" fontId="0" fillId="0" borderId="63" xfId="0" applyNumberFormat="1" applyBorder="1"/>
    <xf numFmtId="3" fontId="27" fillId="0" borderId="63" xfId="0" applyNumberFormat="1" applyFont="1" applyBorder="1"/>
    <xf numFmtId="0" fontId="27" fillId="0" borderId="63" xfId="0" applyFont="1" applyBorder="1"/>
    <xf numFmtId="0" fontId="10" fillId="0" borderId="57" xfId="0" applyFont="1" applyBorder="1"/>
    <xf numFmtId="0" fontId="10" fillId="0" borderId="54" xfId="0" applyFont="1" applyBorder="1"/>
    <xf numFmtId="0" fontId="4" fillId="0" borderId="31" xfId="0" applyFont="1" applyBorder="1" applyAlignment="1">
      <alignment horizontal="center" vertical="center"/>
    </xf>
    <xf numFmtId="0" fontId="4" fillId="0" borderId="69" xfId="0" applyFont="1" applyBorder="1" applyAlignment="1">
      <alignment horizontal="center" vertical="center"/>
    </xf>
    <xf numFmtId="3" fontId="4" fillId="0" borderId="38" xfId="0" applyNumberFormat="1" applyFont="1" applyBorder="1"/>
    <xf numFmtId="3" fontId="0" fillId="0" borderId="28" xfId="0" applyNumberFormat="1" applyBorder="1"/>
    <xf numFmtId="3" fontId="27" fillId="0" borderId="39" xfId="0" applyNumberFormat="1" applyFont="1" applyBorder="1"/>
    <xf numFmtId="3" fontId="27" fillId="0" borderId="28" xfId="0" applyNumberFormat="1" applyFont="1" applyBorder="1"/>
    <xf numFmtId="0" fontId="0" fillId="0" borderId="60" xfId="0" applyBorder="1"/>
    <xf numFmtId="0" fontId="0" fillId="0" borderId="54" xfId="0" applyBorder="1"/>
    <xf numFmtId="3" fontId="10" fillId="0" borderId="11" xfId="0" applyNumberFormat="1" applyFont="1" applyBorder="1"/>
    <xf numFmtId="3" fontId="10" fillId="0" borderId="12" xfId="0" applyNumberFormat="1" applyFont="1" applyBorder="1"/>
    <xf numFmtId="3" fontId="10" fillId="0" borderId="15" xfId="0" applyNumberFormat="1" applyFont="1" applyBorder="1"/>
    <xf numFmtId="3" fontId="10" fillId="0" borderId="16" xfId="0" applyNumberFormat="1" applyFont="1" applyBorder="1"/>
    <xf numFmtId="3" fontId="9" fillId="0" borderId="39" xfId="0" applyNumberFormat="1" applyFont="1" applyBorder="1"/>
    <xf numFmtId="0" fontId="0" fillId="0" borderId="61" xfId="0" applyBorder="1" applyAlignment="1">
      <alignment horizontal="center"/>
    </xf>
    <xf numFmtId="164" fontId="0" fillId="0" borderId="38" xfId="0" applyNumberFormat="1" applyBorder="1" applyAlignment="1">
      <alignment horizontal="center"/>
    </xf>
    <xf numFmtId="164" fontId="0" fillId="0" borderId="39" xfId="0" applyNumberFormat="1" applyBorder="1" applyAlignment="1">
      <alignment horizontal="center"/>
    </xf>
    <xf numFmtId="164" fontId="0" fillId="0" borderId="30" xfId="0" applyNumberFormat="1" applyBorder="1" applyAlignment="1">
      <alignment horizontal="center"/>
    </xf>
    <xf numFmtId="0" fontId="0" fillId="4" borderId="31" xfId="0" applyFill="1" applyBorder="1" applyAlignment="1">
      <alignment horizontal="center"/>
    </xf>
    <xf numFmtId="0" fontId="0" fillId="4" borderId="4" xfId="0" applyFill="1" applyBorder="1" applyAlignment="1">
      <alignment horizontal="center"/>
    </xf>
    <xf numFmtId="0" fontId="0" fillId="0" borderId="16" xfId="0" applyBorder="1"/>
    <xf numFmtId="3" fontId="0" fillId="0" borderId="6" xfId="0" applyNumberFormat="1" applyBorder="1"/>
    <xf numFmtId="0" fontId="0" fillId="0" borderId="7" xfId="0" applyBorder="1"/>
    <xf numFmtId="0" fontId="0" fillId="0" borderId="39" xfId="0" applyBorder="1"/>
    <xf numFmtId="0" fontId="0" fillId="0" borderId="30" xfId="0" applyBorder="1"/>
    <xf numFmtId="3" fontId="0" fillId="0" borderId="3" xfId="0" applyNumberFormat="1" applyBorder="1"/>
    <xf numFmtId="3" fontId="0" fillId="0" borderId="4" xfId="0" applyNumberFormat="1" applyBorder="1"/>
    <xf numFmtId="3" fontId="0" fillId="0" borderId="2" xfId="0" applyNumberFormat="1" applyBorder="1"/>
    <xf numFmtId="0" fontId="4" fillId="0" borderId="1" xfId="0" applyFont="1" applyBorder="1"/>
    <xf numFmtId="0" fontId="0" fillId="0" borderId="31" xfId="0" applyBorder="1"/>
    <xf numFmtId="0" fontId="0" fillId="0" borderId="3" xfId="0" applyBorder="1"/>
    <xf numFmtId="0" fontId="0" fillId="0" borderId="2" xfId="0" applyBorder="1"/>
    <xf numFmtId="0" fontId="0" fillId="0" borderId="18" xfId="0" applyBorder="1"/>
    <xf numFmtId="3" fontId="0" fillId="0" borderId="14" xfId="0" applyNumberFormat="1" applyBorder="1"/>
    <xf numFmtId="3" fontId="0" fillId="0" borderId="60" xfId="0" applyNumberFormat="1" applyBorder="1"/>
    <xf numFmtId="3" fontId="0" fillId="0" borderId="70" xfId="0" applyNumberFormat="1" applyBorder="1"/>
    <xf numFmtId="3" fontId="0" fillId="0" borderId="71" xfId="0" applyNumberFormat="1" applyBorder="1"/>
    <xf numFmtId="3" fontId="0" fillId="0" borderId="38" xfId="0" applyNumberFormat="1" applyBorder="1"/>
    <xf numFmtId="3" fontId="0" fillId="0" borderId="61" xfId="0" applyNumberFormat="1" applyBorder="1"/>
    <xf numFmtId="3" fontId="0" fillId="0" borderId="30" xfId="0" applyNumberFormat="1" applyBorder="1"/>
    <xf numFmtId="3" fontId="0" fillId="0" borderId="39" xfId="0" applyNumberFormat="1" applyBorder="1"/>
    <xf numFmtId="0" fontId="0" fillId="0" borderId="72" xfId="0" applyBorder="1"/>
    <xf numFmtId="3" fontId="0" fillId="0" borderId="24" xfId="0" applyNumberFormat="1" applyBorder="1"/>
    <xf numFmtId="3" fontId="0" fillId="0" borderId="12" xfId="0" applyNumberFormat="1" applyBorder="1"/>
    <xf numFmtId="1" fontId="0" fillId="0" borderId="11" xfId="0" applyNumberFormat="1" applyBorder="1"/>
    <xf numFmtId="1" fontId="0" fillId="0" borderId="9" xfId="0" applyNumberFormat="1" applyBorder="1"/>
    <xf numFmtId="1" fontId="0" fillId="0" borderId="39" xfId="0" applyNumberFormat="1" applyBorder="1"/>
    <xf numFmtId="1" fontId="0" fillId="0" borderId="12" xfId="0" applyNumberFormat="1" applyBorder="1"/>
    <xf numFmtId="1" fontId="0" fillId="0" borderId="0" xfId="0" applyNumberFormat="1"/>
    <xf numFmtId="1" fontId="0" fillId="0" borderId="15" xfId="0" applyNumberFormat="1" applyBorder="1"/>
    <xf numFmtId="3" fontId="0" fillId="0" borderId="16" xfId="0" applyNumberFormat="1" applyBorder="1"/>
    <xf numFmtId="1" fontId="0" fillId="0" borderId="3" xfId="0" applyNumberFormat="1" applyBorder="1"/>
    <xf numFmtId="3" fontId="9" fillId="0" borderId="11" xfId="0" applyNumberFormat="1" applyFont="1" applyFill="1" applyBorder="1"/>
    <xf numFmtId="3" fontId="0" fillId="0" borderId="11" xfId="0" applyNumberFormat="1" applyFill="1" applyBorder="1"/>
    <xf numFmtId="0" fontId="28" fillId="0" borderId="25" xfId="0" applyFont="1" applyFill="1" applyBorder="1" applyAlignment="1">
      <alignment vertical="top" wrapText="1"/>
    </xf>
    <xf numFmtId="0" fontId="30" fillId="0" borderId="1" xfId="0" applyFont="1" applyFill="1" applyBorder="1" applyAlignment="1">
      <alignment vertical="top" wrapText="1"/>
    </xf>
    <xf numFmtId="0" fontId="29" fillId="0" borderId="18" xfId="0" applyFont="1" applyFill="1" applyBorder="1" applyAlignment="1">
      <alignment vertical="top" wrapText="1"/>
    </xf>
    <xf numFmtId="3" fontId="0" fillId="0" borderId="10" xfId="0" applyNumberFormat="1" applyFill="1" applyBorder="1"/>
    <xf numFmtId="3" fontId="0" fillId="0" borderId="31" xfId="0" applyNumberFormat="1" applyFill="1" applyBorder="1"/>
    <xf numFmtId="3" fontId="0" fillId="0" borderId="3" xfId="0" applyNumberFormat="1" applyFill="1" applyBorder="1"/>
    <xf numFmtId="3" fontId="4" fillId="0" borderId="3" xfId="0" applyNumberFormat="1" applyFont="1" applyFill="1" applyBorder="1"/>
    <xf numFmtId="3" fontId="0" fillId="0" borderId="6" xfId="0" applyNumberFormat="1" applyFill="1" applyBorder="1"/>
    <xf numFmtId="3" fontId="0" fillId="0" borderId="7" xfId="0" applyNumberFormat="1" applyFill="1" applyBorder="1"/>
    <xf numFmtId="3" fontId="4" fillId="0" borderId="7" xfId="0" applyNumberFormat="1" applyFont="1" applyFill="1" applyBorder="1"/>
    <xf numFmtId="3" fontId="4" fillId="0" borderId="11" xfId="0" applyNumberFormat="1" applyFont="1" applyFill="1" applyBorder="1"/>
    <xf numFmtId="3" fontId="0" fillId="0" borderId="19" xfId="0" applyNumberFormat="1" applyFill="1" applyBorder="1"/>
    <xf numFmtId="3" fontId="0" fillId="0" borderId="20" xfId="0" applyNumberFormat="1" applyFill="1" applyBorder="1"/>
    <xf numFmtId="3" fontId="4" fillId="0" borderId="20" xfId="0" applyNumberFormat="1" applyFont="1" applyFill="1" applyBorder="1"/>
    <xf numFmtId="3" fontId="0" fillId="0" borderId="2" xfId="0" applyNumberFormat="1" applyFill="1" applyBorder="1"/>
    <xf numFmtId="3" fontId="0" fillId="0" borderId="30" xfId="0" applyNumberFormat="1" applyFill="1" applyBorder="1"/>
    <xf numFmtId="3" fontId="0" fillId="0" borderId="15" xfId="0" applyNumberFormat="1" applyFill="1" applyBorder="1"/>
    <xf numFmtId="3" fontId="4" fillId="0" borderId="15" xfId="0" applyNumberFormat="1" applyFont="1" applyFill="1" applyBorder="1"/>
    <xf numFmtId="0" fontId="28" fillId="0" borderId="72" xfId="0" applyFont="1" applyFill="1" applyBorder="1" applyAlignment="1">
      <alignment vertical="top" wrapText="1"/>
    </xf>
    <xf numFmtId="0" fontId="28" fillId="0" borderId="50" xfId="0" applyFont="1" applyFill="1" applyBorder="1" applyAlignment="1">
      <alignment vertical="top" wrapText="1"/>
    </xf>
    <xf numFmtId="3" fontId="0" fillId="0" borderId="73" xfId="0" applyNumberFormat="1" applyFill="1" applyBorder="1"/>
    <xf numFmtId="3" fontId="4" fillId="0" borderId="52" xfId="0" applyNumberFormat="1" applyFont="1" applyFill="1" applyBorder="1"/>
    <xf numFmtId="3" fontId="0" fillId="0" borderId="38" xfId="0" applyNumberFormat="1" applyFill="1" applyBorder="1"/>
    <xf numFmtId="3" fontId="0" fillId="0" borderId="23" xfId="0" applyNumberFormat="1" applyFill="1" applyBorder="1"/>
    <xf numFmtId="3" fontId="4" fillId="0" borderId="23" xfId="0" applyNumberFormat="1" applyFont="1" applyFill="1" applyBorder="1"/>
    <xf numFmtId="3" fontId="0" fillId="0" borderId="22" xfId="0" applyNumberFormat="1" applyFill="1" applyBorder="1"/>
    <xf numFmtId="3" fontId="0" fillId="0" borderId="14" xfId="0" applyNumberFormat="1" applyFill="1" applyBorder="1"/>
    <xf numFmtId="0" fontId="25" fillId="0" borderId="9" xfId="0" applyFont="1" applyFill="1" applyBorder="1" applyAlignment="1" applyProtection="1">
      <alignment vertical="top" wrapText="1"/>
      <protection locked="0"/>
    </xf>
    <xf numFmtId="3" fontId="16" fillId="0" borderId="39" xfId="0" applyNumberFormat="1" applyFont="1" applyFill="1" applyBorder="1" applyAlignment="1" applyProtection="1">
      <alignment vertical="top" wrapText="1"/>
      <protection locked="0"/>
    </xf>
    <xf numFmtId="3" fontId="16" fillId="0" borderId="11" xfId="0" applyNumberFormat="1" applyFont="1" applyFill="1" applyBorder="1" applyAlignment="1" applyProtection="1">
      <alignment vertical="top" wrapText="1"/>
      <protection locked="0"/>
    </xf>
    <xf numFmtId="3" fontId="7" fillId="0" borderId="11" xfId="0" applyNumberFormat="1" applyFont="1" applyFill="1" applyBorder="1"/>
    <xf numFmtId="3" fontId="7" fillId="0" borderId="0" xfId="0" applyNumberFormat="1" applyFont="1" applyFill="1"/>
    <xf numFmtId="0" fontId="22" fillId="0" borderId="25" xfId="0" applyFont="1" applyFill="1" applyBorder="1" applyAlignment="1" applyProtection="1">
      <alignment vertical="top" wrapText="1"/>
      <protection locked="0"/>
    </xf>
    <xf numFmtId="3" fontId="12" fillId="0" borderId="61" xfId="0" applyNumberFormat="1" applyFont="1" applyFill="1" applyBorder="1" applyAlignment="1" applyProtection="1">
      <alignment vertical="top" wrapText="1"/>
      <protection locked="0"/>
    </xf>
    <xf numFmtId="3" fontId="12" fillId="0" borderId="7" xfId="0" applyNumberFormat="1" applyFont="1" applyFill="1" applyBorder="1" applyAlignment="1" applyProtection="1">
      <alignment vertical="top" wrapText="1"/>
      <protection locked="0"/>
    </xf>
    <xf numFmtId="3" fontId="0" fillId="0" borderId="0" xfId="0" applyNumberFormat="1" applyFill="1"/>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3" fontId="0" fillId="0" borderId="10" xfId="0" applyNumberFormat="1" applyBorder="1" applyAlignment="1">
      <alignment horizontal="center"/>
    </xf>
    <xf numFmtId="3" fontId="7" fillId="0" borderId="10" xfId="0" applyNumberFormat="1" applyFont="1" applyBorder="1" applyAlignment="1">
      <alignment horizontal="center"/>
    </xf>
    <xf numFmtId="3" fontId="7" fillId="0" borderId="11" xfId="0" applyNumberFormat="1" applyFont="1" applyBorder="1" applyAlignment="1">
      <alignment horizontal="center"/>
    </xf>
    <xf numFmtId="3" fontId="7" fillId="0" borderId="12" xfId="0" applyNumberFormat="1" applyFont="1" applyBorder="1" applyAlignment="1">
      <alignment horizontal="center"/>
    </xf>
    <xf numFmtId="0" fontId="7" fillId="0" borderId="0" xfId="0" applyFont="1" applyAlignment="1">
      <alignment horizontal="center"/>
    </xf>
    <xf numFmtId="1" fontId="7" fillId="0" borderId="14" xfId="0" applyNumberFormat="1" applyFont="1" applyBorder="1" applyAlignment="1">
      <alignment horizontal="center"/>
    </xf>
    <xf numFmtId="3" fontId="7" fillId="0" borderId="15" xfId="0" applyNumberFormat="1" applyFont="1" applyBorder="1" applyAlignment="1">
      <alignment horizontal="center"/>
    </xf>
    <xf numFmtId="3" fontId="7" fillId="0" borderId="16" xfId="0" applyNumberFormat="1" applyFont="1" applyBorder="1" applyAlignment="1">
      <alignment horizontal="center"/>
    </xf>
    <xf numFmtId="0" fontId="7" fillId="0" borderId="9" xfId="0" applyFont="1" applyBorder="1" applyAlignment="1">
      <alignment horizontal="left"/>
    </xf>
    <xf numFmtId="0" fontId="7" fillId="0" borderId="13" xfId="0" applyFont="1" applyBorder="1" applyAlignment="1">
      <alignment horizontal="left"/>
    </xf>
    <xf numFmtId="166" fontId="0" fillId="0" borderId="29" xfId="0" applyNumberFormat="1" applyBorder="1"/>
    <xf numFmtId="166" fontId="0" fillId="0" borderId="74" xfId="0" applyNumberFormat="1" applyBorder="1"/>
    <xf numFmtId="166" fontId="4" fillId="0" borderId="17" xfId="0" applyNumberFormat="1" applyFont="1" applyBorder="1"/>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6" xfId="0" applyNumberFormat="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0" borderId="18" xfId="0" applyBorder="1" applyAlignment="1">
      <alignment horizontal="left"/>
    </xf>
    <xf numFmtId="0" fontId="4" fillId="0" borderId="1" xfId="0" applyFont="1" applyFill="1" applyBorder="1" applyAlignment="1">
      <alignment horizontal="left"/>
    </xf>
    <xf numFmtId="3" fontId="4" fillId="0" borderId="2" xfId="0" applyNumberFormat="1" applyFont="1" applyBorder="1" applyAlignment="1">
      <alignment horizontal="center"/>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0" fontId="0" fillId="5" borderId="55" xfId="0" applyFill="1" applyBorder="1" applyAlignment="1">
      <alignment horizontal="center"/>
    </xf>
    <xf numFmtId="3" fontId="0" fillId="0" borderId="70" xfId="0" applyNumberFormat="1" applyBorder="1" applyAlignment="1">
      <alignment horizontal="center"/>
    </xf>
    <xf numFmtId="3" fontId="4" fillId="0" borderId="55" xfId="0" applyNumberFormat="1" applyFont="1" applyBorder="1" applyAlignment="1">
      <alignment horizontal="center"/>
    </xf>
    <xf numFmtId="3" fontId="0" fillId="0" borderId="65" xfId="0" applyNumberFormat="1" applyBorder="1" applyAlignment="1">
      <alignment horizontal="center"/>
    </xf>
    <xf numFmtId="3" fontId="0" fillId="0" borderId="0" xfId="0" applyNumberFormat="1" applyBorder="1" applyAlignment="1">
      <alignment horizontal="center"/>
    </xf>
    <xf numFmtId="3" fontId="4" fillId="0" borderId="31" xfId="0" applyNumberFormat="1" applyFont="1" applyBorder="1" applyAlignment="1">
      <alignment horizontal="center"/>
    </xf>
    <xf numFmtId="0" fontId="4" fillId="0" borderId="51" xfId="0" applyFont="1" applyBorder="1" applyAlignment="1">
      <alignment horizontal="center"/>
    </xf>
    <xf numFmtId="3" fontId="4" fillId="0" borderId="5" xfId="0" applyNumberFormat="1" applyFont="1" applyBorder="1" applyAlignment="1">
      <alignment horizontal="center"/>
    </xf>
    <xf numFmtId="3" fontId="4" fillId="0" borderId="9" xfId="0" applyNumberFormat="1" applyFont="1" applyBorder="1" applyAlignment="1">
      <alignment horizontal="center"/>
    </xf>
    <xf numFmtId="3" fontId="4" fillId="0" borderId="13" xfId="0" applyNumberFormat="1" applyFont="1" applyBorder="1" applyAlignment="1">
      <alignment horizontal="center"/>
    </xf>
    <xf numFmtId="3" fontId="4" fillId="0" borderId="26" xfId="0" applyNumberFormat="1" applyFont="1" applyBorder="1" applyAlignment="1">
      <alignment horizontal="center"/>
    </xf>
    <xf numFmtId="9" fontId="0" fillId="2" borderId="17" xfId="0" applyNumberFormat="1" applyFill="1" applyBorder="1"/>
    <xf numFmtId="0" fontId="27" fillId="0" borderId="18" xfId="0" applyFont="1" applyFill="1" applyBorder="1"/>
    <xf numFmtId="0" fontId="27" fillId="0" borderId="19" xfId="0" applyFont="1" applyBorder="1"/>
    <xf numFmtId="3" fontId="33" fillId="0" borderId="19" xfId="0" applyNumberFormat="1" applyFont="1" applyBorder="1"/>
    <xf numFmtId="0" fontId="27" fillId="0" borderId="20" xfId="0" applyFont="1" applyBorder="1"/>
    <xf numFmtId="0" fontId="33" fillId="0" borderId="20" xfId="0" applyFont="1" applyBorder="1"/>
    <xf numFmtId="0" fontId="33" fillId="0" borderId="21" xfId="0" applyFont="1" applyBorder="1"/>
    <xf numFmtId="3" fontId="27" fillId="0" borderId="19" xfId="0" applyNumberFormat="1" applyFont="1" applyBorder="1"/>
    <xf numFmtId="3" fontId="27" fillId="0" borderId="29" xfId="0" applyNumberFormat="1" applyFont="1" applyBorder="1"/>
    <xf numFmtId="3" fontId="0" fillId="0" borderId="19" xfId="0" applyNumberFormat="1" applyBorder="1"/>
    <xf numFmtId="3" fontId="4" fillId="0" borderId="2" xfId="0" applyNumberFormat="1" applyFont="1" applyBorder="1"/>
    <xf numFmtId="0" fontId="0" fillId="5" borderId="73" xfId="0" applyFill="1" applyBorder="1" applyAlignment="1">
      <alignment horizontal="center"/>
    </xf>
    <xf numFmtId="0" fontId="0" fillId="5" borderId="52" xfId="0" applyFill="1" applyBorder="1" applyAlignment="1">
      <alignment horizontal="center"/>
    </xf>
    <xf numFmtId="0" fontId="0" fillId="5" borderId="59" xfId="0" applyFill="1" applyBorder="1" applyAlignment="1">
      <alignment horizontal="center"/>
    </xf>
    <xf numFmtId="0" fontId="7" fillId="0" borderId="1" xfId="0" applyFont="1" applyBorder="1" applyAlignment="1">
      <alignment horizontal="center"/>
    </xf>
    <xf numFmtId="3" fontId="0" fillId="0" borderId="39" xfId="0" applyNumberFormat="1" applyBorder="1" applyAlignment="1">
      <alignment horizontal="center"/>
    </xf>
    <xf numFmtId="0" fontId="37" fillId="0" borderId="72" xfId="0" applyFont="1" applyBorder="1"/>
    <xf numFmtId="3" fontId="0" fillId="0" borderId="38" xfId="0" applyNumberFormat="1" applyBorder="1" applyAlignment="1">
      <alignment horizontal="center"/>
    </xf>
    <xf numFmtId="3" fontId="0" fillId="0" borderId="23" xfId="0" applyNumberFormat="1" applyBorder="1" applyAlignment="1">
      <alignment horizontal="center"/>
    </xf>
    <xf numFmtId="0" fontId="4" fillId="0" borderId="50" xfId="0" applyFont="1" applyBorder="1"/>
    <xf numFmtId="3" fontId="4" fillId="0" borderId="30" xfId="0" applyNumberFormat="1" applyFont="1" applyBorder="1" applyAlignment="1">
      <alignment horizontal="center"/>
    </xf>
    <xf numFmtId="3" fontId="4" fillId="0" borderId="15" xfId="0" applyNumberFormat="1" applyFont="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3" fontId="37" fillId="0" borderId="39" xfId="0" applyNumberFormat="1" applyFont="1" applyBorder="1" applyAlignment="1">
      <alignment horizontal="center"/>
    </xf>
    <xf numFmtId="3" fontId="37" fillId="0" borderId="11" xfId="0" applyNumberFormat="1" applyFont="1" applyBorder="1" applyAlignment="1">
      <alignment horizontal="center"/>
    </xf>
    <xf numFmtId="0" fontId="37" fillId="0" borderId="0" xfId="0" applyFont="1"/>
    <xf numFmtId="3" fontId="0" fillId="0" borderId="60" xfId="0" applyNumberFormat="1" applyBorder="1" applyAlignment="1">
      <alignment horizontal="center"/>
    </xf>
    <xf numFmtId="3" fontId="37" fillId="0" borderId="57" xfId="0" applyNumberFormat="1" applyFont="1" applyBorder="1" applyAlignment="1">
      <alignment horizontal="center"/>
    </xf>
    <xf numFmtId="3" fontId="0" fillId="0" borderId="57" xfId="0" applyNumberFormat="1" applyBorder="1" applyAlignment="1">
      <alignment horizontal="center"/>
    </xf>
    <xf numFmtId="3" fontId="4" fillId="0" borderId="54" xfId="0" applyNumberFormat="1" applyFont="1" applyBorder="1" applyAlignment="1">
      <alignment horizontal="center"/>
    </xf>
    <xf numFmtId="3" fontId="38" fillId="0" borderId="9" xfId="0" applyNumberFormat="1" applyFont="1" applyBorder="1" applyAlignment="1">
      <alignment horizontal="center"/>
    </xf>
    <xf numFmtId="0" fontId="0" fillId="5" borderId="62" xfId="0" applyFill="1" applyBorder="1" applyAlignment="1">
      <alignment horizontal="center"/>
    </xf>
    <xf numFmtId="10" fontId="4" fillId="0" borderId="0" xfId="0" applyNumberFormat="1" applyFont="1"/>
    <xf numFmtId="0" fontId="19" fillId="0" borderId="5" xfId="0" applyFont="1" applyFill="1" applyBorder="1" applyAlignment="1">
      <alignment horizontal="left"/>
    </xf>
    <xf numFmtId="3" fontId="4" fillId="0" borderId="38"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0" fontId="4" fillId="0" borderId="0" xfId="0" applyFont="1" applyFill="1"/>
    <xf numFmtId="0" fontId="19" fillId="0" borderId="9" xfId="0" applyFont="1" applyFill="1" applyBorder="1" applyAlignment="1">
      <alignment horizontal="left"/>
    </xf>
    <xf numFmtId="3" fontId="0" fillId="0" borderId="39" xfId="0" applyNumberFormat="1" applyFill="1" applyBorder="1" applyAlignment="1">
      <alignment horizontal="center" vertical="center"/>
    </xf>
    <xf numFmtId="3" fontId="0" fillId="0" borderId="10"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0" fillId="0" borderId="57" xfId="0" applyNumberFormat="1" applyFill="1" applyBorder="1" applyAlignment="1">
      <alignment horizontal="center" vertical="center"/>
    </xf>
    <xf numFmtId="3" fontId="4" fillId="0" borderId="39"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0" fontId="20" fillId="0" borderId="9" xfId="0" applyFont="1" applyFill="1" applyBorder="1" applyAlignment="1">
      <alignment horizontal="left"/>
    </xf>
    <xf numFmtId="3" fontId="7" fillId="0" borderId="39"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57"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0" fontId="7" fillId="0" borderId="0" xfId="0" applyFont="1" applyFill="1"/>
    <xf numFmtId="3" fontId="7" fillId="0" borderId="39" xfId="0" quotePrefix="1" applyNumberFormat="1" applyFont="1" applyFill="1" applyBorder="1" applyAlignment="1">
      <alignment horizontal="center" vertical="center"/>
    </xf>
    <xf numFmtId="0" fontId="19" fillId="0" borderId="18" xfId="0" applyFont="1" applyFill="1" applyBorder="1" applyAlignment="1">
      <alignment horizontal="left"/>
    </xf>
    <xf numFmtId="3" fontId="0" fillId="0" borderId="30"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0" fillId="0" borderId="54" xfId="0" applyNumberFormat="1" applyFill="1" applyBorder="1" applyAlignment="1">
      <alignment horizontal="center" vertical="center"/>
    </xf>
    <xf numFmtId="3" fontId="4" fillId="0" borderId="30"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vertical="center"/>
    </xf>
    <xf numFmtId="3" fontId="0" fillId="0" borderId="60" xfId="0" applyNumberFormat="1" applyFill="1" applyBorder="1" applyAlignment="1">
      <alignment horizontal="center" vertical="center"/>
    </xf>
    <xf numFmtId="3" fontId="4" fillId="0" borderId="23"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9" fillId="0" borderId="39"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0" fontId="20" fillId="0" borderId="13" xfId="0" applyFont="1" applyFill="1" applyBorder="1" applyAlignment="1">
      <alignment horizontal="left"/>
    </xf>
    <xf numFmtId="3" fontId="7" fillId="0" borderId="14"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3" fontId="7" fillId="0" borderId="54"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xf>
    <xf numFmtId="3" fontId="9" fillId="0" borderId="16" xfId="0" applyNumberFormat="1" applyFont="1" applyFill="1" applyBorder="1" applyAlignment="1">
      <alignment horizontal="center" vertical="center"/>
    </xf>
    <xf numFmtId="3" fontId="7" fillId="0" borderId="71" xfId="0" applyNumberFormat="1" applyFont="1" applyFill="1" applyBorder="1" applyAlignment="1">
      <alignment horizontal="center" vertical="center"/>
    </xf>
    <xf numFmtId="0" fontId="19" fillId="0" borderId="13" xfId="0" applyFont="1" applyFill="1" applyBorder="1" applyAlignment="1">
      <alignment horizontal="left"/>
    </xf>
    <xf numFmtId="3" fontId="0" fillId="0" borderId="14" xfId="0" applyNumberFormat="1" applyFill="1" applyBorder="1" applyAlignment="1">
      <alignment horizontal="center" vertical="center"/>
    </xf>
    <xf numFmtId="0" fontId="18" fillId="0" borderId="0" xfId="0" applyFont="1" applyFill="1"/>
    <xf numFmtId="0" fontId="21" fillId="0" borderId="1" xfId="0" applyFont="1" applyFill="1" applyBorder="1" applyAlignment="1" applyProtection="1">
      <protection locked="0"/>
    </xf>
    <xf numFmtId="3" fontId="11" fillId="0" borderId="2" xfId="0" applyNumberFormat="1" applyFont="1" applyFill="1" applyBorder="1" applyAlignment="1" applyProtection="1">
      <protection locked="0"/>
    </xf>
    <xf numFmtId="3" fontId="11" fillId="0" borderId="3" xfId="0" applyNumberFormat="1" applyFont="1" applyFill="1" applyBorder="1" applyAlignment="1" applyProtection="1">
      <protection locked="0"/>
    </xf>
    <xf numFmtId="3" fontId="11" fillId="0" borderId="55" xfId="0" applyNumberFormat="1" applyFont="1" applyFill="1" applyBorder="1" applyAlignment="1" applyProtection="1">
      <protection locked="0"/>
    </xf>
    <xf numFmtId="3" fontId="11" fillId="0" borderId="31" xfId="0" applyNumberFormat="1" applyFont="1" applyFill="1" applyBorder="1" applyAlignment="1" applyProtection="1">
      <protection locked="0"/>
    </xf>
    <xf numFmtId="3" fontId="11" fillId="0" borderId="4" xfId="0" applyNumberFormat="1" applyFont="1" applyFill="1" applyBorder="1" applyAlignment="1" applyProtection="1">
      <protection locked="0"/>
    </xf>
    <xf numFmtId="0" fontId="22" fillId="0" borderId="25" xfId="0" applyFont="1" applyFill="1" applyBorder="1" applyAlignment="1" applyProtection="1">
      <protection locked="0"/>
    </xf>
    <xf numFmtId="3" fontId="12" fillId="0" borderId="6" xfId="0" applyNumberFormat="1" applyFont="1" applyFill="1" applyBorder="1" applyAlignment="1" applyProtection="1">
      <protection locked="0"/>
    </xf>
    <xf numFmtId="3" fontId="12" fillId="0" borderId="7" xfId="0" applyNumberFormat="1" applyFont="1" applyFill="1" applyBorder="1" applyAlignment="1" applyProtection="1">
      <protection locked="0"/>
    </xf>
    <xf numFmtId="3" fontId="0" fillId="0" borderId="56" xfId="0" applyNumberFormat="1" applyFill="1" applyBorder="1"/>
    <xf numFmtId="3" fontId="4" fillId="0" borderId="61" xfId="0" applyNumberFormat="1" applyFont="1" applyFill="1" applyBorder="1"/>
    <xf numFmtId="3" fontId="4" fillId="0" borderId="8" xfId="0" applyNumberFormat="1" applyFont="1" applyFill="1" applyBorder="1"/>
    <xf numFmtId="0" fontId="22" fillId="0" borderId="9" xfId="0" applyFont="1" applyFill="1" applyBorder="1" applyAlignment="1" applyProtection="1">
      <protection locked="0"/>
    </xf>
    <xf numFmtId="3" fontId="12" fillId="0" borderId="10" xfId="0" applyNumberFormat="1" applyFont="1" applyFill="1" applyBorder="1" applyAlignment="1" applyProtection="1">
      <protection locked="0"/>
    </xf>
    <xf numFmtId="3" fontId="4" fillId="0" borderId="39" xfId="0" applyNumberFormat="1" applyFont="1" applyFill="1" applyBorder="1"/>
    <xf numFmtId="3" fontId="4" fillId="0" borderId="12" xfId="0" applyNumberFormat="1" applyFont="1" applyFill="1" applyBorder="1"/>
    <xf numFmtId="3" fontId="12" fillId="0" borderId="11" xfId="0" applyNumberFormat="1" applyFont="1" applyFill="1" applyBorder="1" applyAlignment="1" applyProtection="1">
      <protection locked="0"/>
    </xf>
    <xf numFmtId="3" fontId="0" fillId="0" borderId="57" xfId="0" applyNumberFormat="1" applyFill="1" applyBorder="1"/>
    <xf numFmtId="0" fontId="23" fillId="0" borderId="18" xfId="0" applyFont="1" applyFill="1" applyBorder="1" applyAlignment="1"/>
    <xf numFmtId="3" fontId="13" fillId="0" borderId="19" xfId="0" applyNumberFormat="1" applyFont="1" applyFill="1" applyBorder="1" applyAlignment="1"/>
    <xf numFmtId="3" fontId="13" fillId="0" borderId="20" xfId="0" applyNumberFormat="1" applyFont="1" applyFill="1" applyBorder="1" applyAlignment="1"/>
    <xf numFmtId="3" fontId="0" fillId="0" borderId="37" xfId="0" applyNumberFormat="1" applyFill="1" applyBorder="1"/>
    <xf numFmtId="3" fontId="4" fillId="0" borderId="36" xfId="0" applyNumberFormat="1" applyFont="1" applyFill="1" applyBorder="1"/>
    <xf numFmtId="3" fontId="4" fillId="0" borderId="21" xfId="0" applyNumberFormat="1" applyFont="1" applyFill="1" applyBorder="1"/>
    <xf numFmtId="3" fontId="12" fillId="0" borderId="6" xfId="0" applyNumberFormat="1" applyFont="1" applyFill="1" applyBorder="1" applyAlignment="1" applyProtection="1">
      <alignment vertical="top" wrapText="1"/>
      <protection locked="0"/>
    </xf>
    <xf numFmtId="0" fontId="22" fillId="0" borderId="18" xfId="0" applyFont="1" applyFill="1" applyBorder="1" applyAlignment="1" applyProtection="1">
      <protection locked="0"/>
    </xf>
    <xf numFmtId="3" fontId="12" fillId="0" borderId="19" xfId="0" applyNumberFormat="1" applyFont="1" applyFill="1" applyBorder="1" applyAlignment="1" applyProtection="1">
      <protection locked="0"/>
    </xf>
    <xf numFmtId="0" fontId="24" fillId="0" borderId="1" xfId="0" applyFont="1" applyFill="1" applyBorder="1" applyAlignment="1" applyProtection="1">
      <protection locked="0"/>
    </xf>
    <xf numFmtId="3" fontId="14" fillId="0" borderId="2" xfId="0" applyNumberFormat="1" applyFont="1" applyFill="1" applyBorder="1" applyAlignment="1" applyProtection="1">
      <protection locked="0"/>
    </xf>
    <xf numFmtId="3" fontId="14" fillId="0" borderId="3" xfId="0" applyNumberFormat="1" applyFont="1" applyFill="1" applyBorder="1" applyAlignment="1" applyProtection="1">
      <protection locked="0"/>
    </xf>
    <xf numFmtId="3" fontId="14" fillId="0" borderId="55" xfId="0" applyNumberFormat="1" applyFont="1" applyFill="1" applyBorder="1" applyAlignment="1" applyProtection="1">
      <protection locked="0"/>
    </xf>
    <xf numFmtId="3" fontId="4" fillId="0" borderId="31" xfId="0" applyNumberFormat="1" applyFont="1" applyFill="1" applyBorder="1"/>
    <xf numFmtId="3" fontId="4" fillId="0" borderId="4" xfId="0" applyNumberFormat="1" applyFont="1" applyFill="1" applyBorder="1"/>
    <xf numFmtId="3" fontId="12" fillId="0" borderId="38" xfId="0" applyNumberFormat="1" applyFont="1" applyFill="1" applyBorder="1" applyAlignment="1" applyProtection="1">
      <protection locked="0"/>
    </xf>
    <xf numFmtId="3" fontId="12" fillId="0" borderId="23" xfId="0" applyNumberFormat="1" applyFont="1" applyFill="1" applyBorder="1" applyAlignment="1" applyProtection="1">
      <protection locked="0"/>
    </xf>
    <xf numFmtId="3" fontId="12" fillId="0" borderId="22" xfId="0" applyNumberFormat="1" applyFont="1" applyFill="1" applyBorder="1" applyAlignment="1" applyProtection="1">
      <protection locked="0"/>
    </xf>
    <xf numFmtId="3" fontId="12" fillId="0" borderId="27" xfId="0" applyNumberFormat="1" applyFont="1" applyFill="1" applyBorder="1" applyAlignment="1" applyProtection="1">
      <protection locked="0"/>
    </xf>
    <xf numFmtId="3" fontId="12" fillId="0" borderId="39" xfId="0" applyNumberFormat="1" applyFont="1" applyFill="1" applyBorder="1" applyAlignment="1" applyProtection="1">
      <protection locked="0"/>
    </xf>
    <xf numFmtId="3" fontId="12" fillId="0" borderId="12" xfId="0" applyNumberFormat="1" applyFont="1" applyFill="1" applyBorder="1" applyAlignment="1" applyProtection="1">
      <protection locked="0"/>
    </xf>
    <xf numFmtId="0" fontId="25" fillId="0" borderId="18" xfId="0" applyFont="1" applyFill="1" applyBorder="1" applyAlignment="1" applyProtection="1">
      <protection locked="0"/>
    </xf>
    <xf numFmtId="3" fontId="16" fillId="0" borderId="36" xfId="0" applyNumberFormat="1" applyFont="1" applyFill="1" applyBorder="1" applyAlignment="1" applyProtection="1">
      <protection locked="0"/>
    </xf>
    <xf numFmtId="3" fontId="16" fillId="0" borderId="20" xfId="0" applyNumberFormat="1" applyFont="1" applyFill="1" applyBorder="1" applyAlignment="1" applyProtection="1">
      <protection locked="0"/>
    </xf>
    <xf numFmtId="3" fontId="16" fillId="0" borderId="37" xfId="0" applyNumberFormat="1" applyFont="1" applyFill="1" applyBorder="1" applyAlignment="1" applyProtection="1">
      <protection locked="0"/>
    </xf>
    <xf numFmtId="3" fontId="16" fillId="0" borderId="11" xfId="0" applyNumberFormat="1" applyFont="1" applyFill="1" applyBorder="1" applyAlignment="1" applyProtection="1">
      <protection locked="0"/>
    </xf>
    <xf numFmtId="3" fontId="7" fillId="0" borderId="20" xfId="0" applyNumberFormat="1" applyFont="1" applyFill="1" applyBorder="1"/>
    <xf numFmtId="3" fontId="7" fillId="0" borderId="37" xfId="0" applyNumberFormat="1" applyFont="1" applyFill="1" applyBorder="1"/>
    <xf numFmtId="3" fontId="7" fillId="0" borderId="21" xfId="0" applyNumberFormat="1" applyFont="1" applyFill="1" applyBorder="1"/>
    <xf numFmtId="0" fontId="21" fillId="0" borderId="18" xfId="0" applyFont="1" applyFill="1" applyBorder="1" applyAlignment="1" applyProtection="1">
      <protection locked="0"/>
    </xf>
    <xf numFmtId="3" fontId="11" fillId="0" borderId="30" xfId="0" applyNumberFormat="1" applyFont="1" applyFill="1" applyBorder="1" applyAlignment="1" applyProtection="1">
      <protection locked="0"/>
    </xf>
    <xf numFmtId="3" fontId="11" fillId="0" borderId="15" xfId="0" applyNumberFormat="1" applyFont="1" applyFill="1" applyBorder="1" applyAlignment="1" applyProtection="1">
      <protection locked="0"/>
    </xf>
    <xf numFmtId="3" fontId="4" fillId="0" borderId="16" xfId="0" applyNumberFormat="1" applyFont="1" applyFill="1" applyBorder="1"/>
    <xf numFmtId="0" fontId="22" fillId="0" borderId="9" xfId="0" applyFont="1" applyFill="1" applyBorder="1" applyAlignment="1" applyProtection="1">
      <alignment vertical="top" wrapText="1"/>
      <protection locked="0"/>
    </xf>
    <xf numFmtId="3" fontId="9" fillId="0" borderId="12" xfId="0" applyNumberFormat="1" applyFont="1" applyFill="1" applyBorder="1"/>
    <xf numFmtId="0" fontId="25" fillId="0" borderId="18" xfId="0" applyFont="1" applyFill="1" applyBorder="1" applyAlignment="1" applyProtection="1">
      <alignment vertical="top" wrapText="1"/>
      <protection locked="0"/>
    </xf>
    <xf numFmtId="3" fontId="16" fillId="0" borderId="36" xfId="0" applyNumberFormat="1" applyFont="1" applyFill="1" applyBorder="1" applyAlignment="1" applyProtection="1">
      <alignment vertical="top" wrapText="1"/>
      <protection locked="0"/>
    </xf>
    <xf numFmtId="3" fontId="16" fillId="0" borderId="20" xfId="0" applyNumberFormat="1" applyFont="1" applyFill="1" applyBorder="1" applyAlignment="1" applyProtection="1">
      <alignment vertical="top" wrapText="1"/>
      <protection locked="0"/>
    </xf>
    <xf numFmtId="0" fontId="21" fillId="0" borderId="1" xfId="0" applyFont="1" applyFill="1" applyBorder="1" applyAlignment="1" applyProtection="1">
      <alignment vertical="center" wrapText="1"/>
      <protection locked="0"/>
    </xf>
    <xf numFmtId="3" fontId="11" fillId="0" borderId="31" xfId="0" applyNumberFormat="1" applyFont="1" applyFill="1" applyBorder="1" applyAlignment="1" applyProtection="1">
      <alignment vertical="center" wrapText="1"/>
      <protection locked="0"/>
    </xf>
    <xf numFmtId="3" fontId="11" fillId="0" borderId="3" xfId="0" applyNumberFormat="1" applyFont="1" applyFill="1" applyBorder="1" applyAlignment="1" applyProtection="1">
      <alignment vertical="center" wrapText="1"/>
      <protection locked="0"/>
    </xf>
    <xf numFmtId="3" fontId="11" fillId="0" borderId="4" xfId="0" applyNumberFormat="1" applyFont="1" applyFill="1" applyBorder="1" applyAlignment="1" applyProtection="1">
      <alignment vertical="center" wrapText="1"/>
      <protection locked="0"/>
    </xf>
    <xf numFmtId="3" fontId="4" fillId="0" borderId="0" xfId="0" applyNumberFormat="1" applyFont="1" applyFill="1"/>
    <xf numFmtId="14" fontId="8" fillId="0" borderId="2" xfId="0" applyNumberFormat="1" applyFont="1" applyFill="1" applyBorder="1" applyAlignment="1">
      <alignment horizontal="center" vertical="center"/>
    </xf>
    <xf numFmtId="0" fontId="0" fillId="0" borderId="32" xfId="0" applyFill="1" applyBorder="1" applyAlignment="1">
      <alignment horizontal="center" vertical="center"/>
    </xf>
    <xf numFmtId="0" fontId="39" fillId="0" borderId="0" xfId="1" applyFont="1"/>
    <xf numFmtId="0" fontId="40" fillId="0" borderId="0" xfId="0" applyFont="1"/>
    <xf numFmtId="0" fontId="41" fillId="0" borderId="0" xfId="0" applyFont="1" applyAlignment="1">
      <alignment horizontal="center" vertical="center"/>
    </xf>
    <xf numFmtId="0" fontId="43" fillId="4" borderId="1" xfId="0" applyFont="1" applyFill="1" applyBorder="1" applyAlignment="1">
      <alignment horizontal="center" vertical="center" wrapText="1"/>
    </xf>
    <xf numFmtId="0" fontId="43" fillId="4" borderId="2" xfId="0" applyFont="1" applyFill="1" applyBorder="1" applyAlignment="1">
      <alignment horizontal="center" vertical="center" wrapText="1"/>
    </xf>
    <xf numFmtId="0" fontId="43" fillId="4" borderId="55"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5" fillId="0" borderId="5" xfId="0" applyFont="1" applyBorder="1" applyAlignment="1">
      <alignment horizontal="center" vertical="center"/>
    </xf>
    <xf numFmtId="0" fontId="46" fillId="0" borderId="5" xfId="0" applyFont="1" applyBorder="1" applyAlignment="1">
      <alignment horizontal="center" vertical="center" wrapText="1"/>
    </xf>
    <xf numFmtId="0" fontId="46" fillId="0" borderId="22" xfId="0" applyFont="1" applyBorder="1" applyAlignment="1">
      <alignment horizontal="center" wrapText="1"/>
    </xf>
    <xf numFmtId="0" fontId="46" fillId="0" borderId="60" xfId="0" applyFont="1" applyBorder="1"/>
    <xf numFmtId="0" fontId="46" fillId="0" borderId="5" xfId="0" applyFont="1" applyBorder="1"/>
    <xf numFmtId="0" fontId="45" fillId="0" borderId="9" xfId="0" applyFont="1" applyBorder="1" applyAlignment="1">
      <alignment horizontal="center" vertical="center"/>
    </xf>
    <xf numFmtId="0" fontId="46" fillId="0" borderId="9" xfId="0" applyFont="1" applyBorder="1" applyAlignment="1">
      <alignment horizontal="center" vertical="center" wrapText="1"/>
    </xf>
    <xf numFmtId="0" fontId="46" fillId="0" borderId="10" xfId="0" applyFont="1" applyBorder="1" applyAlignment="1">
      <alignment horizontal="center" wrapText="1"/>
    </xf>
    <xf numFmtId="0" fontId="46" fillId="0" borderId="57" xfId="0" applyFont="1" applyBorder="1"/>
    <xf numFmtId="0" fontId="46" fillId="0" borderId="9" xfId="0" applyFont="1" applyBorder="1"/>
    <xf numFmtId="0" fontId="45" fillId="0" borderId="18" xfId="0" applyFont="1" applyBorder="1" applyAlignment="1">
      <alignment horizontal="center" vertical="center"/>
    </xf>
    <xf numFmtId="0" fontId="46" fillId="0" borderId="18" xfId="0" applyFont="1" applyBorder="1" applyAlignment="1">
      <alignment horizontal="center" vertical="center" wrapText="1"/>
    </xf>
    <xf numFmtId="0" fontId="46" fillId="0" borderId="37" xfId="0" applyFont="1" applyBorder="1"/>
    <xf numFmtId="0" fontId="46" fillId="0" borderId="18" xfId="0" applyFont="1" applyBorder="1"/>
    <xf numFmtId="0" fontId="45" fillId="0" borderId="13" xfId="0" applyFont="1" applyBorder="1" applyAlignment="1">
      <alignment horizontal="center" vertical="center"/>
    </xf>
    <xf numFmtId="0" fontId="47" fillId="0" borderId="13" xfId="0" applyFont="1" applyBorder="1" applyAlignment="1">
      <alignment horizontal="center" vertical="center" wrapText="1"/>
    </xf>
    <xf numFmtId="0" fontId="47" fillId="0" borderId="54" xfId="0" applyFont="1" applyBorder="1" applyAlignment="1">
      <alignment horizontal="justify" vertical="center" wrapText="1"/>
    </xf>
    <xf numFmtId="0" fontId="46" fillId="0" borderId="13" xfId="0" applyFont="1" applyBorder="1"/>
    <xf numFmtId="0" fontId="47" fillId="0" borderId="9" xfId="0" applyFont="1" applyBorder="1" applyAlignment="1">
      <alignment horizontal="center" vertical="center" wrapText="1"/>
    </xf>
    <xf numFmtId="0" fontId="47" fillId="0" borderId="57" xfId="0" applyFont="1" applyBorder="1" applyAlignment="1">
      <alignment horizontal="justify" vertical="center" wrapText="1"/>
    </xf>
    <xf numFmtId="0" fontId="46" fillId="0" borderId="13" xfId="0" applyFont="1" applyBorder="1" applyAlignment="1">
      <alignment horizontal="center" vertical="center" wrapText="1"/>
    </xf>
    <xf numFmtId="0" fontId="46" fillId="0" borderId="54" xfId="0" applyFont="1" applyBorder="1"/>
    <xf numFmtId="0" fontId="47" fillId="0" borderId="5" xfId="0" applyFont="1" applyBorder="1" applyAlignment="1">
      <alignment horizontal="center" vertical="center" wrapText="1"/>
    </xf>
    <xf numFmtId="0" fontId="27" fillId="0" borderId="0" xfId="0" applyFont="1" applyFill="1" applyBorder="1"/>
    <xf numFmtId="3" fontId="27" fillId="0" borderId="0" xfId="0" applyNumberFormat="1" applyFont="1" applyBorder="1"/>
    <xf numFmtId="0" fontId="49" fillId="3" borderId="37" xfId="0" applyFont="1" applyFill="1" applyBorder="1" applyAlignment="1">
      <alignment horizontal="left"/>
    </xf>
    <xf numFmtId="0" fontId="49" fillId="3" borderId="75" xfId="0" applyFont="1" applyFill="1" applyBorder="1" applyAlignment="1">
      <alignment horizontal="left"/>
    </xf>
    <xf numFmtId="0" fontId="0" fillId="0" borderId="75" xfId="0" applyBorder="1" applyAlignment="1"/>
    <xf numFmtId="0" fontId="0" fillId="0" borderId="19" xfId="0" applyBorder="1" applyAlignment="1"/>
    <xf numFmtId="10" fontId="0" fillId="2" borderId="27" xfId="0" applyNumberFormat="1" applyFill="1" applyBorder="1"/>
    <xf numFmtId="10" fontId="0" fillId="2" borderId="29" xfId="0" applyNumberFormat="1" applyFill="1" applyBorder="1"/>
    <xf numFmtId="0" fontId="0" fillId="2" borderId="4" xfId="0" applyFill="1" applyBorder="1"/>
    <xf numFmtId="0" fontId="0" fillId="0" borderId="0" xfId="0" applyBorder="1" applyAlignment="1">
      <alignment wrapText="1"/>
    </xf>
    <xf numFmtId="0" fontId="0" fillId="0" borderId="65" xfId="0" applyBorder="1" applyAlignment="1">
      <alignment wrapText="1"/>
    </xf>
    <xf numFmtId="0" fontId="51" fillId="0" borderId="0" xfId="0" applyFont="1" applyBorder="1" applyAlignment="1">
      <alignment wrapText="1"/>
    </xf>
    <xf numFmtId="0" fontId="51" fillId="0" borderId="65" xfId="0" applyFont="1" applyBorder="1" applyAlignment="1">
      <alignment wrapText="1"/>
    </xf>
    <xf numFmtId="0" fontId="0" fillId="0" borderId="0" xfId="0" applyBorder="1" applyAlignment="1">
      <alignment horizontal="left" wrapText="1"/>
    </xf>
    <xf numFmtId="0" fontId="0" fillId="0" borderId="65" xfId="0" applyBorder="1" applyAlignment="1">
      <alignment horizontal="left" wrapText="1"/>
    </xf>
    <xf numFmtId="0" fontId="0" fillId="0" borderId="0" xfId="0" applyAlignment="1">
      <alignment horizontal="left"/>
    </xf>
    <xf numFmtId="0" fontId="49" fillId="3" borderId="19" xfId="0" applyFont="1" applyFill="1" applyBorder="1" applyAlignment="1">
      <alignment horizontal="left"/>
    </xf>
    <xf numFmtId="9" fontId="0" fillId="0" borderId="56" xfId="0" applyNumberFormat="1" applyBorder="1" applyAlignment="1">
      <alignment horizontal="center"/>
    </xf>
    <xf numFmtId="9" fontId="0" fillId="0" borderId="57" xfId="0" applyNumberFormat="1" applyBorder="1" applyAlignment="1">
      <alignment horizontal="center"/>
    </xf>
    <xf numFmtId="9" fontId="0" fillId="0" borderId="54" xfId="0" applyNumberFormat="1" applyBorder="1" applyAlignment="1">
      <alignment horizontal="center"/>
    </xf>
    <xf numFmtId="0" fontId="0" fillId="4" borderId="73" xfId="0" applyFill="1" applyBorder="1" applyAlignment="1">
      <alignment horizontal="center"/>
    </xf>
    <xf numFmtId="0" fontId="0" fillId="4" borderId="52" xfId="0" applyFill="1" applyBorder="1" applyAlignment="1">
      <alignment horizontal="center"/>
    </xf>
    <xf numFmtId="0" fontId="0" fillId="4" borderId="59" xfId="0" applyFill="1" applyBorder="1" applyAlignment="1">
      <alignment horizontal="center"/>
    </xf>
    <xf numFmtId="164" fontId="0" fillId="0" borderId="11" xfId="0" applyNumberFormat="1" applyBorder="1" applyAlignment="1">
      <alignment horizontal="center"/>
    </xf>
    <xf numFmtId="164" fontId="0" fillId="0" borderId="23" xfId="0" applyNumberFormat="1" applyBorder="1" applyAlignment="1">
      <alignment horizontal="center"/>
    </xf>
    <xf numFmtId="164" fontId="0" fillId="0" borderId="24" xfId="0" applyNumberFormat="1" applyBorder="1" applyAlignment="1">
      <alignment horizontal="center"/>
    </xf>
    <xf numFmtId="164" fontId="0" fillId="0" borderId="12"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26" fillId="0" borderId="0" xfId="0" applyFont="1"/>
    <xf numFmtId="0" fontId="26" fillId="0" borderId="0" xfId="0" applyFont="1" applyAlignment="1">
      <alignment horizontal="center"/>
    </xf>
    <xf numFmtId="165" fontId="0" fillId="0" borderId="11" xfId="0" applyNumberFormat="1" applyFill="1" applyBorder="1"/>
    <xf numFmtId="0" fontId="52" fillId="2" borderId="0" xfId="1" quotePrefix="1" applyFont="1" applyFill="1"/>
    <xf numFmtId="1" fontId="0" fillId="2" borderId="12" xfId="0" applyNumberFormat="1" applyFill="1" applyBorder="1" applyAlignment="1">
      <alignment horizontal="center" vertical="center"/>
    </xf>
    <xf numFmtId="1" fontId="0" fillId="2" borderId="16" xfId="0" applyNumberFormat="1" applyFill="1" applyBorder="1" applyAlignment="1">
      <alignment horizontal="center" vertical="center"/>
    </xf>
    <xf numFmtId="3" fontId="4" fillId="0" borderId="32" xfId="0" applyNumberFormat="1" applyFont="1" applyBorder="1" applyAlignment="1">
      <alignment horizontal="center" vertical="center"/>
    </xf>
    <xf numFmtId="3" fontId="0" fillId="0" borderId="32" xfId="0" applyNumberFormat="1" applyBorder="1" applyAlignment="1">
      <alignment horizontal="center" vertical="center"/>
    </xf>
    <xf numFmtId="3" fontId="0" fillId="0" borderId="39" xfId="0" applyNumberFormat="1" applyFill="1" applyBorder="1"/>
    <xf numFmtId="1" fontId="0" fillId="0" borderId="4" xfId="0" applyNumberFormat="1" applyBorder="1"/>
    <xf numFmtId="3" fontId="4" fillId="0" borderId="10" xfId="0" applyNumberFormat="1" applyFont="1" applyFill="1" applyBorder="1" applyAlignment="1">
      <alignment horizontal="center" vertical="center"/>
    </xf>
    <xf numFmtId="3" fontId="4" fillId="0" borderId="63"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10" fontId="0" fillId="2" borderId="4" xfId="2" applyNumberFormat="1" applyFont="1" applyFill="1" applyBorder="1"/>
    <xf numFmtId="10" fontId="0" fillId="0" borderId="0" xfId="2" applyNumberFormat="1" applyFont="1"/>
    <xf numFmtId="0" fontId="45" fillId="0" borderId="25" xfId="0" applyFont="1" applyFill="1" applyBorder="1" applyAlignment="1">
      <alignment horizontal="center" vertical="center"/>
    </xf>
    <xf numFmtId="14" fontId="0" fillId="2" borderId="27" xfId="0" applyNumberFormat="1" applyFill="1" applyBorder="1" applyAlignment="1" applyProtection="1">
      <alignment horizontal="center"/>
      <protection locked="0"/>
    </xf>
    <xf numFmtId="14" fontId="0" fillId="3" borderId="28" xfId="0" applyNumberFormat="1" applyFill="1" applyBorder="1" applyAlignment="1" applyProtection="1">
      <alignment horizontal="center"/>
      <protection locked="0"/>
    </xf>
    <xf numFmtId="14" fontId="0" fillId="3" borderId="28" xfId="0" applyNumberFormat="1" applyFill="1" applyBorder="1" applyAlignment="1" applyProtection="1">
      <alignment horizontal="center"/>
    </xf>
    <xf numFmtId="0" fontId="46" fillId="3" borderId="19" xfId="0" applyFont="1" applyFill="1" applyBorder="1" applyAlignment="1">
      <alignment horizontal="center" wrapText="1"/>
    </xf>
    <xf numFmtId="0" fontId="46" fillId="3" borderId="22" xfId="0" applyFont="1" applyFill="1" applyBorder="1" applyAlignment="1">
      <alignment horizontal="center" wrapText="1"/>
    </xf>
    <xf numFmtId="0" fontId="46" fillId="3" borderId="10" xfId="0" applyFont="1" applyFill="1" applyBorder="1" applyAlignment="1">
      <alignment horizontal="center" wrapText="1"/>
    </xf>
    <xf numFmtId="0" fontId="48" fillId="3" borderId="14" xfId="0" applyFont="1" applyFill="1" applyBorder="1" applyAlignment="1">
      <alignment vertical="center" wrapText="1"/>
    </xf>
    <xf numFmtId="0" fontId="46" fillId="3" borderId="14" xfId="0" applyFont="1" applyFill="1" applyBorder="1" applyAlignment="1">
      <alignment horizontal="center" wrapText="1"/>
    </xf>
    <xf numFmtId="0" fontId="46" fillId="0" borderId="72" xfId="0" applyFont="1" applyFill="1" applyBorder="1" applyAlignment="1">
      <alignment horizontal="center" vertical="center" wrapText="1"/>
    </xf>
    <xf numFmtId="0" fontId="0" fillId="0" borderId="69" xfId="0" applyBorder="1"/>
    <xf numFmtId="0" fontId="0" fillId="0" borderId="33" xfId="0" applyBorder="1"/>
    <xf numFmtId="0" fontId="46" fillId="0" borderId="39" xfId="0" applyFont="1" applyBorder="1" applyAlignment="1">
      <alignment horizontal="center" wrapText="1"/>
    </xf>
    <xf numFmtId="0" fontId="46" fillId="0" borderId="12" xfId="0" applyFont="1" applyBorder="1"/>
    <xf numFmtId="3" fontId="0" fillId="3" borderId="11" xfId="0" applyNumberFormat="1" applyFill="1" applyBorder="1"/>
    <xf numFmtId="3" fontId="4" fillId="3" borderId="11" xfId="0" applyNumberFormat="1" applyFont="1" applyFill="1" applyBorder="1"/>
    <xf numFmtId="3" fontId="12" fillId="3" borderId="10" xfId="0" applyNumberFormat="1" applyFont="1" applyFill="1" applyBorder="1" applyAlignment="1" applyProtection="1">
      <protection locked="0"/>
    </xf>
    <xf numFmtId="0" fontId="0" fillId="3" borderId="25" xfId="0" applyFill="1" applyBorder="1"/>
    <xf numFmtId="3" fontId="0" fillId="3" borderId="6" xfId="0" applyNumberFormat="1" applyFill="1" applyBorder="1"/>
    <xf numFmtId="3" fontId="0" fillId="3" borderId="7" xfId="0" applyNumberFormat="1" applyFill="1" applyBorder="1"/>
    <xf numFmtId="3" fontId="0" fillId="3" borderId="56" xfId="0" applyNumberFormat="1" applyFill="1" applyBorder="1"/>
    <xf numFmtId="3" fontId="4" fillId="3" borderId="25" xfId="0" applyNumberFormat="1" applyFont="1" applyFill="1" applyBorder="1" applyAlignment="1">
      <alignment horizontal="center"/>
    </xf>
    <xf numFmtId="0" fontId="0" fillId="3" borderId="64" xfId="0" applyFill="1" applyBorder="1"/>
    <xf numFmtId="3" fontId="0" fillId="3" borderId="65" xfId="0" applyNumberFormat="1" applyFill="1" applyBorder="1"/>
    <xf numFmtId="3" fontId="0" fillId="3" borderId="66" xfId="0" applyNumberFormat="1" applyFill="1" applyBorder="1"/>
    <xf numFmtId="3" fontId="0" fillId="3" borderId="76" xfId="0" applyNumberFormat="1" applyFill="1" applyBorder="1"/>
    <xf numFmtId="3" fontId="4" fillId="3" borderId="13" xfId="0" applyNumberFormat="1" applyFont="1" applyFill="1" applyBorder="1" applyAlignment="1">
      <alignment horizontal="center"/>
    </xf>
    <xf numFmtId="0" fontId="0" fillId="3" borderId="49" xfId="0" applyFill="1" applyBorder="1"/>
    <xf numFmtId="3" fontId="0" fillId="3" borderId="39" xfId="0" applyNumberFormat="1" applyFill="1" applyBorder="1"/>
    <xf numFmtId="3" fontId="0" fillId="3" borderId="12" xfId="0" applyNumberFormat="1" applyFill="1" applyBorder="1"/>
    <xf numFmtId="0" fontId="0" fillId="3" borderId="50" xfId="0" applyFill="1" applyBorder="1"/>
    <xf numFmtId="3" fontId="0" fillId="3" borderId="15" xfId="0" applyNumberFormat="1" applyFill="1" applyBorder="1" applyAlignment="1">
      <alignment horizontal="center"/>
    </xf>
    <xf numFmtId="0" fontId="0" fillId="3" borderId="39" xfId="0" applyFont="1" applyFill="1" applyBorder="1" applyAlignment="1">
      <alignment horizontal="center"/>
    </xf>
    <xf numFmtId="0" fontId="0" fillId="3" borderId="11" xfId="0" applyFont="1" applyFill="1" applyBorder="1" applyAlignment="1">
      <alignment horizontal="center"/>
    </xf>
    <xf numFmtId="9" fontId="0" fillId="3" borderId="12" xfId="0" applyNumberFormat="1" applyFont="1" applyFill="1" applyBorder="1" applyAlignment="1">
      <alignment horizontal="center" vertical="center"/>
    </xf>
    <xf numFmtId="0" fontId="0" fillId="3" borderId="0" xfId="0" applyFont="1" applyFill="1"/>
    <xf numFmtId="3" fontId="0" fillId="2" borderId="11" xfId="0" applyNumberFormat="1" applyFont="1" applyFill="1" applyBorder="1" applyAlignment="1">
      <alignment horizontal="center" vertical="center"/>
    </xf>
    <xf numFmtId="1" fontId="0" fillId="2" borderId="12" xfId="0" applyNumberFormat="1" applyFont="1" applyFill="1" applyBorder="1" applyAlignment="1">
      <alignment horizontal="center" vertical="center"/>
    </xf>
    <xf numFmtId="0" fontId="0" fillId="3" borderId="9" xfId="0" applyFill="1" applyBorder="1" applyAlignment="1">
      <alignment horizontal="left"/>
    </xf>
    <xf numFmtId="0" fontId="0" fillId="3" borderId="5" xfId="0" applyFill="1" applyBorder="1"/>
    <xf numFmtId="3" fontId="0" fillId="3" borderId="22" xfId="0" applyNumberFormat="1" applyFill="1" applyBorder="1"/>
    <xf numFmtId="3" fontId="0" fillId="3" borderId="53" xfId="0" applyNumberFormat="1" applyFill="1" applyBorder="1"/>
    <xf numFmtId="3" fontId="4" fillId="3" borderId="38" xfId="0" applyNumberFormat="1" applyFont="1" applyFill="1" applyBorder="1"/>
    <xf numFmtId="0" fontId="0" fillId="3" borderId="9" xfId="0" applyFill="1" applyBorder="1"/>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3" fillId="3" borderId="40"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6" fillId="0" borderId="0" xfId="0" applyFont="1" applyAlignment="1">
      <alignment horizontal="center" vertical="center"/>
    </xf>
    <xf numFmtId="0" fontId="10" fillId="0" borderId="0" xfId="0" applyFont="1" applyBorder="1" applyAlignment="1">
      <alignment horizontal="center"/>
    </xf>
    <xf numFmtId="0" fontId="10" fillId="0" borderId="46" xfId="0" applyFont="1" applyBorder="1" applyAlignment="1">
      <alignment horizontal="center"/>
    </xf>
    <xf numFmtId="0" fontId="51" fillId="0" borderId="76" xfId="0" applyFont="1" applyBorder="1" applyAlignment="1">
      <alignment horizontal="left" wrapText="1"/>
    </xf>
    <xf numFmtId="0" fontId="51" fillId="0" borderId="0" xfId="0" applyFont="1" applyBorder="1" applyAlignment="1">
      <alignment horizontal="left" wrapText="1"/>
    </xf>
    <xf numFmtId="0" fontId="51" fillId="0" borderId="65" xfId="0" applyFont="1" applyBorder="1" applyAlignment="1">
      <alignment horizontal="left" wrapText="1"/>
    </xf>
    <xf numFmtId="0" fontId="51" fillId="0" borderId="56" xfId="0" applyFont="1" applyBorder="1" applyAlignment="1">
      <alignment horizontal="left" wrapText="1"/>
    </xf>
    <xf numFmtId="0" fontId="51" fillId="0" borderId="70" xfId="0" applyFont="1" applyBorder="1" applyAlignment="1">
      <alignment horizontal="left" wrapText="1"/>
    </xf>
    <xf numFmtId="0" fontId="51" fillId="0" borderId="6" xfId="0" applyFont="1" applyBorder="1" applyAlignment="1">
      <alignment horizontal="left" wrapText="1"/>
    </xf>
    <xf numFmtId="0" fontId="50" fillId="3" borderId="76" xfId="0" applyFont="1" applyFill="1" applyBorder="1" applyAlignment="1">
      <alignment horizontal="left" wrapText="1"/>
    </xf>
    <xf numFmtId="0" fontId="50" fillId="3" borderId="0" xfId="0" applyFont="1" applyFill="1" applyBorder="1" applyAlignment="1">
      <alignment horizontal="left" wrapText="1"/>
    </xf>
    <xf numFmtId="0" fontId="50" fillId="3" borderId="65" xfId="0" applyFont="1" applyFill="1" applyBorder="1" applyAlignment="1">
      <alignment horizontal="left" wrapText="1"/>
    </xf>
    <xf numFmtId="0" fontId="49" fillId="3" borderId="76" xfId="0" applyFont="1" applyFill="1" applyBorder="1" applyAlignment="1">
      <alignment horizontal="left" vertical="top" wrapText="1"/>
    </xf>
    <xf numFmtId="0" fontId="49" fillId="3" borderId="0" xfId="0" applyFont="1" applyFill="1" applyBorder="1" applyAlignment="1">
      <alignment horizontal="left" vertical="top" wrapText="1"/>
    </xf>
    <xf numFmtId="0" fontId="49" fillId="3" borderId="65" xfId="0" applyFont="1" applyFill="1" applyBorder="1" applyAlignment="1">
      <alignment horizontal="left" vertical="top" wrapText="1"/>
    </xf>
    <xf numFmtId="0" fontId="49" fillId="3" borderId="76" xfId="0" applyFont="1" applyFill="1" applyBorder="1" applyAlignment="1">
      <alignment horizontal="left" wrapText="1"/>
    </xf>
    <xf numFmtId="0" fontId="49" fillId="3" borderId="0" xfId="0" applyFont="1" applyFill="1" applyBorder="1" applyAlignment="1">
      <alignment horizontal="left" wrapText="1"/>
    </xf>
    <xf numFmtId="0" fontId="49" fillId="3" borderId="65" xfId="0" applyFont="1" applyFill="1" applyBorder="1" applyAlignment="1">
      <alignment horizontal="left" wrapText="1"/>
    </xf>
    <xf numFmtId="0" fontId="0" fillId="0" borderId="52" xfId="0" applyBorder="1" applyAlignment="1">
      <alignment horizontal="center" vertical="center" wrapText="1"/>
    </xf>
    <xf numFmtId="0" fontId="0" fillId="0" borderId="7" xfId="0" applyBorder="1" applyAlignment="1">
      <alignment horizontal="center" vertical="center" wrapText="1"/>
    </xf>
    <xf numFmtId="3" fontId="0" fillId="2" borderId="52" xfId="0" applyNumberFormat="1" applyFill="1" applyBorder="1" applyAlignment="1">
      <alignment horizontal="center" vertical="center"/>
    </xf>
    <xf numFmtId="3" fontId="0" fillId="2" borderId="7" xfId="0" applyNumberFormat="1" applyFill="1" applyBorder="1" applyAlignment="1">
      <alignment horizontal="center" vertical="center"/>
    </xf>
    <xf numFmtId="1" fontId="0" fillId="2" borderId="51" xfId="0" applyNumberFormat="1" applyFill="1" applyBorder="1" applyAlignment="1">
      <alignment horizontal="center" vertical="center"/>
    </xf>
    <xf numFmtId="1" fontId="0" fillId="2" borderId="25" xfId="0" applyNumberFormat="1" applyFill="1" applyBorder="1" applyAlignment="1">
      <alignment horizontal="center" vertical="center"/>
    </xf>
    <xf numFmtId="0" fontId="42" fillId="0" borderId="0" xfId="0" applyFont="1" applyAlignment="1">
      <alignment horizontal="center" vertical="center"/>
    </xf>
    <xf numFmtId="0" fontId="4" fillId="0" borderId="46" xfId="0" applyFont="1" applyBorder="1" applyAlignment="1">
      <alignment horizontal="center"/>
    </xf>
    <xf numFmtId="3" fontId="0" fillId="0" borderId="23" xfId="0" applyNumberFormat="1" applyFont="1" applyBorder="1" applyAlignment="1">
      <alignment vertical="center"/>
    </xf>
    <xf numFmtId="3" fontId="0" fillId="0" borderId="11" xfId="0" applyNumberFormat="1" applyFont="1" applyBorder="1" applyAlignment="1">
      <alignment vertical="center"/>
    </xf>
    <xf numFmtId="3" fontId="4" fillId="0" borderId="24"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4" fillId="0" borderId="23"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0" fillId="0" borderId="52" xfId="0" applyNumberFormat="1" applyFont="1" applyBorder="1" applyAlignment="1">
      <alignment vertical="center"/>
    </xf>
    <xf numFmtId="3" fontId="0" fillId="0" borderId="7" xfId="0" applyNumberFormat="1" applyFont="1" applyBorder="1" applyAlignment="1">
      <alignment vertical="center"/>
    </xf>
    <xf numFmtId="3" fontId="4" fillId="0" borderId="38" xfId="0" applyNumberFormat="1" applyFont="1" applyBorder="1" applyAlignment="1">
      <alignment horizontal="center" vertical="center"/>
    </xf>
    <xf numFmtId="3" fontId="4" fillId="0" borderId="39" xfId="0" applyNumberFormat="1" applyFont="1" applyBorder="1" applyAlignment="1">
      <alignment horizontal="center" vertical="center"/>
    </xf>
    <xf numFmtId="0" fontId="0" fillId="0" borderId="46" xfId="0"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Privataus</a:t>
            </a:r>
            <a:r>
              <a:rPr lang="en-US" baseline="0"/>
              <a:t> Subjekto metinio atlyginimo detalizacija </a:t>
            </a:r>
            <a:r>
              <a:rPr lang="lt-LT" baseline="0"/>
              <a:t>(</a:t>
            </a:r>
            <a:r>
              <a:rPr lang="en-US" baseline="0"/>
              <a:t>indeksuota be PVM</a:t>
            </a:r>
            <a:r>
              <a:rPr lang="lt-LT" baseline="0"/>
              <a:t>), tūkst. EUR</a:t>
            </a:r>
            <a:endParaRPr lang="en-US"/>
          </a:p>
        </c:rich>
      </c:tx>
      <c:layout>
        <c:manualLayout>
          <c:xMode val="edge"/>
          <c:yMode val="edge"/>
          <c:x val="0.18325993972975602"/>
          <c:y val="2.41691842900302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Rezultatai!$A$21</c:f>
              <c:strCache>
                <c:ptCount val="1"/>
                <c:pt idx="0">
                  <c:v>M1 ir M2 - nuosavo ir skolinto kapitalo srautai</c:v>
                </c:pt>
              </c:strCache>
            </c:strRef>
          </c:tx>
          <c:spPr>
            <a:solidFill>
              <a:schemeClr val="accent1"/>
            </a:solidFill>
            <a:ln>
              <a:noFill/>
            </a:ln>
            <a:effectLst/>
          </c:spPr>
          <c:invertIfNegative val="0"/>
          <c:cat>
            <c:numRef>
              <c:f>Rezultatai!$B$20:$Z$20</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Rezultatai!$B$21:$Z$21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BBF4-4726-A9BF-2C4B8B1F47CE}"/>
            </c:ext>
          </c:extLst>
        </c:ser>
        <c:ser>
          <c:idx val="1"/>
          <c:order val="1"/>
          <c:tx>
            <c:strRef>
              <c:f>Rezultatai!$A$22</c:f>
              <c:strCache>
                <c:ptCount val="1"/>
                <c:pt idx="0">
                  <c:v>M3 - Finansavimo sąnaudos</c:v>
                </c:pt>
              </c:strCache>
            </c:strRef>
          </c:tx>
          <c:spPr>
            <a:solidFill>
              <a:schemeClr val="accent2"/>
            </a:solidFill>
            <a:ln>
              <a:noFill/>
            </a:ln>
            <a:effectLst/>
          </c:spPr>
          <c:invertIfNegative val="0"/>
          <c:cat>
            <c:numRef>
              <c:f>Rezultatai!$B$20:$Z$20</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Rezultatai!$B$22:$Z$22</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BBF4-4726-A9BF-2C4B8B1F47CE}"/>
            </c:ext>
          </c:extLst>
        </c:ser>
        <c:ser>
          <c:idx val="2"/>
          <c:order val="2"/>
          <c:tx>
            <c:strRef>
              <c:f>Rezultatai!$A$23</c:f>
              <c:strCache>
                <c:ptCount val="1"/>
                <c:pt idx="0">
                  <c:v>M4 - Objekto gyvavimo ciklas</c:v>
                </c:pt>
              </c:strCache>
            </c:strRef>
          </c:tx>
          <c:spPr>
            <a:solidFill>
              <a:schemeClr val="accent3"/>
            </a:solidFill>
            <a:ln>
              <a:noFill/>
            </a:ln>
            <a:effectLst/>
          </c:spPr>
          <c:invertIfNegative val="0"/>
          <c:cat>
            <c:numRef>
              <c:f>Rezultatai!$B$20:$Z$20</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Rezultatai!$B$23:$Z$23</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BBF4-4726-A9BF-2C4B8B1F47CE}"/>
            </c:ext>
          </c:extLst>
        </c:ser>
        <c:ser>
          <c:idx val="3"/>
          <c:order val="3"/>
          <c:tx>
            <c:strRef>
              <c:f>Rezultatai!$A$24</c:f>
              <c:strCache>
                <c:ptCount val="1"/>
                <c:pt idx="0">
                  <c:v>M5 - Paslaugos</c:v>
                </c:pt>
              </c:strCache>
            </c:strRef>
          </c:tx>
          <c:spPr>
            <a:solidFill>
              <a:schemeClr val="accent4"/>
            </a:solidFill>
            <a:ln>
              <a:noFill/>
            </a:ln>
            <a:effectLst/>
          </c:spPr>
          <c:invertIfNegative val="0"/>
          <c:cat>
            <c:numRef>
              <c:f>Rezultatai!$B$20:$Z$20</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Rezultatai!$B$24:$Z$24</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BBF4-4726-A9BF-2C4B8B1F47CE}"/>
            </c:ext>
          </c:extLst>
        </c:ser>
        <c:ser>
          <c:idx val="4"/>
          <c:order val="4"/>
          <c:tx>
            <c:strRef>
              <c:f>Rezultatai!$A$25</c:f>
              <c:strCache>
                <c:ptCount val="1"/>
                <c:pt idx="0">
                  <c:v>M6 - Komunaliniai mokesčiai</c:v>
                </c:pt>
              </c:strCache>
            </c:strRef>
          </c:tx>
          <c:spPr>
            <a:solidFill>
              <a:schemeClr val="accent5"/>
            </a:solidFill>
            <a:ln>
              <a:noFill/>
            </a:ln>
            <a:effectLst/>
          </c:spPr>
          <c:invertIfNegative val="0"/>
          <c:cat>
            <c:numRef>
              <c:f>Rezultatai!$B$20:$Z$20</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Rezultatai!$B$25:$Z$25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BBF4-4726-A9BF-2C4B8B1F47CE}"/>
            </c:ext>
          </c:extLst>
        </c:ser>
        <c:dLbls>
          <c:showLegendKey val="0"/>
          <c:showVal val="0"/>
          <c:showCatName val="0"/>
          <c:showSerName val="0"/>
          <c:showPercent val="0"/>
          <c:showBubbleSize val="0"/>
        </c:dLbls>
        <c:gapWidth val="150"/>
        <c:overlap val="100"/>
        <c:axId val="486138352"/>
        <c:axId val="486136784"/>
      </c:barChart>
      <c:catAx>
        <c:axId val="48613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136784"/>
        <c:crosses val="autoZero"/>
        <c:auto val="1"/>
        <c:lblAlgn val="ctr"/>
        <c:lblOffset val="100"/>
        <c:noMultiLvlLbl val="0"/>
      </c:catAx>
      <c:valAx>
        <c:axId val="48613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1383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Privataus</a:t>
            </a:r>
            <a:r>
              <a:rPr lang="en-US" baseline="0"/>
              <a:t> Subjekto metinio atlyginimo detalizacija </a:t>
            </a:r>
            <a:r>
              <a:rPr lang="lt-LT" baseline="0"/>
              <a:t>(</a:t>
            </a:r>
            <a:r>
              <a:rPr lang="en-US" baseline="0"/>
              <a:t>indeksuota su PVM</a:t>
            </a:r>
            <a:r>
              <a:rPr lang="lt-LT" baseline="0"/>
              <a:t>), tūkst. EUR</a:t>
            </a:r>
            <a:endParaRPr lang="en-US"/>
          </a:p>
        </c:rich>
      </c:tx>
      <c:layout>
        <c:manualLayout>
          <c:xMode val="edge"/>
          <c:yMode val="edge"/>
          <c:x val="0.18325993972975602"/>
          <c:y val="2.41691842900302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Rezultatai!$A$48</c:f>
              <c:strCache>
                <c:ptCount val="1"/>
                <c:pt idx="0">
                  <c:v>M1 ir M2 - nuosavo ir skolinto kapitalo srautai</c:v>
                </c:pt>
              </c:strCache>
            </c:strRef>
          </c:tx>
          <c:spPr>
            <a:solidFill>
              <a:schemeClr val="accent1"/>
            </a:solidFill>
            <a:ln>
              <a:noFill/>
            </a:ln>
            <a:effectLst/>
          </c:spPr>
          <c:invertIfNegative val="0"/>
          <c:cat>
            <c:numRef>
              <c:f>Rezultatai!$B$20:$Z$20</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Rezultatai!$B$48:$Z$48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B213-41D8-9605-6675BE1A281B}"/>
            </c:ext>
          </c:extLst>
        </c:ser>
        <c:ser>
          <c:idx val="1"/>
          <c:order val="1"/>
          <c:tx>
            <c:strRef>
              <c:f>Rezultatai!$A$49</c:f>
              <c:strCache>
                <c:ptCount val="1"/>
                <c:pt idx="0">
                  <c:v>M3 - Finansavimo sąnaudos</c:v>
                </c:pt>
              </c:strCache>
            </c:strRef>
          </c:tx>
          <c:spPr>
            <a:solidFill>
              <a:schemeClr val="accent2"/>
            </a:solidFill>
            <a:ln>
              <a:noFill/>
            </a:ln>
            <a:effectLst/>
          </c:spPr>
          <c:invertIfNegative val="0"/>
          <c:cat>
            <c:numRef>
              <c:f>Rezultatai!$B$20:$Z$20</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Rezultatai!$B$49:$Z$49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B213-41D8-9605-6675BE1A281B}"/>
            </c:ext>
          </c:extLst>
        </c:ser>
        <c:ser>
          <c:idx val="2"/>
          <c:order val="2"/>
          <c:tx>
            <c:strRef>
              <c:f>Rezultatai!$A$50</c:f>
              <c:strCache>
                <c:ptCount val="1"/>
                <c:pt idx="0">
                  <c:v>M4 - Objekto gyvavimo ciklas</c:v>
                </c:pt>
              </c:strCache>
            </c:strRef>
          </c:tx>
          <c:spPr>
            <a:solidFill>
              <a:schemeClr val="accent3"/>
            </a:solidFill>
            <a:ln>
              <a:noFill/>
            </a:ln>
            <a:effectLst/>
          </c:spPr>
          <c:invertIfNegative val="0"/>
          <c:cat>
            <c:numRef>
              <c:f>Rezultatai!$B$20:$Z$20</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Rezultatai!$B$50:$Z$50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B213-41D8-9605-6675BE1A281B}"/>
            </c:ext>
          </c:extLst>
        </c:ser>
        <c:ser>
          <c:idx val="3"/>
          <c:order val="3"/>
          <c:tx>
            <c:strRef>
              <c:f>Rezultatai!$A$51</c:f>
              <c:strCache>
                <c:ptCount val="1"/>
                <c:pt idx="0">
                  <c:v>M5 - Paslaugos</c:v>
                </c:pt>
              </c:strCache>
            </c:strRef>
          </c:tx>
          <c:spPr>
            <a:solidFill>
              <a:schemeClr val="accent4"/>
            </a:solidFill>
            <a:ln>
              <a:noFill/>
            </a:ln>
            <a:effectLst/>
          </c:spPr>
          <c:invertIfNegative val="0"/>
          <c:cat>
            <c:numRef>
              <c:f>Rezultatai!$B$20:$Z$20</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Rezultatai!$B$51:$Z$51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B213-41D8-9605-6675BE1A281B}"/>
            </c:ext>
          </c:extLst>
        </c:ser>
        <c:ser>
          <c:idx val="4"/>
          <c:order val="4"/>
          <c:tx>
            <c:strRef>
              <c:f>Rezultatai!$A$52</c:f>
              <c:strCache>
                <c:ptCount val="1"/>
                <c:pt idx="0">
                  <c:v>M6 - Komunaliniai mokesčiai</c:v>
                </c:pt>
              </c:strCache>
            </c:strRef>
          </c:tx>
          <c:spPr>
            <a:solidFill>
              <a:schemeClr val="accent5"/>
            </a:solidFill>
            <a:ln>
              <a:noFill/>
            </a:ln>
            <a:effectLst/>
          </c:spPr>
          <c:invertIfNegative val="0"/>
          <c:cat>
            <c:numRef>
              <c:f>Rezultatai!$B$20:$Z$20</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Rezultatai!$B$52:$Z$52</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B213-41D8-9605-6675BE1A281B}"/>
            </c:ext>
          </c:extLst>
        </c:ser>
        <c:dLbls>
          <c:showLegendKey val="0"/>
          <c:showVal val="0"/>
          <c:showCatName val="0"/>
          <c:showSerName val="0"/>
          <c:showPercent val="0"/>
          <c:showBubbleSize val="0"/>
        </c:dLbls>
        <c:gapWidth val="150"/>
        <c:overlap val="100"/>
        <c:axId val="486141096"/>
        <c:axId val="486139920"/>
      </c:barChart>
      <c:catAx>
        <c:axId val="48614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139920"/>
        <c:crosses val="autoZero"/>
        <c:auto val="1"/>
        <c:lblAlgn val="ctr"/>
        <c:lblOffset val="100"/>
        <c:noMultiLvlLbl val="0"/>
      </c:catAx>
      <c:valAx>
        <c:axId val="486139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141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Dalyvio prielaidos'!A1"/><Relationship Id="rId13" Type="http://schemas.openxmlformats.org/officeDocument/2006/relationships/hyperlink" Target="#'27 VAS skai&#269;iavimai'!A1"/><Relationship Id="rId3" Type="http://schemas.openxmlformats.org/officeDocument/2006/relationships/hyperlink" Target="#'Infrastruk. suk&#363;rimo s&#261;naudos'!A1"/><Relationship Id="rId7" Type="http://schemas.openxmlformats.org/officeDocument/2006/relationships/hyperlink" Target="#'Investuotojas ir finansuotojas'!A1"/><Relationship Id="rId12" Type="http://schemas.openxmlformats.org/officeDocument/2006/relationships/hyperlink" Target="#Indeksacija!A1"/><Relationship Id="rId2" Type="http://schemas.openxmlformats.org/officeDocument/2006/relationships/hyperlink" Target="#'Bazin&#279;s Prielaidos'!A1"/><Relationship Id="rId1" Type="http://schemas.openxmlformats.org/officeDocument/2006/relationships/hyperlink" Target="#Instrukcija!A1"/><Relationship Id="rId6" Type="http://schemas.openxmlformats.org/officeDocument/2006/relationships/hyperlink" Target="#Rezultatai!A1"/><Relationship Id="rId11" Type="http://schemas.openxmlformats.org/officeDocument/2006/relationships/hyperlink" Target="#'Metinis atlyginimas'!A1"/><Relationship Id="rId5" Type="http://schemas.openxmlformats.org/officeDocument/2006/relationships/hyperlink" Target="#'Investuotojo gr&#261;&#382;a'!A1"/><Relationship Id="rId10" Type="http://schemas.openxmlformats.org/officeDocument/2006/relationships/hyperlink" Target="#'Ilgalaikio turto apskaita'!A1"/><Relationship Id="rId4" Type="http://schemas.openxmlformats.org/officeDocument/2006/relationships/hyperlink" Target="#'Finansin&#279;s ataskaitos'!A1"/><Relationship Id="rId9" Type="http://schemas.openxmlformats.org/officeDocument/2006/relationships/hyperlink" Target="#'Pelno mokes&#269;io apskai&#269;iavimas'!A1"/><Relationship Id="rId14" Type="http://schemas.openxmlformats.org/officeDocument/2006/relationships/hyperlink" Target="#'Mokestini&#371; reik.atitikimas'!A1"/></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19050</xdr:rowOff>
    </xdr:from>
    <xdr:to>
      <xdr:col>4</xdr:col>
      <xdr:colOff>28575</xdr:colOff>
      <xdr:row>8</xdr:row>
      <xdr:rowOff>142875</xdr:rowOff>
    </xdr:to>
    <xdr:sp macro="" textlink="">
      <xdr:nvSpPr>
        <xdr:cNvPr id="2" name="Rectangle 1">
          <a:hlinkClick xmlns:r="http://schemas.openxmlformats.org/officeDocument/2006/relationships" r:id="rId1"/>
        </xdr:cNvPr>
        <xdr:cNvSpPr/>
      </xdr:nvSpPr>
      <xdr:spPr>
        <a:xfrm>
          <a:off x="609600" y="400050"/>
          <a:ext cx="1857375" cy="69532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Instrukcija</a:t>
          </a:r>
          <a:endParaRPr lang="lt-LT" sz="1600">
            <a:solidFill>
              <a:sysClr val="windowText" lastClr="000000"/>
            </a:solidFill>
          </a:endParaRPr>
        </a:p>
      </xdr:txBody>
    </xdr:sp>
    <xdr:clientData/>
  </xdr:twoCellAnchor>
  <xdr:twoCellAnchor>
    <xdr:from>
      <xdr:col>5</xdr:col>
      <xdr:colOff>241487</xdr:colOff>
      <xdr:row>9</xdr:row>
      <xdr:rowOff>144555</xdr:rowOff>
    </xdr:from>
    <xdr:to>
      <xdr:col>8</xdr:col>
      <xdr:colOff>270062</xdr:colOff>
      <xdr:row>13</xdr:row>
      <xdr:rowOff>77880</xdr:rowOff>
    </xdr:to>
    <xdr:sp macro="" textlink="">
      <xdr:nvSpPr>
        <xdr:cNvPr id="11" name="Rectangle 10">
          <a:hlinkClick xmlns:r="http://schemas.openxmlformats.org/officeDocument/2006/relationships" r:id="rId2"/>
        </xdr:cNvPr>
        <xdr:cNvSpPr/>
      </xdr:nvSpPr>
      <xdr:spPr>
        <a:xfrm>
          <a:off x="3143811" y="1859055"/>
          <a:ext cx="1843927" cy="695325"/>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Bazin</a:t>
          </a:r>
          <a:r>
            <a:rPr lang="lt-LT" sz="1600">
              <a:solidFill>
                <a:sysClr val="windowText" lastClr="000000"/>
              </a:solidFill>
            </a:rPr>
            <a:t>ės</a:t>
          </a:r>
          <a:r>
            <a:rPr lang="lt-LT" sz="1600" baseline="0">
              <a:solidFill>
                <a:sysClr val="windowText" lastClr="000000"/>
              </a:solidFill>
            </a:rPr>
            <a:t> </a:t>
          </a:r>
          <a:r>
            <a:rPr lang="lt-LT" sz="1600">
              <a:solidFill>
                <a:sysClr val="windowText" lastClr="000000"/>
              </a:solidFill>
            </a:rPr>
            <a:t>Prielaidos</a:t>
          </a:r>
        </a:p>
      </xdr:txBody>
    </xdr:sp>
    <xdr:clientData/>
  </xdr:twoCellAnchor>
  <xdr:twoCellAnchor>
    <xdr:from>
      <xdr:col>13</xdr:col>
      <xdr:colOff>276225</xdr:colOff>
      <xdr:row>14</xdr:row>
      <xdr:rowOff>57150</xdr:rowOff>
    </xdr:from>
    <xdr:to>
      <xdr:col>16</xdr:col>
      <xdr:colOff>304800</xdr:colOff>
      <xdr:row>17</xdr:row>
      <xdr:rowOff>180975</xdr:rowOff>
    </xdr:to>
    <xdr:sp macro="" textlink="">
      <xdr:nvSpPr>
        <xdr:cNvPr id="14" name="Rectangle 13">
          <a:hlinkClick xmlns:r="http://schemas.openxmlformats.org/officeDocument/2006/relationships" r:id="rId3"/>
        </xdr:cNvPr>
        <xdr:cNvSpPr/>
      </xdr:nvSpPr>
      <xdr:spPr>
        <a:xfrm>
          <a:off x="5762625" y="2724150"/>
          <a:ext cx="1857375"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400">
              <a:solidFill>
                <a:sysClr val="windowText" lastClr="000000"/>
              </a:solidFill>
            </a:rPr>
            <a:t>Infrastruktūros sukūrimo sąnaudos</a:t>
          </a:r>
        </a:p>
      </xdr:txBody>
    </xdr:sp>
    <xdr:clientData/>
  </xdr:twoCellAnchor>
  <xdr:twoCellAnchor>
    <xdr:from>
      <xdr:col>17</xdr:col>
      <xdr:colOff>209550</xdr:colOff>
      <xdr:row>5</xdr:row>
      <xdr:rowOff>28575</xdr:rowOff>
    </xdr:from>
    <xdr:to>
      <xdr:col>20</xdr:col>
      <xdr:colOff>238125</xdr:colOff>
      <xdr:row>8</xdr:row>
      <xdr:rowOff>152400</xdr:rowOff>
    </xdr:to>
    <xdr:sp macro="" textlink="">
      <xdr:nvSpPr>
        <xdr:cNvPr id="15" name="Rectangle 14">
          <a:hlinkClick xmlns:r="http://schemas.openxmlformats.org/officeDocument/2006/relationships" r:id="rId4"/>
        </xdr:cNvPr>
        <xdr:cNvSpPr/>
      </xdr:nvSpPr>
      <xdr:spPr>
        <a:xfrm>
          <a:off x="7972425" y="981075"/>
          <a:ext cx="1857375"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Finansinės</a:t>
          </a:r>
          <a:r>
            <a:rPr lang="lt-LT" sz="1600" baseline="0">
              <a:solidFill>
                <a:sysClr val="windowText" lastClr="000000"/>
              </a:solidFill>
            </a:rPr>
            <a:t> ataskaitos</a:t>
          </a:r>
          <a:endParaRPr lang="lt-LT" sz="1600">
            <a:solidFill>
              <a:sysClr val="windowText" lastClr="000000"/>
            </a:solidFill>
          </a:endParaRPr>
        </a:p>
      </xdr:txBody>
    </xdr:sp>
    <xdr:clientData/>
  </xdr:twoCellAnchor>
  <xdr:twoCellAnchor>
    <xdr:from>
      <xdr:col>17</xdr:col>
      <xdr:colOff>219075</xdr:colOff>
      <xdr:row>9</xdr:row>
      <xdr:rowOff>142875</xdr:rowOff>
    </xdr:from>
    <xdr:to>
      <xdr:col>20</xdr:col>
      <xdr:colOff>247650</xdr:colOff>
      <xdr:row>13</xdr:row>
      <xdr:rowOff>76200</xdr:rowOff>
    </xdr:to>
    <xdr:sp macro="" textlink="">
      <xdr:nvSpPr>
        <xdr:cNvPr id="16" name="Rectangle 15">
          <a:hlinkClick xmlns:r="http://schemas.openxmlformats.org/officeDocument/2006/relationships" r:id="rId5"/>
        </xdr:cNvPr>
        <xdr:cNvSpPr/>
      </xdr:nvSpPr>
      <xdr:spPr>
        <a:xfrm>
          <a:off x="7981950" y="1857375"/>
          <a:ext cx="1857375"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Investuotojo grąža</a:t>
          </a:r>
        </a:p>
      </xdr:txBody>
    </xdr:sp>
    <xdr:clientData/>
  </xdr:twoCellAnchor>
  <xdr:twoCellAnchor>
    <xdr:from>
      <xdr:col>20</xdr:col>
      <xdr:colOff>590550</xdr:colOff>
      <xdr:row>5</xdr:row>
      <xdr:rowOff>28575</xdr:rowOff>
    </xdr:from>
    <xdr:to>
      <xdr:col>24</xdr:col>
      <xdr:colOff>9525</xdr:colOff>
      <xdr:row>8</xdr:row>
      <xdr:rowOff>152400</xdr:rowOff>
    </xdr:to>
    <xdr:sp macro="" textlink="">
      <xdr:nvSpPr>
        <xdr:cNvPr id="17" name="Rectangle 16">
          <a:hlinkClick xmlns:r="http://schemas.openxmlformats.org/officeDocument/2006/relationships" r:id="rId6"/>
        </xdr:cNvPr>
        <xdr:cNvSpPr/>
      </xdr:nvSpPr>
      <xdr:spPr>
        <a:xfrm>
          <a:off x="10239375" y="600075"/>
          <a:ext cx="1857375" cy="6953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Rezultatai</a:t>
          </a:r>
        </a:p>
      </xdr:txBody>
    </xdr:sp>
    <xdr:clientData/>
  </xdr:twoCellAnchor>
  <xdr:twoCellAnchor>
    <xdr:from>
      <xdr:col>13</xdr:col>
      <xdr:colOff>298637</xdr:colOff>
      <xdr:row>9</xdr:row>
      <xdr:rowOff>136152</xdr:rowOff>
    </xdr:from>
    <xdr:to>
      <xdr:col>16</xdr:col>
      <xdr:colOff>327212</xdr:colOff>
      <xdr:row>13</xdr:row>
      <xdr:rowOff>69477</xdr:rowOff>
    </xdr:to>
    <xdr:sp macro="" textlink="">
      <xdr:nvSpPr>
        <xdr:cNvPr id="18" name="Rectangle 17">
          <a:hlinkClick xmlns:r="http://schemas.openxmlformats.org/officeDocument/2006/relationships" r:id="rId7"/>
        </xdr:cNvPr>
        <xdr:cNvSpPr/>
      </xdr:nvSpPr>
      <xdr:spPr>
        <a:xfrm>
          <a:off x="7817784" y="1850652"/>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Investuotojas</a:t>
          </a:r>
          <a:r>
            <a:rPr lang="lt-LT" sz="1600" baseline="0">
              <a:solidFill>
                <a:sysClr val="windowText" lastClr="000000"/>
              </a:solidFill>
            </a:rPr>
            <a:t> ir finansuotojas</a:t>
          </a:r>
          <a:endParaRPr lang="lt-LT" sz="1600">
            <a:solidFill>
              <a:sysClr val="windowText" lastClr="000000"/>
            </a:solidFill>
          </a:endParaRPr>
        </a:p>
      </xdr:txBody>
    </xdr:sp>
    <xdr:clientData/>
  </xdr:twoCellAnchor>
  <xdr:twoCellAnchor>
    <xdr:from>
      <xdr:col>5</xdr:col>
      <xdr:colOff>220756</xdr:colOff>
      <xdr:row>5</xdr:row>
      <xdr:rowOff>53788</xdr:rowOff>
    </xdr:from>
    <xdr:to>
      <xdr:col>8</xdr:col>
      <xdr:colOff>249331</xdr:colOff>
      <xdr:row>8</xdr:row>
      <xdr:rowOff>177613</xdr:rowOff>
    </xdr:to>
    <xdr:sp macro="" textlink="">
      <xdr:nvSpPr>
        <xdr:cNvPr id="19" name="Rectangle 18">
          <a:hlinkClick xmlns:r="http://schemas.openxmlformats.org/officeDocument/2006/relationships" r:id="rId8"/>
        </xdr:cNvPr>
        <xdr:cNvSpPr/>
      </xdr:nvSpPr>
      <xdr:spPr>
        <a:xfrm>
          <a:off x="3123080" y="1006288"/>
          <a:ext cx="1843927" cy="695325"/>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Dalyvio Prielaidos</a:t>
          </a:r>
        </a:p>
      </xdr:txBody>
    </xdr:sp>
    <xdr:clientData/>
  </xdr:twoCellAnchor>
  <xdr:twoCellAnchor>
    <xdr:from>
      <xdr:col>5</xdr:col>
      <xdr:colOff>224117</xdr:colOff>
      <xdr:row>1</xdr:row>
      <xdr:rowOff>22413</xdr:rowOff>
    </xdr:from>
    <xdr:to>
      <xdr:col>8</xdr:col>
      <xdr:colOff>252692</xdr:colOff>
      <xdr:row>4</xdr:row>
      <xdr:rowOff>123265</xdr:rowOff>
    </xdr:to>
    <xdr:sp macro="" textlink="">
      <xdr:nvSpPr>
        <xdr:cNvPr id="21" name="Rectangle 20"/>
        <xdr:cNvSpPr/>
      </xdr:nvSpPr>
      <xdr:spPr>
        <a:xfrm>
          <a:off x="3126441" y="212913"/>
          <a:ext cx="1843927" cy="672352"/>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FVM PRIELAIDOS</a:t>
          </a:r>
        </a:p>
      </xdr:txBody>
    </xdr:sp>
    <xdr:clientData/>
  </xdr:twoCellAnchor>
  <xdr:twoCellAnchor>
    <xdr:from>
      <xdr:col>13</xdr:col>
      <xdr:colOff>302559</xdr:colOff>
      <xdr:row>1</xdr:row>
      <xdr:rowOff>11206</xdr:rowOff>
    </xdr:from>
    <xdr:to>
      <xdr:col>16</xdr:col>
      <xdr:colOff>331134</xdr:colOff>
      <xdr:row>4</xdr:row>
      <xdr:rowOff>135031</xdr:rowOff>
    </xdr:to>
    <xdr:sp macro="" textlink="">
      <xdr:nvSpPr>
        <xdr:cNvPr id="22" name="Rectangle 21"/>
        <xdr:cNvSpPr/>
      </xdr:nvSpPr>
      <xdr:spPr>
        <a:xfrm>
          <a:off x="5602941" y="11206"/>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SKAIČIUOJAMIEJI DARBALAPIAI</a:t>
          </a:r>
        </a:p>
      </xdr:txBody>
    </xdr:sp>
    <xdr:clientData/>
  </xdr:twoCellAnchor>
  <xdr:twoCellAnchor>
    <xdr:from>
      <xdr:col>17</xdr:col>
      <xdr:colOff>224118</xdr:colOff>
      <xdr:row>1</xdr:row>
      <xdr:rowOff>11205</xdr:rowOff>
    </xdr:from>
    <xdr:to>
      <xdr:col>20</xdr:col>
      <xdr:colOff>252693</xdr:colOff>
      <xdr:row>4</xdr:row>
      <xdr:rowOff>135030</xdr:rowOff>
    </xdr:to>
    <xdr:sp macro="" textlink="">
      <xdr:nvSpPr>
        <xdr:cNvPr id="23" name="Rectangle 22"/>
        <xdr:cNvSpPr/>
      </xdr:nvSpPr>
      <xdr:spPr>
        <a:xfrm>
          <a:off x="8012206" y="201705"/>
          <a:ext cx="1843928"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FINANSINIAI</a:t>
          </a:r>
          <a:r>
            <a:rPr lang="lt-LT" sz="1800" b="1" baseline="0">
              <a:solidFill>
                <a:sysClr val="windowText" lastClr="000000"/>
              </a:solidFill>
            </a:rPr>
            <a:t> </a:t>
          </a:r>
          <a:r>
            <a:rPr lang="lt-LT" sz="1800" b="1">
              <a:solidFill>
                <a:sysClr val="windowText" lastClr="000000"/>
              </a:solidFill>
            </a:rPr>
            <a:t>REZULTATAI</a:t>
          </a:r>
        </a:p>
      </xdr:txBody>
    </xdr:sp>
    <xdr:clientData/>
  </xdr:twoCellAnchor>
  <xdr:twoCellAnchor>
    <xdr:from>
      <xdr:col>20</xdr:col>
      <xdr:colOff>593912</xdr:colOff>
      <xdr:row>1</xdr:row>
      <xdr:rowOff>11206</xdr:rowOff>
    </xdr:from>
    <xdr:to>
      <xdr:col>24</xdr:col>
      <xdr:colOff>17369</xdr:colOff>
      <xdr:row>4</xdr:row>
      <xdr:rowOff>135031</xdr:rowOff>
    </xdr:to>
    <xdr:sp macro="" textlink="">
      <xdr:nvSpPr>
        <xdr:cNvPr id="24" name="Rectangle 23"/>
        <xdr:cNvSpPr/>
      </xdr:nvSpPr>
      <xdr:spPr>
        <a:xfrm>
          <a:off x="10197353" y="201706"/>
          <a:ext cx="1843928" cy="6953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DALYVIŲ</a:t>
          </a:r>
          <a:r>
            <a:rPr lang="lt-LT" sz="1800" b="1" baseline="0">
              <a:solidFill>
                <a:sysClr val="windowText" lastClr="000000"/>
              </a:solidFill>
            </a:rPr>
            <a:t> VERTINIMAS</a:t>
          </a:r>
          <a:endParaRPr lang="lt-LT" sz="1800" b="1">
            <a:solidFill>
              <a:sysClr val="windowText" lastClr="000000"/>
            </a:solidFill>
          </a:endParaRPr>
        </a:p>
      </xdr:txBody>
    </xdr:sp>
    <xdr:clientData/>
  </xdr:twoCellAnchor>
  <xdr:twoCellAnchor>
    <xdr:from>
      <xdr:col>9</xdr:col>
      <xdr:colOff>190500</xdr:colOff>
      <xdr:row>1</xdr:row>
      <xdr:rowOff>22412</xdr:rowOff>
    </xdr:from>
    <xdr:to>
      <xdr:col>12</xdr:col>
      <xdr:colOff>286309</xdr:colOff>
      <xdr:row>4</xdr:row>
      <xdr:rowOff>123264</xdr:rowOff>
    </xdr:to>
    <xdr:sp macro="" textlink="">
      <xdr:nvSpPr>
        <xdr:cNvPr id="25" name="Rectangle 24"/>
        <xdr:cNvSpPr/>
      </xdr:nvSpPr>
      <xdr:spPr>
        <a:xfrm>
          <a:off x="5490882" y="212912"/>
          <a:ext cx="1843927" cy="672352"/>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APRAŠOMIEJI</a:t>
          </a:r>
          <a:r>
            <a:rPr lang="lt-LT" sz="1800" b="1" baseline="0">
              <a:solidFill>
                <a:sysClr val="windowText" lastClr="000000"/>
              </a:solidFill>
            </a:rPr>
            <a:t> DARBALAPIAI</a:t>
          </a:r>
          <a:endParaRPr lang="lt-LT" sz="1800" b="1">
            <a:solidFill>
              <a:sysClr val="windowText" lastClr="000000"/>
            </a:solidFill>
          </a:endParaRPr>
        </a:p>
      </xdr:txBody>
    </xdr:sp>
    <xdr:clientData/>
  </xdr:twoCellAnchor>
  <xdr:twoCellAnchor>
    <xdr:from>
      <xdr:col>13</xdr:col>
      <xdr:colOff>291353</xdr:colOff>
      <xdr:row>5</xdr:row>
      <xdr:rowOff>56029</xdr:rowOff>
    </xdr:from>
    <xdr:to>
      <xdr:col>16</xdr:col>
      <xdr:colOff>319928</xdr:colOff>
      <xdr:row>8</xdr:row>
      <xdr:rowOff>179854</xdr:rowOff>
    </xdr:to>
    <xdr:sp macro="" textlink="">
      <xdr:nvSpPr>
        <xdr:cNvPr id="26" name="Rectangle 25">
          <a:hlinkClick xmlns:r="http://schemas.openxmlformats.org/officeDocument/2006/relationships" r:id="rId9"/>
        </xdr:cNvPr>
        <xdr:cNvSpPr/>
      </xdr:nvSpPr>
      <xdr:spPr>
        <a:xfrm>
          <a:off x="7810500" y="1008529"/>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Pelno</a:t>
          </a:r>
          <a:r>
            <a:rPr lang="lt-LT" sz="1600" baseline="0">
              <a:solidFill>
                <a:sysClr val="windowText" lastClr="000000"/>
              </a:solidFill>
            </a:rPr>
            <a:t> mokesčio apskaičiavimas</a:t>
          </a:r>
          <a:endParaRPr lang="lt-LT" sz="1600">
            <a:solidFill>
              <a:sysClr val="windowText" lastClr="000000"/>
            </a:solidFill>
          </a:endParaRPr>
        </a:p>
      </xdr:txBody>
    </xdr:sp>
    <xdr:clientData/>
  </xdr:twoCellAnchor>
  <xdr:twoCellAnchor>
    <xdr:from>
      <xdr:col>17</xdr:col>
      <xdr:colOff>227479</xdr:colOff>
      <xdr:row>14</xdr:row>
      <xdr:rowOff>8404</xdr:rowOff>
    </xdr:from>
    <xdr:to>
      <xdr:col>20</xdr:col>
      <xdr:colOff>256054</xdr:colOff>
      <xdr:row>17</xdr:row>
      <xdr:rowOff>132229</xdr:rowOff>
    </xdr:to>
    <xdr:sp macro="" textlink="">
      <xdr:nvSpPr>
        <xdr:cNvPr id="29" name="Rectangle 28">
          <a:hlinkClick xmlns:r="http://schemas.openxmlformats.org/officeDocument/2006/relationships" r:id="rId10"/>
        </xdr:cNvPr>
        <xdr:cNvSpPr/>
      </xdr:nvSpPr>
      <xdr:spPr>
        <a:xfrm>
          <a:off x="10234332" y="2675404"/>
          <a:ext cx="1843928"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Ilgalaikio turto apskaita</a:t>
          </a:r>
        </a:p>
      </xdr:txBody>
    </xdr:sp>
    <xdr:clientData/>
  </xdr:twoCellAnchor>
  <xdr:twoCellAnchor>
    <xdr:from>
      <xdr:col>13</xdr:col>
      <xdr:colOff>280146</xdr:colOff>
      <xdr:row>18</xdr:row>
      <xdr:rowOff>123265</xdr:rowOff>
    </xdr:from>
    <xdr:to>
      <xdr:col>16</xdr:col>
      <xdr:colOff>308721</xdr:colOff>
      <xdr:row>22</xdr:row>
      <xdr:rowOff>56590</xdr:rowOff>
    </xdr:to>
    <xdr:sp macro="" textlink="">
      <xdr:nvSpPr>
        <xdr:cNvPr id="27" name="Rectangle 26">
          <a:hlinkClick xmlns:r="http://schemas.openxmlformats.org/officeDocument/2006/relationships" r:id="rId11"/>
        </xdr:cNvPr>
        <xdr:cNvSpPr/>
      </xdr:nvSpPr>
      <xdr:spPr>
        <a:xfrm>
          <a:off x="7799293" y="3552265"/>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Metinis atlyginimas</a:t>
          </a:r>
          <a:endParaRPr lang="lt-LT" sz="1400">
            <a:solidFill>
              <a:sysClr val="windowText" lastClr="000000"/>
            </a:solidFill>
          </a:endParaRPr>
        </a:p>
      </xdr:txBody>
    </xdr:sp>
    <xdr:clientData/>
  </xdr:twoCellAnchor>
  <xdr:twoCellAnchor>
    <xdr:from>
      <xdr:col>13</xdr:col>
      <xdr:colOff>291353</xdr:colOff>
      <xdr:row>22</xdr:row>
      <xdr:rowOff>179294</xdr:rowOff>
    </xdr:from>
    <xdr:to>
      <xdr:col>16</xdr:col>
      <xdr:colOff>319928</xdr:colOff>
      <xdr:row>26</xdr:row>
      <xdr:rowOff>112619</xdr:rowOff>
    </xdr:to>
    <xdr:sp macro="" textlink="">
      <xdr:nvSpPr>
        <xdr:cNvPr id="28" name="Rectangle 27">
          <a:hlinkClick xmlns:r="http://schemas.openxmlformats.org/officeDocument/2006/relationships" r:id="rId12"/>
        </xdr:cNvPr>
        <xdr:cNvSpPr/>
      </xdr:nvSpPr>
      <xdr:spPr>
        <a:xfrm>
          <a:off x="7810500" y="4370294"/>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Indeksacija</a:t>
          </a:r>
          <a:endParaRPr lang="lt-LT" sz="1400">
            <a:solidFill>
              <a:sysClr val="windowText" lastClr="000000"/>
            </a:solidFill>
          </a:endParaRPr>
        </a:p>
      </xdr:txBody>
    </xdr:sp>
    <xdr:clientData/>
  </xdr:twoCellAnchor>
  <xdr:twoCellAnchor>
    <xdr:from>
      <xdr:col>13</xdr:col>
      <xdr:colOff>291353</xdr:colOff>
      <xdr:row>27</xdr:row>
      <xdr:rowOff>44823</xdr:rowOff>
    </xdr:from>
    <xdr:to>
      <xdr:col>16</xdr:col>
      <xdr:colOff>319928</xdr:colOff>
      <xdr:row>30</xdr:row>
      <xdr:rowOff>168648</xdr:rowOff>
    </xdr:to>
    <xdr:sp macro="" textlink="">
      <xdr:nvSpPr>
        <xdr:cNvPr id="20" name="Rectangle 19">
          <a:hlinkClick xmlns:r="http://schemas.openxmlformats.org/officeDocument/2006/relationships" r:id="rId13"/>
        </xdr:cNvPr>
        <xdr:cNvSpPr/>
      </xdr:nvSpPr>
      <xdr:spPr>
        <a:xfrm>
          <a:off x="7810500" y="5188323"/>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27 VAS skai</a:t>
          </a:r>
          <a:r>
            <a:rPr lang="lt-LT" sz="1400">
              <a:solidFill>
                <a:sysClr val="windowText" lastClr="000000"/>
              </a:solidFill>
            </a:rPr>
            <a:t>čiavimai</a:t>
          </a:r>
        </a:p>
      </xdr:txBody>
    </xdr:sp>
    <xdr:clientData/>
  </xdr:twoCellAnchor>
  <xdr:twoCellAnchor>
    <xdr:from>
      <xdr:col>9</xdr:col>
      <xdr:colOff>179295</xdr:colOff>
      <xdr:row>5</xdr:row>
      <xdr:rowOff>156882</xdr:rowOff>
    </xdr:from>
    <xdr:to>
      <xdr:col>12</xdr:col>
      <xdr:colOff>275104</xdr:colOff>
      <xdr:row>9</xdr:row>
      <xdr:rowOff>67234</xdr:rowOff>
    </xdr:to>
    <xdr:sp macro="" textlink="">
      <xdr:nvSpPr>
        <xdr:cNvPr id="32" name="Rectangle 31">
          <a:hlinkClick xmlns:r="http://schemas.openxmlformats.org/officeDocument/2006/relationships" r:id="rId14"/>
        </xdr:cNvPr>
        <xdr:cNvSpPr/>
      </xdr:nvSpPr>
      <xdr:spPr>
        <a:xfrm>
          <a:off x="5479677" y="1109382"/>
          <a:ext cx="1843927" cy="672352"/>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0">
              <a:solidFill>
                <a:sysClr val="windowText" lastClr="000000"/>
              </a:solidFill>
            </a:rPr>
            <a:t>Mokestinių reik.atitikimas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2676525</xdr:colOff>
      <xdr:row>0</xdr:row>
      <xdr:rowOff>133349</xdr:rowOff>
    </xdr:from>
    <xdr:to>
      <xdr:col>23</xdr:col>
      <xdr:colOff>152400</xdr:colOff>
      <xdr:row>17</xdr:row>
      <xdr:rowOff>47624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27</xdr:row>
      <xdr:rowOff>38101</xdr:rowOff>
    </xdr:from>
    <xdr:to>
      <xdr:col>23</xdr:col>
      <xdr:colOff>209550</xdr:colOff>
      <xdr:row>43</xdr:row>
      <xdr:rowOff>171451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
  <sheetViews>
    <sheetView zoomScale="85" zoomScaleNormal="85" workbookViewId="0"/>
  </sheetViews>
  <sheetFormatPr defaultRowHeight="15"/>
  <cols>
    <col min="1" max="4" width="9.140625" style="38"/>
    <col min="5" max="5" width="7.140625" style="38" customWidth="1"/>
    <col min="6" max="8" width="9.140625" style="38"/>
    <col min="9" max="12" width="8.7109375" style="38" customWidth="1"/>
    <col min="13" max="13" width="7" style="38" customWidth="1"/>
    <col min="14" max="16" width="9.140625" style="38"/>
    <col min="17" max="17" width="10" style="38" customWidth="1"/>
    <col min="18" max="16384" width="9.140625" style="38"/>
  </cols>
  <sheetData>
    <row r="28" spans="2:2">
      <c r="B28" s="37"/>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A31"/>
  <sheetViews>
    <sheetView zoomScale="80" zoomScaleNormal="80" workbookViewId="0"/>
  </sheetViews>
  <sheetFormatPr defaultRowHeight="15" outlineLevelRow="1"/>
  <cols>
    <col min="1" max="1" width="43" bestFit="1" customWidth="1"/>
    <col min="2" max="20" width="10.5703125" bestFit="1" customWidth="1"/>
    <col min="21" max="26" width="10.85546875" bestFit="1" customWidth="1"/>
    <col min="27" max="27" width="10.85546875" style="306" bestFit="1" customWidth="1"/>
  </cols>
  <sheetData>
    <row r="1" spans="1:27">
      <c r="A1" s="1" t="s">
        <v>0</v>
      </c>
    </row>
    <row r="2" spans="1:27" ht="15.75" thickBot="1"/>
    <row r="3" spans="1:27" ht="15.75" thickBot="1">
      <c r="A3" s="298" t="s">
        <v>194</v>
      </c>
      <c r="B3" s="265">
        <v>1</v>
      </c>
      <c r="C3" s="266">
        <v>2</v>
      </c>
      <c r="D3" s="266">
        <v>3</v>
      </c>
      <c r="E3" s="266">
        <v>4</v>
      </c>
      <c r="F3" s="266">
        <v>5</v>
      </c>
      <c r="G3" s="266">
        <v>6</v>
      </c>
      <c r="H3" s="266">
        <v>7</v>
      </c>
      <c r="I3" s="266">
        <v>8</v>
      </c>
      <c r="J3" s="266">
        <v>9</v>
      </c>
      <c r="K3" s="266">
        <v>10</v>
      </c>
      <c r="L3" s="266">
        <v>11</v>
      </c>
      <c r="M3" s="266">
        <v>12</v>
      </c>
      <c r="N3" s="266">
        <v>13</v>
      </c>
      <c r="O3" s="266">
        <v>14</v>
      </c>
      <c r="P3" s="266">
        <v>15</v>
      </c>
      <c r="Q3" s="266">
        <v>16</v>
      </c>
      <c r="R3" s="266">
        <v>17</v>
      </c>
      <c r="S3" s="266">
        <v>18</v>
      </c>
      <c r="T3" s="266">
        <v>19</v>
      </c>
      <c r="U3" s="266">
        <v>20</v>
      </c>
      <c r="V3" s="266">
        <v>21</v>
      </c>
      <c r="W3" s="266">
        <v>22</v>
      </c>
      <c r="X3" s="266">
        <v>23</v>
      </c>
      <c r="Y3" s="266">
        <v>24</v>
      </c>
      <c r="Z3" s="273">
        <v>25</v>
      </c>
      <c r="AA3" s="307" t="s">
        <v>146</v>
      </c>
    </row>
    <row r="4" spans="1:27" s="38" customFormat="1">
      <c r="A4" s="518" t="s">
        <v>192</v>
      </c>
      <c r="B4" s="519">
        <f>-'Infrastruk. sukūrimo sąnaudos'!N6*'Dalyvio prielaidos'!B24</f>
        <v>0</v>
      </c>
      <c r="C4" s="519">
        <f>-'Infrastruk. sukūrimo sąnaudos'!AA6*'Dalyvio prielaidos'!B24</f>
        <v>0</v>
      </c>
      <c r="D4" s="520"/>
      <c r="E4" s="520"/>
      <c r="F4" s="520"/>
      <c r="G4" s="520"/>
      <c r="H4" s="520"/>
      <c r="I4" s="520"/>
      <c r="J4" s="520"/>
      <c r="K4" s="520"/>
      <c r="L4" s="520"/>
      <c r="M4" s="520"/>
      <c r="N4" s="520"/>
      <c r="O4" s="520"/>
      <c r="P4" s="520"/>
      <c r="Q4" s="520"/>
      <c r="R4" s="520"/>
      <c r="S4" s="520"/>
      <c r="T4" s="520"/>
      <c r="U4" s="520"/>
      <c r="V4" s="520"/>
      <c r="W4" s="520"/>
      <c r="X4" s="520"/>
      <c r="Y4" s="520"/>
      <c r="Z4" s="521"/>
      <c r="AA4" s="522">
        <f>SUM(B4:Z4)</f>
        <v>0</v>
      </c>
    </row>
    <row r="5" spans="1:27" s="38" customFormat="1" ht="15.75" thickBot="1">
      <c r="A5" s="523" t="s">
        <v>281</v>
      </c>
      <c r="B5" s="524">
        <f>-'Metinis atlyginimas'!N15</f>
        <v>0</v>
      </c>
      <c r="C5" s="524">
        <f>-'Metinis atlyginimas'!AA15</f>
        <v>0</v>
      </c>
      <c r="D5" s="524">
        <f>-'Metinis atlyginimas'!AN15</f>
        <v>0</v>
      </c>
      <c r="E5" s="524">
        <f>-'Metinis atlyginimas'!BA15</f>
        <v>0</v>
      </c>
      <c r="F5" s="524">
        <f>-'Metinis atlyginimas'!BN15</f>
        <v>0</v>
      </c>
      <c r="G5" s="524">
        <f>-'Metinis atlyginimas'!CA15</f>
        <v>0</v>
      </c>
      <c r="H5" s="524">
        <f>-'Metinis atlyginimas'!CN15</f>
        <v>0</v>
      </c>
      <c r="I5" s="524">
        <f>-'Metinis atlyginimas'!DA15</f>
        <v>0</v>
      </c>
      <c r="J5" s="524">
        <f>-'Metinis atlyginimas'!DN15</f>
        <v>0</v>
      </c>
      <c r="K5" s="524">
        <f>-'Metinis atlyginimas'!EA15</f>
        <v>0</v>
      </c>
      <c r="L5" s="524">
        <f>-'Metinis atlyginimas'!EN15</f>
        <v>0</v>
      </c>
      <c r="M5" s="525">
        <f>-'Metinis atlyginimas'!FA15</f>
        <v>0</v>
      </c>
      <c r="N5" s="525">
        <f>-'Metinis atlyginimas'!FN15</f>
        <v>0</v>
      </c>
      <c r="O5" s="525">
        <f>-'Metinis atlyginimas'!GA15</f>
        <v>0</v>
      </c>
      <c r="P5" s="525">
        <f>-'Metinis atlyginimas'!GN15</f>
        <v>0</v>
      </c>
      <c r="Q5" s="525">
        <f>-'Metinis atlyginimas'!HA15</f>
        <v>0</v>
      </c>
      <c r="R5" s="525">
        <f>-'Metinis atlyginimas'!HN15</f>
        <v>0</v>
      </c>
      <c r="S5" s="525">
        <f>-'Metinis atlyginimas'!IA15</f>
        <v>0</v>
      </c>
      <c r="T5" s="525">
        <f>-'Metinis atlyginimas'!IN15</f>
        <v>0</v>
      </c>
      <c r="U5" s="525">
        <f>-'Metinis atlyginimas'!JA15</f>
        <v>0</v>
      </c>
      <c r="V5" s="525">
        <f>-'Metinis atlyginimas'!JN15</f>
        <v>0</v>
      </c>
      <c r="W5" s="525">
        <f>-'Metinis atlyginimas'!KA15</f>
        <v>0</v>
      </c>
      <c r="X5" s="525">
        <f>-'Metinis atlyginimas'!KN15</f>
        <v>0</v>
      </c>
      <c r="Y5" s="525">
        <f>-'Metinis atlyginimas'!LA15</f>
        <v>0</v>
      </c>
      <c r="Z5" s="526">
        <f>-'Metinis atlyginimas'!LN15</f>
        <v>0</v>
      </c>
      <c r="AA5" s="527">
        <f>SUM(B5:Z5)</f>
        <v>0</v>
      </c>
    </row>
    <row r="6" spans="1:27" ht="15.75" thickBot="1">
      <c r="A6" s="184" t="s">
        <v>193</v>
      </c>
      <c r="B6" s="293">
        <f>'Metinis atlyginimas'!N7</f>
        <v>0</v>
      </c>
      <c r="C6" s="113">
        <f>'Metinis atlyginimas'!AA7</f>
        <v>0</v>
      </c>
      <c r="D6" s="113">
        <f>'Metinis atlyginimas'!AN7</f>
        <v>0</v>
      </c>
      <c r="E6" s="113">
        <f>'Metinis atlyginimas'!BA7</f>
        <v>0</v>
      </c>
      <c r="F6" s="113">
        <f>'Metinis atlyginimas'!BN7</f>
        <v>0</v>
      </c>
      <c r="G6" s="113">
        <f>'Metinis atlyginimas'!CA7</f>
        <v>0</v>
      </c>
      <c r="H6" s="113">
        <f>'Metinis atlyginimas'!CN7</f>
        <v>0</v>
      </c>
      <c r="I6" s="113">
        <f>'Metinis atlyginimas'!DA7</f>
        <v>0</v>
      </c>
      <c r="J6" s="113">
        <f>'Metinis atlyginimas'!DN7</f>
        <v>0</v>
      </c>
      <c r="K6" s="113">
        <f>'Metinis atlyginimas'!EA7</f>
        <v>0</v>
      </c>
      <c r="L6" s="113">
        <f>'Metinis atlyginimas'!EN7</f>
        <v>0</v>
      </c>
      <c r="M6" s="113">
        <f>'Metinis atlyginimas'!FA7</f>
        <v>0</v>
      </c>
      <c r="N6" s="113">
        <f>'Metinis atlyginimas'!FN7</f>
        <v>0</v>
      </c>
      <c r="O6" s="113">
        <f>'Metinis atlyginimas'!GA7</f>
        <v>0</v>
      </c>
      <c r="P6" s="113">
        <f>'Metinis atlyginimas'!GN7</f>
        <v>0</v>
      </c>
      <c r="Q6" s="113">
        <f>'Metinis atlyginimas'!HA7</f>
        <v>0</v>
      </c>
      <c r="R6" s="113">
        <f>'Metinis atlyginimas'!HN7</f>
        <v>0</v>
      </c>
      <c r="S6" s="113">
        <f>'Metinis atlyginimas'!IA7</f>
        <v>0</v>
      </c>
      <c r="T6" s="113">
        <f>'Metinis atlyginimas'!IN7</f>
        <v>0</v>
      </c>
      <c r="U6" s="113">
        <f>'Metinis atlyginimas'!JA7</f>
        <v>0</v>
      </c>
      <c r="V6" s="113">
        <f>'Metinis atlyginimas'!JN7</f>
        <v>0</v>
      </c>
      <c r="W6" s="113">
        <f>'Metinis atlyginimas'!KA7</f>
        <v>0</v>
      </c>
      <c r="X6" s="113">
        <f>'Metinis atlyginimas'!KN7</f>
        <v>0</v>
      </c>
      <c r="Y6" s="113">
        <f>'Metinis atlyginimas'!LA7</f>
        <v>0</v>
      </c>
      <c r="Z6" s="141">
        <f>'Metinis atlyginimas'!LN7</f>
        <v>0</v>
      </c>
      <c r="AA6" s="282">
        <f>SUM(B6:Z6)</f>
        <v>0</v>
      </c>
    </row>
    <row r="7" spans="1:27" ht="15.75" thickBot="1">
      <c r="A7" s="180" t="s">
        <v>146</v>
      </c>
      <c r="B7" s="294">
        <f>B4+B5+B6</f>
        <v>0</v>
      </c>
      <c r="C7" s="294">
        <f>C4+C5+C6</f>
        <v>0</v>
      </c>
      <c r="D7" s="294">
        <f>D4+D5+D6</f>
        <v>0</v>
      </c>
      <c r="E7" s="294">
        <f t="shared" ref="E7:N7" si="0">E4+E5+E6</f>
        <v>0</v>
      </c>
      <c r="F7" s="294">
        <f t="shared" si="0"/>
        <v>0</v>
      </c>
      <c r="G7" s="294">
        <f t="shared" si="0"/>
        <v>0</v>
      </c>
      <c r="H7" s="294">
        <f t="shared" si="0"/>
        <v>0</v>
      </c>
      <c r="I7" s="294">
        <f t="shared" si="0"/>
        <v>0</v>
      </c>
      <c r="J7" s="294">
        <f t="shared" si="0"/>
        <v>0</v>
      </c>
      <c r="K7" s="294">
        <f t="shared" si="0"/>
        <v>0</v>
      </c>
      <c r="L7" s="294">
        <f t="shared" si="0"/>
        <v>0</v>
      </c>
      <c r="M7" s="294">
        <f t="shared" si="0"/>
        <v>0</v>
      </c>
      <c r="N7" s="294">
        <f t="shared" si="0"/>
        <v>0</v>
      </c>
      <c r="O7" s="294">
        <f t="shared" ref="O7" si="1">O4+O5+O6</f>
        <v>0</v>
      </c>
      <c r="P7" s="294">
        <f t="shared" ref="P7" si="2">P4+P5+P6</f>
        <v>0</v>
      </c>
      <c r="Q7" s="294">
        <f t="shared" ref="Q7" si="3">Q4+Q5+Q6</f>
        <v>0</v>
      </c>
      <c r="R7" s="294">
        <f t="shared" ref="R7" si="4">R4+R5+R6</f>
        <v>0</v>
      </c>
      <c r="S7" s="294">
        <f t="shared" ref="S7" si="5">S4+S5+S6</f>
        <v>0</v>
      </c>
      <c r="T7" s="294">
        <f t="shared" ref="T7" si="6">T4+T5+T6</f>
        <v>0</v>
      </c>
      <c r="U7" s="294">
        <f t="shared" ref="U7:X7" si="7">U4+U5+U6</f>
        <v>0</v>
      </c>
      <c r="V7" s="294">
        <f t="shared" si="7"/>
        <v>0</v>
      </c>
      <c r="W7" s="294">
        <f t="shared" si="7"/>
        <v>0</v>
      </c>
      <c r="X7" s="294">
        <f t="shared" si="7"/>
        <v>0</v>
      </c>
      <c r="Y7" s="294">
        <f t="shared" ref="Y7" si="8">Y4+Y5+Y6</f>
        <v>0</v>
      </c>
      <c r="Z7" s="294">
        <f t="shared" ref="Z7" si="9">Z4+Z5+Z6</f>
        <v>0</v>
      </c>
      <c r="AA7" s="283">
        <f>SUM(B7:Z7)</f>
        <v>0</v>
      </c>
    </row>
    <row r="9" spans="1:27">
      <c r="A9" s="16" t="s">
        <v>195</v>
      </c>
      <c r="B9" s="317">
        <f>IFERROR(IRR(B7:Z7),0)</f>
        <v>0</v>
      </c>
    </row>
    <row r="10" spans="1:27" ht="15.75" thickBot="1">
      <c r="AA10"/>
    </row>
    <row r="11" spans="1:27" ht="15.75" thickBot="1">
      <c r="A11" s="298" t="s">
        <v>194</v>
      </c>
      <c r="B11" s="316">
        <v>1</v>
      </c>
      <c r="C11" s="296">
        <v>2</v>
      </c>
      <c r="D11" s="296">
        <v>3</v>
      </c>
      <c r="E11" s="296">
        <v>4</v>
      </c>
      <c r="F11" s="296">
        <v>5</v>
      </c>
      <c r="G11" s="296">
        <v>6</v>
      </c>
      <c r="H11" s="296">
        <v>7</v>
      </c>
      <c r="I11" s="296">
        <v>8</v>
      </c>
      <c r="J11" s="296">
        <v>9</v>
      </c>
      <c r="K11" s="296">
        <v>10</v>
      </c>
      <c r="L11" s="296">
        <v>11</v>
      </c>
      <c r="M11" s="296">
        <v>12</v>
      </c>
      <c r="N11" s="296">
        <v>13</v>
      </c>
      <c r="O11" s="296">
        <v>14</v>
      </c>
      <c r="P11" s="296">
        <v>15</v>
      </c>
      <c r="Q11" s="296">
        <v>16</v>
      </c>
      <c r="R11" s="296">
        <v>17</v>
      </c>
      <c r="S11" s="296">
        <v>18</v>
      </c>
      <c r="T11" s="296">
        <v>19</v>
      </c>
      <c r="U11" s="296">
        <v>20</v>
      </c>
      <c r="V11" s="296">
        <v>21</v>
      </c>
      <c r="W11" s="296">
        <v>22</v>
      </c>
      <c r="X11" s="296">
        <v>23</v>
      </c>
      <c r="Y11" s="296">
        <v>24</v>
      </c>
      <c r="Z11" s="297">
        <v>25</v>
      </c>
      <c r="AA11"/>
    </row>
    <row r="12" spans="1:27">
      <c r="A12" s="193" t="s">
        <v>196</v>
      </c>
      <c r="B12" s="189"/>
      <c r="C12" s="110">
        <f>B17</f>
        <v>0</v>
      </c>
      <c r="D12" s="110">
        <f t="shared" ref="D12:Z12" si="10">C17</f>
        <v>0</v>
      </c>
      <c r="E12" s="110">
        <f t="shared" si="10"/>
        <v>0</v>
      </c>
      <c r="F12" s="110">
        <f t="shared" si="10"/>
        <v>0</v>
      </c>
      <c r="G12" s="110">
        <f t="shared" si="10"/>
        <v>0</v>
      </c>
      <c r="H12" s="110">
        <f t="shared" si="10"/>
        <v>0</v>
      </c>
      <c r="I12" s="110">
        <f t="shared" si="10"/>
        <v>0</v>
      </c>
      <c r="J12" s="110">
        <f t="shared" si="10"/>
        <v>0</v>
      </c>
      <c r="K12" s="110">
        <f t="shared" si="10"/>
        <v>0</v>
      </c>
      <c r="L12" s="110">
        <f t="shared" si="10"/>
        <v>0</v>
      </c>
      <c r="M12" s="110">
        <f t="shared" si="10"/>
        <v>0</v>
      </c>
      <c r="N12" s="110">
        <f t="shared" si="10"/>
        <v>0</v>
      </c>
      <c r="O12" s="110">
        <f t="shared" si="10"/>
        <v>0</v>
      </c>
      <c r="P12" s="110">
        <f t="shared" si="10"/>
        <v>0</v>
      </c>
      <c r="Q12" s="110">
        <f t="shared" si="10"/>
        <v>0</v>
      </c>
      <c r="R12" s="110">
        <f t="shared" si="10"/>
        <v>0</v>
      </c>
      <c r="S12" s="110">
        <f t="shared" si="10"/>
        <v>0</v>
      </c>
      <c r="T12" s="110">
        <f t="shared" si="10"/>
        <v>0</v>
      </c>
      <c r="U12" s="110">
        <f t="shared" si="10"/>
        <v>0</v>
      </c>
      <c r="V12" s="110">
        <f t="shared" si="10"/>
        <v>0</v>
      </c>
      <c r="W12" s="110">
        <f t="shared" si="10"/>
        <v>0</v>
      </c>
      <c r="X12" s="110">
        <f t="shared" si="10"/>
        <v>0</v>
      </c>
      <c r="Y12" s="110">
        <f t="shared" si="10"/>
        <v>0</v>
      </c>
      <c r="Z12" s="194">
        <f t="shared" si="10"/>
        <v>0</v>
      </c>
      <c r="AA12"/>
    </row>
    <row r="13" spans="1:27">
      <c r="A13" s="64" t="s">
        <v>197</v>
      </c>
      <c r="B13" s="40">
        <f>B12*$B$9</f>
        <v>0</v>
      </c>
      <c r="C13" s="40">
        <f>C12*$B$9</f>
        <v>0</v>
      </c>
      <c r="D13" s="40">
        <f t="shared" ref="D13:Z13" si="11">D12*$B$9</f>
        <v>0</v>
      </c>
      <c r="E13" s="40">
        <f t="shared" si="11"/>
        <v>0</v>
      </c>
      <c r="F13" s="40">
        <f t="shared" si="11"/>
        <v>0</v>
      </c>
      <c r="G13" s="40">
        <f t="shared" si="11"/>
        <v>0</v>
      </c>
      <c r="H13" s="40">
        <f t="shared" si="11"/>
        <v>0</v>
      </c>
      <c r="I13" s="40">
        <f t="shared" si="11"/>
        <v>0</v>
      </c>
      <c r="J13" s="40">
        <f t="shared" si="11"/>
        <v>0</v>
      </c>
      <c r="K13" s="40">
        <f t="shared" si="11"/>
        <v>0</v>
      </c>
      <c r="L13" s="40">
        <f t="shared" si="11"/>
        <v>0</v>
      </c>
      <c r="M13" s="40">
        <f t="shared" si="11"/>
        <v>0</v>
      </c>
      <c r="N13" s="40">
        <f t="shared" si="11"/>
        <v>0</v>
      </c>
      <c r="O13" s="40">
        <f t="shared" si="11"/>
        <v>0</v>
      </c>
      <c r="P13" s="40">
        <f t="shared" si="11"/>
        <v>0</v>
      </c>
      <c r="Q13" s="40">
        <f t="shared" si="11"/>
        <v>0</v>
      </c>
      <c r="R13" s="40">
        <f t="shared" si="11"/>
        <v>0</v>
      </c>
      <c r="S13" s="40">
        <f t="shared" si="11"/>
        <v>0</v>
      </c>
      <c r="T13" s="40">
        <f t="shared" si="11"/>
        <v>0</v>
      </c>
      <c r="U13" s="40">
        <f t="shared" si="11"/>
        <v>0</v>
      </c>
      <c r="V13" s="40">
        <f t="shared" si="11"/>
        <v>0</v>
      </c>
      <c r="W13" s="40">
        <f t="shared" si="11"/>
        <v>0</v>
      </c>
      <c r="X13" s="40">
        <f t="shared" si="11"/>
        <v>0</v>
      </c>
      <c r="Y13" s="40">
        <f t="shared" si="11"/>
        <v>0</v>
      </c>
      <c r="Z13" s="195">
        <f t="shared" si="11"/>
        <v>0</v>
      </c>
      <c r="AA13"/>
    </row>
    <row r="14" spans="1:27">
      <c r="A14" s="64" t="s">
        <v>192</v>
      </c>
      <c r="B14" s="192">
        <f t="shared" ref="B14:C16" si="12">B4</f>
        <v>0</v>
      </c>
      <c r="C14" s="40">
        <f t="shared" si="12"/>
        <v>0</v>
      </c>
      <c r="D14" s="40">
        <f t="shared" ref="D14:Z14" si="13">D4</f>
        <v>0</v>
      </c>
      <c r="E14" s="40">
        <f t="shared" si="13"/>
        <v>0</v>
      </c>
      <c r="F14" s="40">
        <f t="shared" si="13"/>
        <v>0</v>
      </c>
      <c r="G14" s="40">
        <f t="shared" si="13"/>
        <v>0</v>
      </c>
      <c r="H14" s="40">
        <f t="shared" si="13"/>
        <v>0</v>
      </c>
      <c r="I14" s="40">
        <f t="shared" si="13"/>
        <v>0</v>
      </c>
      <c r="J14" s="40">
        <f t="shared" si="13"/>
        <v>0</v>
      </c>
      <c r="K14" s="40">
        <f t="shared" si="13"/>
        <v>0</v>
      </c>
      <c r="L14" s="40">
        <f t="shared" si="13"/>
        <v>0</v>
      </c>
      <c r="M14" s="40">
        <f t="shared" si="13"/>
        <v>0</v>
      </c>
      <c r="N14" s="40">
        <f t="shared" si="13"/>
        <v>0</v>
      </c>
      <c r="O14" s="40">
        <f t="shared" si="13"/>
        <v>0</v>
      </c>
      <c r="P14" s="40">
        <f t="shared" si="13"/>
        <v>0</v>
      </c>
      <c r="Q14" s="40">
        <f t="shared" si="13"/>
        <v>0</v>
      </c>
      <c r="R14" s="40">
        <f t="shared" si="13"/>
        <v>0</v>
      </c>
      <c r="S14" s="40">
        <f t="shared" si="13"/>
        <v>0</v>
      </c>
      <c r="T14" s="40">
        <f t="shared" si="13"/>
        <v>0</v>
      </c>
      <c r="U14" s="40">
        <f t="shared" si="13"/>
        <v>0</v>
      </c>
      <c r="V14" s="40">
        <f t="shared" si="13"/>
        <v>0</v>
      </c>
      <c r="W14" s="40">
        <f t="shared" si="13"/>
        <v>0</v>
      </c>
      <c r="X14" s="40">
        <f t="shared" si="13"/>
        <v>0</v>
      </c>
      <c r="Y14" s="40">
        <f t="shared" si="13"/>
        <v>0</v>
      </c>
      <c r="Z14" s="195">
        <f t="shared" si="13"/>
        <v>0</v>
      </c>
      <c r="AA14"/>
    </row>
    <row r="15" spans="1:27" s="38" customFormat="1">
      <c r="A15" s="528" t="s">
        <v>281</v>
      </c>
      <c r="B15" s="515">
        <f t="shared" si="12"/>
        <v>0</v>
      </c>
      <c r="C15" s="515">
        <f t="shared" si="12"/>
        <v>0</v>
      </c>
      <c r="D15" s="515">
        <f t="shared" ref="D15:Z15" si="14">D5</f>
        <v>0</v>
      </c>
      <c r="E15" s="515">
        <f t="shared" si="14"/>
        <v>0</v>
      </c>
      <c r="F15" s="515">
        <f t="shared" si="14"/>
        <v>0</v>
      </c>
      <c r="G15" s="515">
        <f t="shared" si="14"/>
        <v>0</v>
      </c>
      <c r="H15" s="515">
        <f t="shared" si="14"/>
        <v>0</v>
      </c>
      <c r="I15" s="515">
        <f t="shared" si="14"/>
        <v>0</v>
      </c>
      <c r="J15" s="515">
        <f t="shared" si="14"/>
        <v>0</v>
      </c>
      <c r="K15" s="515">
        <f t="shared" si="14"/>
        <v>0</v>
      </c>
      <c r="L15" s="515">
        <f t="shared" si="14"/>
        <v>0</v>
      </c>
      <c r="M15" s="515">
        <f t="shared" si="14"/>
        <v>0</v>
      </c>
      <c r="N15" s="515">
        <f t="shared" si="14"/>
        <v>0</v>
      </c>
      <c r="O15" s="515">
        <f t="shared" si="14"/>
        <v>0</v>
      </c>
      <c r="P15" s="515">
        <f t="shared" si="14"/>
        <v>0</v>
      </c>
      <c r="Q15" s="515">
        <f t="shared" si="14"/>
        <v>0</v>
      </c>
      <c r="R15" s="515">
        <f t="shared" si="14"/>
        <v>0</v>
      </c>
      <c r="S15" s="515">
        <f t="shared" si="14"/>
        <v>0</v>
      </c>
      <c r="T15" s="515">
        <f t="shared" si="14"/>
        <v>0</v>
      </c>
      <c r="U15" s="515">
        <f t="shared" si="14"/>
        <v>0</v>
      </c>
      <c r="V15" s="515">
        <f t="shared" si="14"/>
        <v>0</v>
      </c>
      <c r="W15" s="515">
        <f t="shared" si="14"/>
        <v>0</v>
      </c>
      <c r="X15" s="515">
        <f t="shared" si="14"/>
        <v>0</v>
      </c>
      <c r="Y15" s="515">
        <f t="shared" si="14"/>
        <v>0</v>
      </c>
      <c r="Z15" s="515">
        <f t="shared" si="14"/>
        <v>0</v>
      </c>
    </row>
    <row r="16" spans="1:27" s="38" customFormat="1">
      <c r="A16" s="528" t="s">
        <v>198</v>
      </c>
      <c r="B16" s="529">
        <f t="shared" si="12"/>
        <v>0</v>
      </c>
      <c r="C16" s="515">
        <f t="shared" si="12"/>
        <v>0</v>
      </c>
      <c r="D16" s="515">
        <f t="shared" ref="D16:K16" si="15">D6</f>
        <v>0</v>
      </c>
      <c r="E16" s="515">
        <f t="shared" si="15"/>
        <v>0</v>
      </c>
      <c r="F16" s="515">
        <f t="shared" si="15"/>
        <v>0</v>
      </c>
      <c r="G16" s="515">
        <f t="shared" si="15"/>
        <v>0</v>
      </c>
      <c r="H16" s="515">
        <f t="shared" si="15"/>
        <v>0</v>
      </c>
      <c r="I16" s="515">
        <f t="shared" si="15"/>
        <v>0</v>
      </c>
      <c r="J16" s="515">
        <f t="shared" si="15"/>
        <v>0</v>
      </c>
      <c r="K16" s="515">
        <f t="shared" si="15"/>
        <v>0</v>
      </c>
      <c r="L16" s="515">
        <f t="shared" ref="L16:Z16" si="16">L6</f>
        <v>0</v>
      </c>
      <c r="M16" s="515">
        <f t="shared" si="16"/>
        <v>0</v>
      </c>
      <c r="N16" s="515">
        <f t="shared" si="16"/>
        <v>0</v>
      </c>
      <c r="O16" s="515">
        <f t="shared" si="16"/>
        <v>0</v>
      </c>
      <c r="P16" s="515">
        <f t="shared" si="16"/>
        <v>0</v>
      </c>
      <c r="Q16" s="515">
        <f t="shared" si="16"/>
        <v>0</v>
      </c>
      <c r="R16" s="515">
        <f t="shared" si="16"/>
        <v>0</v>
      </c>
      <c r="S16" s="515">
        <f t="shared" si="16"/>
        <v>0</v>
      </c>
      <c r="T16" s="515">
        <f t="shared" si="16"/>
        <v>0</v>
      </c>
      <c r="U16" s="515">
        <f t="shared" si="16"/>
        <v>0</v>
      </c>
      <c r="V16" s="515">
        <f t="shared" si="16"/>
        <v>0</v>
      </c>
      <c r="W16" s="515">
        <f t="shared" si="16"/>
        <v>0</v>
      </c>
      <c r="X16" s="515">
        <f t="shared" si="16"/>
        <v>0</v>
      </c>
      <c r="Y16" s="515">
        <f t="shared" si="16"/>
        <v>0</v>
      </c>
      <c r="Z16" s="530">
        <f t="shared" si="16"/>
        <v>0</v>
      </c>
    </row>
    <row r="17" spans="1:27" s="38" customFormat="1" ht="15.75" thickBot="1">
      <c r="A17" s="531" t="s">
        <v>199</v>
      </c>
      <c r="B17" s="532">
        <f>B12+B13+B14+B15+B16</f>
        <v>0</v>
      </c>
      <c r="C17" s="532">
        <f>C12+C13+C14+C15+C16</f>
        <v>0</v>
      </c>
      <c r="D17" s="532">
        <f t="shared" ref="D17:L17" si="17">D12+D13+D14+D15+D16</f>
        <v>0</v>
      </c>
      <c r="E17" s="532">
        <f t="shared" si="17"/>
        <v>0</v>
      </c>
      <c r="F17" s="532">
        <f t="shared" si="17"/>
        <v>0</v>
      </c>
      <c r="G17" s="532">
        <f t="shared" si="17"/>
        <v>0</v>
      </c>
      <c r="H17" s="532">
        <f t="shared" si="17"/>
        <v>0</v>
      </c>
      <c r="I17" s="532">
        <f t="shared" si="17"/>
        <v>0</v>
      </c>
      <c r="J17" s="532">
        <f t="shared" si="17"/>
        <v>0</v>
      </c>
      <c r="K17" s="532">
        <f t="shared" si="17"/>
        <v>0</v>
      </c>
      <c r="L17" s="532">
        <f t="shared" si="17"/>
        <v>0</v>
      </c>
      <c r="M17" s="532">
        <f t="shared" ref="M17" si="18">M12+M13+M14+M15+M16</f>
        <v>0</v>
      </c>
      <c r="N17" s="532">
        <f t="shared" ref="N17" si="19">N12+N13+N14+N15+N16</f>
        <v>0</v>
      </c>
      <c r="O17" s="532">
        <f t="shared" ref="O17" si="20">O12+O13+O14+O15+O16</f>
        <v>0</v>
      </c>
      <c r="P17" s="532">
        <f t="shared" ref="P17" si="21">P12+P13+P14+P15+P16</f>
        <v>0</v>
      </c>
      <c r="Q17" s="532">
        <f t="shared" ref="Q17" si="22">Q12+Q13+Q14+Q15+Q16</f>
        <v>0</v>
      </c>
      <c r="R17" s="532">
        <f t="shared" ref="R17" si="23">R12+R13+R14+R15+R16</f>
        <v>0</v>
      </c>
      <c r="S17" s="532">
        <f t="shared" ref="S17" si="24">S12+S13+S14+S15+S16</f>
        <v>0</v>
      </c>
      <c r="T17" s="532">
        <f t="shared" ref="T17:U17" si="25">T12+T13+T14+T15+T16</f>
        <v>0</v>
      </c>
      <c r="U17" s="532">
        <f t="shared" si="25"/>
        <v>0</v>
      </c>
      <c r="V17" s="532">
        <f t="shared" ref="V17" si="26">V12+V13+V14+V15+V16</f>
        <v>0</v>
      </c>
      <c r="W17" s="532">
        <f t="shared" ref="W17" si="27">W12+W13+W14+W15+W16</f>
        <v>0</v>
      </c>
      <c r="X17" s="532">
        <f t="shared" ref="X17" si="28">X12+X13+X14+X15+X16</f>
        <v>0</v>
      </c>
      <c r="Y17" s="532">
        <f t="shared" ref="Y17" si="29">Y12+Y13+Y14+Y15+Y16</f>
        <v>0</v>
      </c>
      <c r="Z17" s="532">
        <f t="shared" ref="Z17" si="30">Z12+Z13+Z14+Z15+Z16</f>
        <v>0</v>
      </c>
    </row>
    <row r="19" spans="1:27" ht="15.75" thickBot="1"/>
    <row r="20" spans="1:27" ht="15.75" thickBot="1">
      <c r="A20" s="14" t="s">
        <v>200</v>
      </c>
      <c r="B20" s="295">
        <v>1</v>
      </c>
      <c r="C20" s="296">
        <v>2</v>
      </c>
      <c r="D20" s="296">
        <v>3</v>
      </c>
      <c r="E20" s="296">
        <v>4</v>
      </c>
      <c r="F20" s="296">
        <v>5</v>
      </c>
      <c r="G20" s="296">
        <v>6</v>
      </c>
      <c r="H20" s="296">
        <v>7</v>
      </c>
      <c r="I20" s="296">
        <v>8</v>
      </c>
      <c r="J20" s="296">
        <v>9</v>
      </c>
      <c r="K20" s="296">
        <v>10</v>
      </c>
      <c r="L20" s="296">
        <v>11</v>
      </c>
      <c r="M20" s="296">
        <v>12</v>
      </c>
      <c r="N20" s="296">
        <v>13</v>
      </c>
      <c r="O20" s="296">
        <v>14</v>
      </c>
      <c r="P20" s="296">
        <v>15</v>
      </c>
      <c r="Q20" s="296">
        <v>16</v>
      </c>
      <c r="R20" s="296">
        <v>17</v>
      </c>
      <c r="S20" s="296">
        <v>18</v>
      </c>
      <c r="T20" s="296">
        <v>19</v>
      </c>
      <c r="U20" s="296">
        <v>20</v>
      </c>
      <c r="V20" s="296">
        <v>21</v>
      </c>
      <c r="W20" s="296">
        <v>22</v>
      </c>
      <c r="X20" s="296">
        <v>23</v>
      </c>
      <c r="Y20" s="296">
        <v>24</v>
      </c>
      <c r="Z20" s="297">
        <v>25</v>
      </c>
      <c r="AA20" s="279" t="s">
        <v>146</v>
      </c>
    </row>
    <row r="21" spans="1:27" collapsed="1">
      <c r="A21" s="193" t="s">
        <v>201</v>
      </c>
      <c r="B21" s="301">
        <f>B22+B23</f>
        <v>0</v>
      </c>
      <c r="C21" s="302">
        <f t="shared" ref="C21:Z21" si="31">C22+C23</f>
        <v>0</v>
      </c>
      <c r="D21" s="302">
        <f t="shared" si="31"/>
        <v>0</v>
      </c>
      <c r="E21" s="302">
        <f t="shared" si="31"/>
        <v>0</v>
      </c>
      <c r="F21" s="302">
        <f t="shared" si="31"/>
        <v>0</v>
      </c>
      <c r="G21" s="302">
        <f t="shared" si="31"/>
        <v>0</v>
      </c>
      <c r="H21" s="302">
        <f t="shared" si="31"/>
        <v>0</v>
      </c>
      <c r="I21" s="302">
        <f t="shared" si="31"/>
        <v>0</v>
      </c>
      <c r="J21" s="302">
        <f t="shared" si="31"/>
        <v>0</v>
      </c>
      <c r="K21" s="302">
        <f t="shared" si="31"/>
        <v>0</v>
      </c>
      <c r="L21" s="302">
        <f t="shared" si="31"/>
        <v>0</v>
      </c>
      <c r="M21" s="302">
        <f t="shared" si="31"/>
        <v>0</v>
      </c>
      <c r="N21" s="302">
        <f t="shared" si="31"/>
        <v>0</v>
      </c>
      <c r="O21" s="302">
        <f t="shared" si="31"/>
        <v>0</v>
      </c>
      <c r="P21" s="302">
        <f t="shared" si="31"/>
        <v>0</v>
      </c>
      <c r="Q21" s="302">
        <f t="shared" si="31"/>
        <v>0</v>
      </c>
      <c r="R21" s="302">
        <f t="shared" si="31"/>
        <v>0</v>
      </c>
      <c r="S21" s="302">
        <f t="shared" si="31"/>
        <v>0</v>
      </c>
      <c r="T21" s="302">
        <f t="shared" si="31"/>
        <v>0</v>
      </c>
      <c r="U21" s="302">
        <f t="shared" si="31"/>
        <v>0</v>
      </c>
      <c r="V21" s="302">
        <f t="shared" si="31"/>
        <v>0</v>
      </c>
      <c r="W21" s="302">
        <f t="shared" si="31"/>
        <v>0</v>
      </c>
      <c r="X21" s="302">
        <f t="shared" si="31"/>
        <v>0</v>
      </c>
      <c r="Y21" s="302">
        <f t="shared" si="31"/>
        <v>0</v>
      </c>
      <c r="Z21" s="311">
        <f t="shared" si="31"/>
        <v>0</v>
      </c>
      <c r="AA21" s="280">
        <f>SUM(B21:Z21)</f>
        <v>0</v>
      </c>
    </row>
    <row r="22" spans="1:27" s="310" customFormat="1" ht="12.75" hidden="1" outlineLevel="1">
      <c r="A22" s="300" t="s">
        <v>202</v>
      </c>
      <c r="B22" s="308">
        <f t="shared" ref="B22:Z22" si="32">-B4</f>
        <v>0</v>
      </c>
      <c r="C22" s="309">
        <f t="shared" si="32"/>
        <v>0</v>
      </c>
      <c r="D22" s="309">
        <f t="shared" si="32"/>
        <v>0</v>
      </c>
      <c r="E22" s="309">
        <f t="shared" si="32"/>
        <v>0</v>
      </c>
      <c r="F22" s="309">
        <f t="shared" si="32"/>
        <v>0</v>
      </c>
      <c r="G22" s="309">
        <f t="shared" si="32"/>
        <v>0</v>
      </c>
      <c r="H22" s="309">
        <f t="shared" si="32"/>
        <v>0</v>
      </c>
      <c r="I22" s="309">
        <f t="shared" si="32"/>
        <v>0</v>
      </c>
      <c r="J22" s="309">
        <f t="shared" si="32"/>
        <v>0</v>
      </c>
      <c r="K22" s="309">
        <f t="shared" si="32"/>
        <v>0</v>
      </c>
      <c r="L22" s="309">
        <f t="shared" si="32"/>
        <v>0</v>
      </c>
      <c r="M22" s="309">
        <f t="shared" si="32"/>
        <v>0</v>
      </c>
      <c r="N22" s="309">
        <f t="shared" si="32"/>
        <v>0</v>
      </c>
      <c r="O22" s="309">
        <f t="shared" si="32"/>
        <v>0</v>
      </c>
      <c r="P22" s="309">
        <f t="shared" si="32"/>
        <v>0</v>
      </c>
      <c r="Q22" s="309">
        <f t="shared" si="32"/>
        <v>0</v>
      </c>
      <c r="R22" s="309">
        <f t="shared" si="32"/>
        <v>0</v>
      </c>
      <c r="S22" s="309">
        <f t="shared" si="32"/>
        <v>0</v>
      </c>
      <c r="T22" s="309">
        <f t="shared" si="32"/>
        <v>0</v>
      </c>
      <c r="U22" s="309">
        <f t="shared" si="32"/>
        <v>0</v>
      </c>
      <c r="V22" s="309">
        <f t="shared" si="32"/>
        <v>0</v>
      </c>
      <c r="W22" s="309">
        <f t="shared" si="32"/>
        <v>0</v>
      </c>
      <c r="X22" s="309">
        <f t="shared" si="32"/>
        <v>0</v>
      </c>
      <c r="Y22" s="309">
        <f t="shared" si="32"/>
        <v>0</v>
      </c>
      <c r="Z22" s="312">
        <f t="shared" si="32"/>
        <v>0</v>
      </c>
      <c r="AA22" s="315">
        <f>SUM(B22:Z22)</f>
        <v>0</v>
      </c>
    </row>
    <row r="23" spans="1:27" s="310" customFormat="1" ht="12.75" hidden="1" outlineLevel="1">
      <c r="A23" s="300" t="s">
        <v>49</v>
      </c>
      <c r="B23" s="308">
        <f t="shared" ref="B23:Z23" si="33">-B13</f>
        <v>0</v>
      </c>
      <c r="C23" s="309">
        <f t="shared" si="33"/>
        <v>0</v>
      </c>
      <c r="D23" s="309">
        <f t="shared" si="33"/>
        <v>0</v>
      </c>
      <c r="E23" s="309">
        <f t="shared" si="33"/>
        <v>0</v>
      </c>
      <c r="F23" s="309">
        <f t="shared" si="33"/>
        <v>0</v>
      </c>
      <c r="G23" s="309">
        <f t="shared" si="33"/>
        <v>0</v>
      </c>
      <c r="H23" s="309">
        <f t="shared" si="33"/>
        <v>0</v>
      </c>
      <c r="I23" s="309">
        <f t="shared" si="33"/>
        <v>0</v>
      </c>
      <c r="J23" s="309">
        <f t="shared" si="33"/>
        <v>0</v>
      </c>
      <c r="K23" s="309">
        <f t="shared" si="33"/>
        <v>0</v>
      </c>
      <c r="L23" s="309">
        <f t="shared" si="33"/>
        <v>0</v>
      </c>
      <c r="M23" s="309">
        <f t="shared" si="33"/>
        <v>0</v>
      </c>
      <c r="N23" s="309">
        <f t="shared" si="33"/>
        <v>0</v>
      </c>
      <c r="O23" s="309">
        <f t="shared" si="33"/>
        <v>0</v>
      </c>
      <c r="P23" s="309">
        <f t="shared" si="33"/>
        <v>0</v>
      </c>
      <c r="Q23" s="309">
        <f t="shared" si="33"/>
        <v>0</v>
      </c>
      <c r="R23" s="309">
        <f t="shared" si="33"/>
        <v>0</v>
      </c>
      <c r="S23" s="309">
        <f t="shared" si="33"/>
        <v>0</v>
      </c>
      <c r="T23" s="309">
        <f t="shared" si="33"/>
        <v>0</v>
      </c>
      <c r="U23" s="309">
        <f t="shared" si="33"/>
        <v>0</v>
      </c>
      <c r="V23" s="309">
        <f t="shared" si="33"/>
        <v>0</v>
      </c>
      <c r="W23" s="309">
        <f t="shared" si="33"/>
        <v>0</v>
      </c>
      <c r="X23" s="309">
        <f t="shared" si="33"/>
        <v>0</v>
      </c>
      <c r="Y23" s="309">
        <f t="shared" si="33"/>
        <v>0</v>
      </c>
      <c r="Z23" s="312">
        <f t="shared" si="33"/>
        <v>0</v>
      </c>
      <c r="AA23" s="315">
        <f>SUM(B23:Z23)</f>
        <v>0</v>
      </c>
    </row>
    <row r="24" spans="1:27">
      <c r="A24" s="64" t="s">
        <v>203</v>
      </c>
      <c r="B24" s="299">
        <f>'Infrastruk. sukūrimo sąnaudos'!N6</f>
        <v>0</v>
      </c>
      <c r="C24" s="242">
        <f>'Infrastruk. sukūrimo sąnaudos'!AA6</f>
        <v>0</v>
      </c>
      <c r="D24" s="242"/>
      <c r="E24" s="242"/>
      <c r="F24" s="242"/>
      <c r="G24" s="242"/>
      <c r="H24" s="242"/>
      <c r="I24" s="242"/>
      <c r="J24" s="242"/>
      <c r="K24" s="242"/>
      <c r="L24" s="242"/>
      <c r="M24" s="242"/>
      <c r="N24" s="242"/>
      <c r="O24" s="242"/>
      <c r="P24" s="242"/>
      <c r="Q24" s="242"/>
      <c r="R24" s="242"/>
      <c r="S24" s="242"/>
      <c r="T24" s="242"/>
      <c r="U24" s="242"/>
      <c r="V24" s="242"/>
      <c r="W24" s="242"/>
      <c r="X24" s="242"/>
      <c r="Y24" s="242"/>
      <c r="Z24" s="313"/>
      <c r="AA24" s="281">
        <f>SUM(B24:Z24)</f>
        <v>0</v>
      </c>
    </row>
    <row r="25" spans="1:27" s="16" customFormat="1" ht="15.75" thickBot="1">
      <c r="A25" s="303" t="s">
        <v>108</v>
      </c>
      <c r="B25" s="304">
        <f>B21-B24</f>
        <v>0</v>
      </c>
      <c r="C25" s="305">
        <f t="shared" ref="C25:Z25" si="34">C21-C24</f>
        <v>0</v>
      </c>
      <c r="D25" s="305">
        <f t="shared" si="34"/>
        <v>0</v>
      </c>
      <c r="E25" s="305">
        <f t="shared" si="34"/>
        <v>0</v>
      </c>
      <c r="F25" s="305">
        <f t="shared" si="34"/>
        <v>0</v>
      </c>
      <c r="G25" s="305">
        <f t="shared" si="34"/>
        <v>0</v>
      </c>
      <c r="H25" s="305">
        <f t="shared" si="34"/>
        <v>0</v>
      </c>
      <c r="I25" s="305">
        <f t="shared" si="34"/>
        <v>0</v>
      </c>
      <c r="J25" s="305">
        <f t="shared" si="34"/>
        <v>0</v>
      </c>
      <c r="K25" s="305">
        <f t="shared" si="34"/>
        <v>0</v>
      </c>
      <c r="L25" s="305">
        <f t="shared" si="34"/>
        <v>0</v>
      </c>
      <c r="M25" s="305">
        <f t="shared" si="34"/>
        <v>0</v>
      </c>
      <c r="N25" s="305">
        <f t="shared" si="34"/>
        <v>0</v>
      </c>
      <c r="O25" s="305">
        <f t="shared" si="34"/>
        <v>0</v>
      </c>
      <c r="P25" s="305">
        <f t="shared" si="34"/>
        <v>0</v>
      </c>
      <c r="Q25" s="305">
        <f t="shared" si="34"/>
        <v>0</v>
      </c>
      <c r="R25" s="305">
        <f t="shared" si="34"/>
        <v>0</v>
      </c>
      <c r="S25" s="305">
        <f t="shared" si="34"/>
        <v>0</v>
      </c>
      <c r="T25" s="305">
        <f t="shared" si="34"/>
        <v>0</v>
      </c>
      <c r="U25" s="305">
        <f t="shared" si="34"/>
        <v>0</v>
      </c>
      <c r="V25" s="305">
        <f t="shared" si="34"/>
        <v>0</v>
      </c>
      <c r="W25" s="305">
        <f t="shared" si="34"/>
        <v>0</v>
      </c>
      <c r="X25" s="305">
        <f t="shared" si="34"/>
        <v>0</v>
      </c>
      <c r="Y25" s="305">
        <f t="shared" si="34"/>
        <v>0</v>
      </c>
      <c r="Z25" s="314">
        <f t="shared" si="34"/>
        <v>0</v>
      </c>
      <c r="AA25" s="282">
        <f>SUM(B25:Z25)</f>
        <v>0</v>
      </c>
    </row>
    <row r="26" spans="1:27" ht="15.75" thickBot="1">
      <c r="AA26"/>
    </row>
    <row r="27" spans="1:27" ht="15.75" thickBot="1">
      <c r="A27" s="14" t="s">
        <v>204</v>
      </c>
      <c r="B27" s="316">
        <v>1</v>
      </c>
      <c r="C27" s="296">
        <v>2</v>
      </c>
      <c r="D27" s="296">
        <v>3</v>
      </c>
      <c r="E27" s="296">
        <v>4</v>
      </c>
      <c r="F27" s="296">
        <v>5</v>
      </c>
      <c r="G27" s="296">
        <v>6</v>
      </c>
      <c r="H27" s="296">
        <v>7</v>
      </c>
      <c r="I27" s="296">
        <v>8</v>
      </c>
      <c r="J27" s="296">
        <v>9</v>
      </c>
      <c r="K27" s="296">
        <v>10</v>
      </c>
      <c r="L27" s="296">
        <v>11</v>
      </c>
      <c r="M27" s="296">
        <v>12</v>
      </c>
      <c r="N27" s="296">
        <v>13</v>
      </c>
      <c r="O27" s="296">
        <v>14</v>
      </c>
      <c r="P27" s="296">
        <v>15</v>
      </c>
      <c r="Q27" s="296">
        <v>16</v>
      </c>
      <c r="R27" s="296">
        <v>17</v>
      </c>
      <c r="S27" s="296">
        <v>18</v>
      </c>
      <c r="T27" s="296">
        <v>19</v>
      </c>
      <c r="U27" s="296">
        <v>20</v>
      </c>
      <c r="V27" s="296">
        <v>21</v>
      </c>
      <c r="W27" s="296">
        <v>22</v>
      </c>
      <c r="X27" s="296">
        <v>23</v>
      </c>
      <c r="Y27" s="296">
        <v>24</v>
      </c>
      <c r="Z27" s="297">
        <v>25</v>
      </c>
      <c r="AA27"/>
    </row>
    <row r="28" spans="1:27">
      <c r="A28" s="193" t="s">
        <v>278</v>
      </c>
      <c r="B28" s="189">
        <f>-B17</f>
        <v>0</v>
      </c>
      <c r="C28" s="110">
        <f t="shared" ref="C28:Z28" si="35">-C17</f>
        <v>0</v>
      </c>
      <c r="D28" s="110">
        <f t="shared" si="35"/>
        <v>0</v>
      </c>
      <c r="E28" s="110">
        <f t="shared" si="35"/>
        <v>0</v>
      </c>
      <c r="F28" s="110">
        <f t="shared" si="35"/>
        <v>0</v>
      </c>
      <c r="G28" s="110">
        <f t="shared" si="35"/>
        <v>0</v>
      </c>
      <c r="H28" s="110">
        <f t="shared" si="35"/>
        <v>0</v>
      </c>
      <c r="I28" s="110">
        <f t="shared" si="35"/>
        <v>0</v>
      </c>
      <c r="J28" s="110">
        <f t="shared" si="35"/>
        <v>0</v>
      </c>
      <c r="K28" s="110">
        <f t="shared" si="35"/>
        <v>0</v>
      </c>
      <c r="L28" s="110">
        <f t="shared" si="35"/>
        <v>0</v>
      </c>
      <c r="M28" s="110">
        <f t="shared" si="35"/>
        <v>0</v>
      </c>
      <c r="N28" s="110">
        <f t="shared" si="35"/>
        <v>0</v>
      </c>
      <c r="O28" s="110">
        <f t="shared" si="35"/>
        <v>0</v>
      </c>
      <c r="P28" s="110">
        <f t="shared" si="35"/>
        <v>0</v>
      </c>
      <c r="Q28" s="110">
        <f t="shared" si="35"/>
        <v>0</v>
      </c>
      <c r="R28" s="110">
        <f t="shared" si="35"/>
        <v>0</v>
      </c>
      <c r="S28" s="110">
        <f t="shared" si="35"/>
        <v>0</v>
      </c>
      <c r="T28" s="110">
        <f t="shared" si="35"/>
        <v>0</v>
      </c>
      <c r="U28" s="110">
        <f t="shared" si="35"/>
        <v>0</v>
      </c>
      <c r="V28" s="110">
        <f t="shared" si="35"/>
        <v>0</v>
      </c>
      <c r="W28" s="110">
        <f t="shared" si="35"/>
        <v>0</v>
      </c>
      <c r="X28" s="110">
        <f t="shared" si="35"/>
        <v>0</v>
      </c>
      <c r="Y28" s="110">
        <f t="shared" si="35"/>
        <v>0</v>
      </c>
      <c r="Z28" s="194">
        <f t="shared" si="35"/>
        <v>0</v>
      </c>
      <c r="AA28"/>
    </row>
    <row r="29" spans="1:27" ht="15.75" thickBot="1">
      <c r="A29" s="65" t="s">
        <v>205</v>
      </c>
      <c r="B29" s="191">
        <f>B16</f>
        <v>0</v>
      </c>
      <c r="C29" s="49">
        <f>B29+C16</f>
        <v>0</v>
      </c>
      <c r="D29" s="49">
        <f t="shared" ref="D29:Z29" si="36">C29+D16</f>
        <v>0</v>
      </c>
      <c r="E29" s="49">
        <f t="shared" si="36"/>
        <v>0</v>
      </c>
      <c r="F29" s="49">
        <f t="shared" si="36"/>
        <v>0</v>
      </c>
      <c r="G29" s="49">
        <f t="shared" si="36"/>
        <v>0</v>
      </c>
      <c r="H29" s="49">
        <f t="shared" si="36"/>
        <v>0</v>
      </c>
      <c r="I29" s="49">
        <f t="shared" si="36"/>
        <v>0</v>
      </c>
      <c r="J29" s="49">
        <f t="shared" si="36"/>
        <v>0</v>
      </c>
      <c r="K29" s="49">
        <f t="shared" si="36"/>
        <v>0</v>
      </c>
      <c r="L29" s="49">
        <f t="shared" si="36"/>
        <v>0</v>
      </c>
      <c r="M29" s="49">
        <f t="shared" si="36"/>
        <v>0</v>
      </c>
      <c r="N29" s="49">
        <f t="shared" si="36"/>
        <v>0</v>
      </c>
      <c r="O29" s="49">
        <f t="shared" si="36"/>
        <v>0</v>
      </c>
      <c r="P29" s="49">
        <f t="shared" si="36"/>
        <v>0</v>
      </c>
      <c r="Q29" s="49">
        <f t="shared" si="36"/>
        <v>0</v>
      </c>
      <c r="R29" s="49">
        <f t="shared" si="36"/>
        <v>0</v>
      </c>
      <c r="S29" s="49">
        <f t="shared" si="36"/>
        <v>0</v>
      </c>
      <c r="T29" s="49">
        <f t="shared" si="36"/>
        <v>0</v>
      </c>
      <c r="U29" s="49">
        <f t="shared" si="36"/>
        <v>0</v>
      </c>
      <c r="V29" s="49">
        <f t="shared" si="36"/>
        <v>0</v>
      </c>
      <c r="W29" s="49">
        <f t="shared" si="36"/>
        <v>0</v>
      </c>
      <c r="X29" s="49">
        <f t="shared" si="36"/>
        <v>0</v>
      </c>
      <c r="Y29" s="49">
        <f t="shared" si="36"/>
        <v>0</v>
      </c>
      <c r="Z29" s="202">
        <f t="shared" si="36"/>
        <v>0</v>
      </c>
      <c r="AA29"/>
    </row>
    <row r="30" spans="1:27">
      <c r="AA30"/>
    </row>
    <row r="31" spans="1:27">
      <c r="AA31"/>
    </row>
  </sheetData>
  <hyperlinks>
    <hyperlink ref="A1" location="'Valdymo darbalaukis'!A1" display="Atgal į valdymo darbalaukį"/>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N37"/>
  <sheetViews>
    <sheetView topLeftCell="A7" zoomScale="85" zoomScaleNormal="85" workbookViewId="0">
      <selection activeCell="N12" sqref="N12"/>
    </sheetView>
  </sheetViews>
  <sheetFormatPr defaultRowHeight="15" outlineLevelCol="1"/>
  <cols>
    <col min="1" max="1" width="48.85546875" bestFit="1" customWidth="1"/>
    <col min="2" max="13" width="9" hidden="1" customWidth="1" outlineLevel="1"/>
    <col min="14" max="14" width="7.7109375" bestFit="1" customWidth="1" collapsed="1"/>
    <col min="15" max="16" width="9" hidden="1" customWidth="1" outlineLevel="1"/>
    <col min="17" max="26" width="9.28515625" hidden="1" customWidth="1" outlineLevel="1"/>
    <col min="27" max="27" width="9.28515625" bestFit="1" customWidth="1" collapsed="1"/>
    <col min="28" max="39" width="9.28515625" hidden="1" customWidth="1" outlineLevel="1"/>
    <col min="40" max="40" width="9.28515625" bestFit="1" customWidth="1" collapsed="1"/>
    <col min="41" max="52" width="9.28515625" hidden="1" customWidth="1" outlineLevel="1"/>
    <col min="53" max="53" width="9.28515625" bestFit="1" customWidth="1" collapsed="1"/>
    <col min="54" max="65" width="9.28515625" hidden="1" customWidth="1" outlineLevel="1"/>
    <col min="66" max="66" width="9.28515625" bestFit="1" customWidth="1" collapsed="1"/>
    <col min="67" max="78" width="9.28515625" hidden="1" customWidth="1" outlineLevel="1"/>
    <col min="79" max="79" width="9.28515625" bestFit="1" customWidth="1" collapsed="1"/>
    <col min="80" max="91" width="9.28515625" hidden="1" customWidth="1" outlineLevel="1"/>
    <col min="92" max="92" width="9.28515625" bestFit="1" customWidth="1" collapsed="1"/>
    <col min="93" max="104" width="9" hidden="1" customWidth="1" outlineLevel="1"/>
    <col min="105" max="105" width="8.42578125" bestFit="1" customWidth="1" collapsed="1"/>
    <col min="106" max="117" width="9" hidden="1" customWidth="1" outlineLevel="1"/>
    <col min="118" max="118" width="8.42578125" bestFit="1" customWidth="1" collapsed="1"/>
    <col min="119" max="130" width="9" hidden="1" customWidth="1" outlineLevel="1"/>
    <col min="131" max="131" width="8.42578125" bestFit="1" customWidth="1" collapsed="1"/>
    <col min="132" max="143" width="9" hidden="1" customWidth="1" outlineLevel="1"/>
    <col min="144" max="144" width="7.7109375" bestFit="1" customWidth="1" collapsed="1"/>
    <col min="145" max="156" width="9" hidden="1" customWidth="1" outlineLevel="1"/>
    <col min="157" max="157" width="7.7109375" bestFit="1" customWidth="1" collapsed="1"/>
    <col min="158" max="169" width="9" hidden="1" customWidth="1" outlineLevel="1"/>
    <col min="170" max="170" width="7.7109375" bestFit="1" customWidth="1" collapsed="1"/>
    <col min="171" max="182" width="9" hidden="1" customWidth="1" outlineLevel="1"/>
    <col min="183" max="183" width="7.7109375" bestFit="1" customWidth="1" collapsed="1"/>
    <col min="184" max="195" width="9" hidden="1" customWidth="1" outlineLevel="1"/>
    <col min="196" max="196" width="7.7109375" bestFit="1" customWidth="1" collapsed="1"/>
    <col min="197" max="208" width="9" hidden="1" customWidth="1" outlineLevel="1"/>
    <col min="209" max="209" width="7.7109375" bestFit="1" customWidth="1" collapsed="1"/>
    <col min="210" max="221" width="9" hidden="1" customWidth="1" outlineLevel="1"/>
    <col min="222" max="222" width="7.7109375" bestFit="1" customWidth="1" collapsed="1"/>
    <col min="223" max="234" width="9" hidden="1" customWidth="1" outlineLevel="1"/>
    <col min="235" max="235" width="7.7109375" bestFit="1" customWidth="1" collapsed="1"/>
    <col min="236" max="247" width="9" hidden="1" customWidth="1" outlineLevel="1"/>
    <col min="248" max="248" width="7.7109375" bestFit="1" customWidth="1" collapsed="1"/>
    <col min="249" max="260" width="9" hidden="1" customWidth="1" outlineLevel="1"/>
    <col min="261" max="261" width="7.7109375" bestFit="1" customWidth="1" collapsed="1"/>
    <col min="262" max="273" width="9" hidden="1" customWidth="1" outlineLevel="1"/>
    <col min="274" max="274" width="7.7109375" bestFit="1" customWidth="1" collapsed="1"/>
    <col min="275" max="286" width="9" hidden="1" customWidth="1" outlineLevel="1"/>
    <col min="287" max="287" width="7.7109375" bestFit="1" customWidth="1" collapsed="1"/>
    <col min="288" max="299" width="9" hidden="1" customWidth="1" outlineLevel="1"/>
    <col min="300" max="300" width="7.7109375" bestFit="1" customWidth="1" collapsed="1"/>
    <col min="301" max="312" width="9" hidden="1" customWidth="1" outlineLevel="1"/>
    <col min="313" max="313" width="7.7109375" bestFit="1" customWidth="1" collapsed="1"/>
    <col min="314" max="325" width="9" hidden="1" customWidth="1" outlineLevel="1"/>
    <col min="326" max="326" width="7.7109375" bestFit="1" customWidth="1" collapsed="1"/>
  </cols>
  <sheetData>
    <row r="1" spans="1:326">
      <c r="A1" s="1" t="s">
        <v>0</v>
      </c>
    </row>
    <row r="2" spans="1:326" ht="15.75" thickBot="1"/>
    <row r="3" spans="1:326" ht="15.75" thickBot="1">
      <c r="A3" s="14" t="s">
        <v>8</v>
      </c>
      <c r="B3" s="12">
        <f>EDATE('Bazinės Prielaidos'!$B$7,B4)</f>
        <v>31</v>
      </c>
      <c r="C3" s="12">
        <f>EDATE('Bazinės Prielaidos'!$B$7,C4)</f>
        <v>60</v>
      </c>
      <c r="D3" s="12">
        <f>EDATE('Bazinės Prielaidos'!$B$7,D4)</f>
        <v>91</v>
      </c>
      <c r="E3" s="12">
        <f>EDATE('Bazinės Prielaidos'!$B$7,E4)</f>
        <v>121</v>
      </c>
      <c r="F3" s="12">
        <f>EDATE('Bazinės Prielaidos'!$B$7,F4)</f>
        <v>152</v>
      </c>
      <c r="G3" s="12">
        <f>EDATE('Bazinės Prielaidos'!$B$7,G4)</f>
        <v>182</v>
      </c>
      <c r="H3" s="12">
        <f>EDATE('Bazinės Prielaidos'!$B$7,H4)</f>
        <v>213</v>
      </c>
      <c r="I3" s="12">
        <f>EDATE('Bazinės Prielaidos'!$B$7,I4)</f>
        <v>244</v>
      </c>
      <c r="J3" s="12">
        <f>EDATE('Bazinės Prielaidos'!$B$7,J4)</f>
        <v>274</v>
      </c>
      <c r="K3" s="12">
        <f>EDATE('Bazinės Prielaidos'!$B$7,K4)</f>
        <v>305</v>
      </c>
      <c r="L3" s="12">
        <f>EDATE('Bazinės Prielaidos'!$B$7,L4)</f>
        <v>335</v>
      </c>
      <c r="M3" s="12">
        <f>EDATE('Bazinės Prielaidos'!$B$7,M4)</f>
        <v>366</v>
      </c>
      <c r="N3" s="17">
        <f>YEAR(M3)</f>
        <v>1900</v>
      </c>
      <c r="O3" s="12">
        <f>EDATE('Bazinės Prielaidos'!$B$7,O4)</f>
        <v>397</v>
      </c>
      <c r="P3" s="12">
        <f>EDATE('Bazinės Prielaidos'!$B$7,P4)</f>
        <v>425</v>
      </c>
      <c r="Q3" s="12">
        <f>EDATE('Bazinės Prielaidos'!$B$7,Q4)</f>
        <v>456</v>
      </c>
      <c r="R3" s="12">
        <f>EDATE('Bazinės Prielaidos'!$B$7,R4)</f>
        <v>486</v>
      </c>
      <c r="S3" s="12">
        <f>EDATE('Bazinės Prielaidos'!$B$7,S4)</f>
        <v>517</v>
      </c>
      <c r="T3" s="12">
        <f>EDATE('Bazinės Prielaidos'!$B$7,T4)</f>
        <v>547</v>
      </c>
      <c r="U3" s="12">
        <f>EDATE('Bazinės Prielaidos'!$B$7,U4)</f>
        <v>578</v>
      </c>
      <c r="V3" s="12">
        <f>EDATE('Bazinės Prielaidos'!$B$7,V4)</f>
        <v>609</v>
      </c>
      <c r="W3" s="12">
        <f>EDATE('Bazinės Prielaidos'!$B$7,W4)</f>
        <v>639</v>
      </c>
      <c r="X3" s="12">
        <f>EDATE('Bazinės Prielaidos'!$B$7,X4)</f>
        <v>670</v>
      </c>
      <c r="Y3" s="12">
        <f>EDATE('Bazinės Prielaidos'!$B$7,Y4)</f>
        <v>700</v>
      </c>
      <c r="Z3" s="12">
        <f>EDATE('Bazinės Prielaidos'!$B$7,Z4)</f>
        <v>731</v>
      </c>
      <c r="AA3" s="17">
        <f>YEAR(Z3)</f>
        <v>1901</v>
      </c>
      <c r="AB3" s="12">
        <f>EDATE('Bazinės Prielaidos'!$B$7,AB4)</f>
        <v>762</v>
      </c>
      <c r="AC3" s="12">
        <f>EDATE('Bazinės Prielaidos'!$B$7,AC4)</f>
        <v>790</v>
      </c>
      <c r="AD3" s="12">
        <f>EDATE('Bazinės Prielaidos'!$B$7,AD4)</f>
        <v>821</v>
      </c>
      <c r="AE3" s="12">
        <f>EDATE('Bazinės Prielaidos'!$B$7,AE4)</f>
        <v>851</v>
      </c>
      <c r="AF3" s="12">
        <f>EDATE('Bazinės Prielaidos'!$B$7,AF4)</f>
        <v>882</v>
      </c>
      <c r="AG3" s="12">
        <f>EDATE('Bazinės Prielaidos'!$B$7,AG4)</f>
        <v>912</v>
      </c>
      <c r="AH3" s="12">
        <f>EDATE('Bazinės Prielaidos'!$B$7,AH4)</f>
        <v>943</v>
      </c>
      <c r="AI3" s="12">
        <f>EDATE('Bazinės Prielaidos'!$B$7,AI4)</f>
        <v>974</v>
      </c>
      <c r="AJ3" s="12">
        <f>EDATE('Bazinės Prielaidos'!$B$7,AJ4)</f>
        <v>1004</v>
      </c>
      <c r="AK3" s="12">
        <f>EDATE('Bazinės Prielaidos'!$B$7,AK4)</f>
        <v>1035</v>
      </c>
      <c r="AL3" s="12">
        <f>EDATE('Bazinės Prielaidos'!$B$7,AL4)</f>
        <v>1065</v>
      </c>
      <c r="AM3" s="12">
        <f>EDATE('Bazinės Prielaidos'!$B$7,AM4)</f>
        <v>1096</v>
      </c>
      <c r="AN3" s="17">
        <f>YEAR(AM3)</f>
        <v>1902</v>
      </c>
      <c r="AO3" s="12">
        <f>EDATE('Bazinės Prielaidos'!$B$7,AO4)</f>
        <v>1127</v>
      </c>
      <c r="AP3" s="12">
        <f>EDATE('Bazinės Prielaidos'!$B$7,AP4)</f>
        <v>1155</v>
      </c>
      <c r="AQ3" s="12">
        <f>EDATE('Bazinės Prielaidos'!$B$7,AQ4)</f>
        <v>1186</v>
      </c>
      <c r="AR3" s="12">
        <f>EDATE('Bazinės Prielaidos'!$B$7,AR4)</f>
        <v>1216</v>
      </c>
      <c r="AS3" s="12">
        <f>EDATE('Bazinės Prielaidos'!$B$7,AS4)</f>
        <v>1247</v>
      </c>
      <c r="AT3" s="12">
        <f>EDATE('Bazinės Prielaidos'!$B$7,AT4)</f>
        <v>1277</v>
      </c>
      <c r="AU3" s="12">
        <f>EDATE('Bazinės Prielaidos'!$B$7,AU4)</f>
        <v>1308</v>
      </c>
      <c r="AV3" s="12">
        <f>EDATE('Bazinės Prielaidos'!$B$7,AV4)</f>
        <v>1339</v>
      </c>
      <c r="AW3" s="12">
        <f>EDATE('Bazinės Prielaidos'!$B$7,AW4)</f>
        <v>1369</v>
      </c>
      <c r="AX3" s="12">
        <f>EDATE('Bazinės Prielaidos'!$B$7,AX4)</f>
        <v>1400</v>
      </c>
      <c r="AY3" s="12">
        <f>EDATE('Bazinės Prielaidos'!$B$7,AY4)</f>
        <v>1430</v>
      </c>
      <c r="AZ3" s="12">
        <f>EDATE('Bazinės Prielaidos'!$B$7,AZ4)</f>
        <v>1461</v>
      </c>
      <c r="BA3" s="17">
        <f>YEAR(AZ3)</f>
        <v>1903</v>
      </c>
      <c r="BB3" s="12">
        <f>EDATE('Bazinės Prielaidos'!$B$7,BB4)</f>
        <v>1492</v>
      </c>
      <c r="BC3" s="12">
        <f>EDATE('Bazinės Prielaidos'!$B$7,BC4)</f>
        <v>1521</v>
      </c>
      <c r="BD3" s="12">
        <f>EDATE('Bazinės Prielaidos'!$B$7,BD4)</f>
        <v>1552</v>
      </c>
      <c r="BE3" s="12">
        <f>EDATE('Bazinės Prielaidos'!$B$7,BE4)</f>
        <v>1582</v>
      </c>
      <c r="BF3" s="12">
        <f>EDATE('Bazinės Prielaidos'!$B$7,BF4)</f>
        <v>1613</v>
      </c>
      <c r="BG3" s="12">
        <f>EDATE('Bazinės Prielaidos'!$B$7,BG4)</f>
        <v>1643</v>
      </c>
      <c r="BH3" s="12">
        <f>EDATE('Bazinės Prielaidos'!$B$7,BH4)</f>
        <v>1674</v>
      </c>
      <c r="BI3" s="12">
        <f>EDATE('Bazinės Prielaidos'!$B$7,BI4)</f>
        <v>1705</v>
      </c>
      <c r="BJ3" s="12">
        <f>EDATE('Bazinės Prielaidos'!$B$7,BJ4)</f>
        <v>1735</v>
      </c>
      <c r="BK3" s="12">
        <f>EDATE('Bazinės Prielaidos'!$B$7,BK4)</f>
        <v>1766</v>
      </c>
      <c r="BL3" s="12">
        <f>EDATE('Bazinės Prielaidos'!$B$7,BL4)</f>
        <v>1796</v>
      </c>
      <c r="BM3" s="12">
        <f>EDATE('Bazinės Prielaidos'!$B$7,BM4)</f>
        <v>1827</v>
      </c>
      <c r="BN3" s="17">
        <f>YEAR(BM3)</f>
        <v>1904</v>
      </c>
      <c r="BO3" s="12">
        <f>EDATE('Bazinės Prielaidos'!$B$7,BO4)</f>
        <v>1858</v>
      </c>
      <c r="BP3" s="12">
        <f>EDATE('Bazinės Prielaidos'!$B$7,BP4)</f>
        <v>1886</v>
      </c>
      <c r="BQ3" s="12">
        <f>EDATE('Bazinės Prielaidos'!$B$7,BQ4)</f>
        <v>1917</v>
      </c>
      <c r="BR3" s="12">
        <f>EDATE('Bazinės Prielaidos'!$B$7,BR4)</f>
        <v>1947</v>
      </c>
      <c r="BS3" s="12">
        <f>EDATE('Bazinės Prielaidos'!$B$7,BS4)</f>
        <v>1978</v>
      </c>
      <c r="BT3" s="12">
        <f>EDATE('Bazinės Prielaidos'!$B$7,BT4)</f>
        <v>2008</v>
      </c>
      <c r="BU3" s="12">
        <f>EDATE('Bazinės Prielaidos'!$B$7,BU4)</f>
        <v>2039</v>
      </c>
      <c r="BV3" s="12">
        <f>EDATE('Bazinės Prielaidos'!$B$7,BV4)</f>
        <v>2070</v>
      </c>
      <c r="BW3" s="12">
        <f>EDATE('Bazinės Prielaidos'!$B$7,BW4)</f>
        <v>2100</v>
      </c>
      <c r="BX3" s="12">
        <f>EDATE('Bazinės Prielaidos'!$B$7,BX4)</f>
        <v>2131</v>
      </c>
      <c r="BY3" s="12">
        <f>EDATE('Bazinės Prielaidos'!$B$7,BY4)</f>
        <v>2161</v>
      </c>
      <c r="BZ3" s="12">
        <f>EDATE('Bazinės Prielaidos'!$B$7,BZ4)</f>
        <v>2192</v>
      </c>
      <c r="CA3" s="17">
        <f>YEAR(BZ3)</f>
        <v>1905</v>
      </c>
      <c r="CB3" s="12">
        <f>EDATE('Bazinės Prielaidos'!$B$7,CB4)</f>
        <v>2223</v>
      </c>
      <c r="CC3" s="12">
        <f>EDATE('Bazinės Prielaidos'!$B$7,CC4)</f>
        <v>2251</v>
      </c>
      <c r="CD3" s="12">
        <f>EDATE('Bazinės Prielaidos'!$B$7,CD4)</f>
        <v>2282</v>
      </c>
      <c r="CE3" s="12">
        <f>EDATE('Bazinės Prielaidos'!$B$7,CE4)</f>
        <v>2312</v>
      </c>
      <c r="CF3" s="12">
        <f>EDATE('Bazinės Prielaidos'!$B$7,CF4)</f>
        <v>2343</v>
      </c>
      <c r="CG3" s="12">
        <f>EDATE('Bazinės Prielaidos'!$B$7,CG4)</f>
        <v>2373</v>
      </c>
      <c r="CH3" s="12">
        <f>EDATE('Bazinės Prielaidos'!$B$7,CH4)</f>
        <v>2404</v>
      </c>
      <c r="CI3" s="12">
        <f>EDATE('Bazinės Prielaidos'!$B$7,CI4)</f>
        <v>2435</v>
      </c>
      <c r="CJ3" s="12">
        <f>EDATE('Bazinės Prielaidos'!$B$7,CJ4)</f>
        <v>2465</v>
      </c>
      <c r="CK3" s="12">
        <f>EDATE('Bazinės Prielaidos'!$B$7,CK4)</f>
        <v>2496</v>
      </c>
      <c r="CL3" s="12">
        <f>EDATE('Bazinės Prielaidos'!$B$7,CL4)</f>
        <v>2526</v>
      </c>
      <c r="CM3" s="12">
        <f>EDATE('Bazinės Prielaidos'!$B$7,CM4)</f>
        <v>2557</v>
      </c>
      <c r="CN3" s="17">
        <f>YEAR(CM3)</f>
        <v>1906</v>
      </c>
      <c r="CO3" s="12">
        <f>EDATE('Bazinės Prielaidos'!$B$7,CO4)</f>
        <v>2588</v>
      </c>
      <c r="CP3" s="12">
        <f>EDATE('Bazinės Prielaidos'!$B$7,CP4)</f>
        <v>2616</v>
      </c>
      <c r="CQ3" s="12">
        <f>EDATE('Bazinės Prielaidos'!$B$7,CQ4)</f>
        <v>2647</v>
      </c>
      <c r="CR3" s="12">
        <f>EDATE('Bazinės Prielaidos'!$B$7,CR4)</f>
        <v>2677</v>
      </c>
      <c r="CS3" s="12">
        <f>EDATE('Bazinės Prielaidos'!$B$7,CS4)</f>
        <v>2708</v>
      </c>
      <c r="CT3" s="12">
        <f>EDATE('Bazinės Prielaidos'!$B$7,CT4)</f>
        <v>2738</v>
      </c>
      <c r="CU3" s="12">
        <f>EDATE('Bazinės Prielaidos'!$B$7,CU4)</f>
        <v>2769</v>
      </c>
      <c r="CV3" s="12">
        <f>EDATE('Bazinės Prielaidos'!$B$7,CV4)</f>
        <v>2800</v>
      </c>
      <c r="CW3" s="12">
        <f>EDATE('Bazinės Prielaidos'!$B$7,CW4)</f>
        <v>2830</v>
      </c>
      <c r="CX3" s="12">
        <f>EDATE('Bazinės Prielaidos'!$B$7,CX4)</f>
        <v>2861</v>
      </c>
      <c r="CY3" s="12">
        <f>EDATE('Bazinės Prielaidos'!$B$7,CY4)</f>
        <v>2891</v>
      </c>
      <c r="CZ3" s="12">
        <f>EDATE('Bazinės Prielaidos'!$B$7,CZ4)</f>
        <v>2922</v>
      </c>
      <c r="DA3" s="17">
        <f>YEAR(CZ3)</f>
        <v>1907</v>
      </c>
      <c r="DB3" s="12">
        <f>EDATE('Bazinės Prielaidos'!$B$7,DB4)</f>
        <v>2953</v>
      </c>
      <c r="DC3" s="12">
        <f>EDATE('Bazinės Prielaidos'!$B$7,DC4)</f>
        <v>2982</v>
      </c>
      <c r="DD3" s="12">
        <f>EDATE('Bazinės Prielaidos'!$B$7,DD4)</f>
        <v>3013</v>
      </c>
      <c r="DE3" s="12">
        <f>EDATE('Bazinės Prielaidos'!$B$7,DE4)</f>
        <v>3043</v>
      </c>
      <c r="DF3" s="12">
        <f>EDATE('Bazinės Prielaidos'!$B$7,DF4)</f>
        <v>3074</v>
      </c>
      <c r="DG3" s="12">
        <f>EDATE('Bazinės Prielaidos'!$B$7,DG4)</f>
        <v>3104</v>
      </c>
      <c r="DH3" s="12">
        <f>EDATE('Bazinės Prielaidos'!$B$7,DH4)</f>
        <v>3135</v>
      </c>
      <c r="DI3" s="12">
        <f>EDATE('Bazinės Prielaidos'!$B$7,DI4)</f>
        <v>3166</v>
      </c>
      <c r="DJ3" s="12">
        <f>EDATE('Bazinės Prielaidos'!$B$7,DJ4)</f>
        <v>3196</v>
      </c>
      <c r="DK3" s="12">
        <f>EDATE('Bazinės Prielaidos'!$B$7,DK4)</f>
        <v>3227</v>
      </c>
      <c r="DL3" s="12">
        <f>EDATE('Bazinės Prielaidos'!$B$7,DL4)</f>
        <v>3257</v>
      </c>
      <c r="DM3" s="12">
        <f>EDATE('Bazinės Prielaidos'!$B$7,DM4)</f>
        <v>3288</v>
      </c>
      <c r="DN3" s="17">
        <f>YEAR(DM3)</f>
        <v>1908</v>
      </c>
      <c r="DO3" s="12">
        <f>EDATE('Bazinės Prielaidos'!$B$7,DO4)</f>
        <v>3319</v>
      </c>
      <c r="DP3" s="12">
        <f>EDATE('Bazinės Prielaidos'!$B$7,DP4)</f>
        <v>3347</v>
      </c>
      <c r="DQ3" s="12">
        <f>EDATE('Bazinės Prielaidos'!$B$7,DQ4)</f>
        <v>3378</v>
      </c>
      <c r="DR3" s="12">
        <f>EDATE('Bazinės Prielaidos'!$B$7,DR4)</f>
        <v>3408</v>
      </c>
      <c r="DS3" s="12">
        <f>EDATE('Bazinės Prielaidos'!$B$7,DS4)</f>
        <v>3439</v>
      </c>
      <c r="DT3" s="12">
        <f>EDATE('Bazinės Prielaidos'!$B$7,DT4)</f>
        <v>3469</v>
      </c>
      <c r="DU3" s="12">
        <f>EDATE('Bazinės Prielaidos'!$B$7,DU4)</f>
        <v>3500</v>
      </c>
      <c r="DV3" s="12">
        <f>EDATE('Bazinės Prielaidos'!$B$7,DV4)</f>
        <v>3531</v>
      </c>
      <c r="DW3" s="12">
        <f>EDATE('Bazinės Prielaidos'!$B$7,DW4)</f>
        <v>3561</v>
      </c>
      <c r="DX3" s="12">
        <f>EDATE('Bazinės Prielaidos'!$B$7,DX4)</f>
        <v>3592</v>
      </c>
      <c r="DY3" s="12">
        <f>EDATE('Bazinės Prielaidos'!$B$7,DY4)</f>
        <v>3622</v>
      </c>
      <c r="DZ3" s="12">
        <f>EDATE('Bazinės Prielaidos'!$B$7,DZ4)</f>
        <v>3653</v>
      </c>
      <c r="EA3" s="17">
        <f>YEAR(DZ3)</f>
        <v>1909</v>
      </c>
      <c r="EB3" s="12">
        <f>EDATE('Bazinės Prielaidos'!$B$7,EB4)</f>
        <v>3684</v>
      </c>
      <c r="EC3" s="12">
        <f>EDATE('Bazinės Prielaidos'!$B$7,EC4)</f>
        <v>3712</v>
      </c>
      <c r="ED3" s="12">
        <f>EDATE('Bazinės Prielaidos'!$B$7,ED4)</f>
        <v>3743</v>
      </c>
      <c r="EE3" s="12">
        <f>EDATE('Bazinės Prielaidos'!$B$7,EE4)</f>
        <v>3773</v>
      </c>
      <c r="EF3" s="12">
        <f>EDATE('Bazinės Prielaidos'!$B$7,EF4)</f>
        <v>3804</v>
      </c>
      <c r="EG3" s="12">
        <f>EDATE('Bazinės Prielaidos'!$B$7,EG4)</f>
        <v>3834</v>
      </c>
      <c r="EH3" s="12">
        <f>EDATE('Bazinės Prielaidos'!$B$7,EH4)</f>
        <v>3865</v>
      </c>
      <c r="EI3" s="12">
        <f>EDATE('Bazinės Prielaidos'!$B$7,EI4)</f>
        <v>3896</v>
      </c>
      <c r="EJ3" s="12">
        <f>EDATE('Bazinės Prielaidos'!$B$7,EJ4)</f>
        <v>3926</v>
      </c>
      <c r="EK3" s="12">
        <f>EDATE('Bazinės Prielaidos'!$B$7,EK4)</f>
        <v>3957</v>
      </c>
      <c r="EL3" s="12">
        <f>EDATE('Bazinės Prielaidos'!$B$7,EL4)</f>
        <v>3987</v>
      </c>
      <c r="EM3" s="12">
        <f>EDATE('Bazinės Prielaidos'!$B$7,EM4)</f>
        <v>4018</v>
      </c>
      <c r="EN3" s="17">
        <f>YEAR(EM3)</f>
        <v>1910</v>
      </c>
      <c r="EO3" s="12">
        <f>EDATE('Bazinės Prielaidos'!$B$7,EO4)</f>
        <v>4049</v>
      </c>
      <c r="EP3" s="12">
        <f>EDATE('Bazinės Prielaidos'!$B$7,EP4)</f>
        <v>4077</v>
      </c>
      <c r="EQ3" s="12">
        <f>EDATE('Bazinės Prielaidos'!$B$7,EQ4)</f>
        <v>4108</v>
      </c>
      <c r="ER3" s="12">
        <f>EDATE('Bazinės Prielaidos'!$B$7,ER4)</f>
        <v>4138</v>
      </c>
      <c r="ES3" s="12">
        <f>EDATE('Bazinės Prielaidos'!$B$7,ES4)</f>
        <v>4169</v>
      </c>
      <c r="ET3" s="12">
        <f>EDATE('Bazinės Prielaidos'!$B$7,ET4)</f>
        <v>4199</v>
      </c>
      <c r="EU3" s="12">
        <f>EDATE('Bazinės Prielaidos'!$B$7,EU4)</f>
        <v>4230</v>
      </c>
      <c r="EV3" s="12">
        <f>EDATE('Bazinės Prielaidos'!$B$7,EV4)</f>
        <v>4261</v>
      </c>
      <c r="EW3" s="12">
        <f>EDATE('Bazinės Prielaidos'!$B$7,EW4)</f>
        <v>4291</v>
      </c>
      <c r="EX3" s="12">
        <f>EDATE('Bazinės Prielaidos'!$B$7,EX4)</f>
        <v>4322</v>
      </c>
      <c r="EY3" s="12">
        <f>EDATE('Bazinės Prielaidos'!$B$7,EY4)</f>
        <v>4352</v>
      </c>
      <c r="EZ3" s="12">
        <f>EDATE('Bazinės Prielaidos'!$B$7,EZ4)</f>
        <v>4383</v>
      </c>
      <c r="FA3" s="17">
        <f>YEAR(EZ3)</f>
        <v>1911</v>
      </c>
      <c r="FB3" s="12">
        <f>EDATE('Bazinės Prielaidos'!$B$7,FB4)</f>
        <v>4414</v>
      </c>
      <c r="FC3" s="12">
        <f>EDATE('Bazinės Prielaidos'!$B$7,FC4)</f>
        <v>4443</v>
      </c>
      <c r="FD3" s="12">
        <f>EDATE('Bazinės Prielaidos'!$B$7,FD4)</f>
        <v>4474</v>
      </c>
      <c r="FE3" s="12">
        <f>EDATE('Bazinės Prielaidos'!$B$7,FE4)</f>
        <v>4504</v>
      </c>
      <c r="FF3" s="12">
        <f>EDATE('Bazinės Prielaidos'!$B$7,FF4)</f>
        <v>4535</v>
      </c>
      <c r="FG3" s="12">
        <f>EDATE('Bazinės Prielaidos'!$B$7,FG4)</f>
        <v>4565</v>
      </c>
      <c r="FH3" s="12">
        <f>EDATE('Bazinės Prielaidos'!$B$7,FH4)</f>
        <v>4596</v>
      </c>
      <c r="FI3" s="12">
        <f>EDATE('Bazinės Prielaidos'!$B$7,FI4)</f>
        <v>4627</v>
      </c>
      <c r="FJ3" s="12">
        <f>EDATE('Bazinės Prielaidos'!$B$7,FJ4)</f>
        <v>4657</v>
      </c>
      <c r="FK3" s="12">
        <f>EDATE('Bazinės Prielaidos'!$B$7,FK4)</f>
        <v>4688</v>
      </c>
      <c r="FL3" s="12">
        <f>EDATE('Bazinės Prielaidos'!$B$7,FL4)</f>
        <v>4718</v>
      </c>
      <c r="FM3" s="12">
        <f>EDATE('Bazinės Prielaidos'!$B$7,FM4)</f>
        <v>4749</v>
      </c>
      <c r="FN3" s="17">
        <f>YEAR(FM3)</f>
        <v>1912</v>
      </c>
      <c r="FO3" s="12">
        <f>EDATE('Bazinės Prielaidos'!$B$7,FO4)</f>
        <v>4780</v>
      </c>
      <c r="FP3" s="12">
        <f>EDATE('Bazinės Prielaidos'!$B$7,FP4)</f>
        <v>4808</v>
      </c>
      <c r="FQ3" s="12">
        <f>EDATE('Bazinės Prielaidos'!$B$7,FQ4)</f>
        <v>4839</v>
      </c>
      <c r="FR3" s="12">
        <f>EDATE('Bazinės Prielaidos'!$B$7,FR4)</f>
        <v>4869</v>
      </c>
      <c r="FS3" s="12">
        <f>EDATE('Bazinės Prielaidos'!$B$7,FS4)</f>
        <v>4900</v>
      </c>
      <c r="FT3" s="12">
        <f>EDATE('Bazinės Prielaidos'!$B$7,FT4)</f>
        <v>4930</v>
      </c>
      <c r="FU3" s="12">
        <f>EDATE('Bazinės Prielaidos'!$B$7,FU4)</f>
        <v>4961</v>
      </c>
      <c r="FV3" s="12">
        <f>EDATE('Bazinės Prielaidos'!$B$7,FV4)</f>
        <v>4992</v>
      </c>
      <c r="FW3" s="12">
        <f>EDATE('Bazinės Prielaidos'!$B$7,FW4)</f>
        <v>5022</v>
      </c>
      <c r="FX3" s="12">
        <f>EDATE('Bazinės Prielaidos'!$B$7,FX4)</f>
        <v>5053</v>
      </c>
      <c r="FY3" s="12">
        <f>EDATE('Bazinės Prielaidos'!$B$7,FY4)</f>
        <v>5083</v>
      </c>
      <c r="FZ3" s="12">
        <f>EDATE('Bazinės Prielaidos'!$B$7,FZ4)</f>
        <v>5114</v>
      </c>
      <c r="GA3" s="17">
        <f>YEAR(FZ3)</f>
        <v>1913</v>
      </c>
      <c r="GB3" s="12">
        <f>EDATE('Bazinės Prielaidos'!$B$7,GB4)</f>
        <v>5145</v>
      </c>
      <c r="GC3" s="12">
        <f>EDATE('Bazinės Prielaidos'!$B$7,GC4)</f>
        <v>5173</v>
      </c>
      <c r="GD3" s="12">
        <f>EDATE('Bazinės Prielaidos'!$B$7,GD4)</f>
        <v>5204</v>
      </c>
      <c r="GE3" s="12">
        <f>EDATE('Bazinės Prielaidos'!$B$7,GE4)</f>
        <v>5234</v>
      </c>
      <c r="GF3" s="12">
        <f>EDATE('Bazinės Prielaidos'!$B$7,GF4)</f>
        <v>5265</v>
      </c>
      <c r="GG3" s="12">
        <f>EDATE('Bazinės Prielaidos'!$B$7,GG4)</f>
        <v>5295</v>
      </c>
      <c r="GH3" s="12">
        <f>EDATE('Bazinės Prielaidos'!$B$7,GH4)</f>
        <v>5326</v>
      </c>
      <c r="GI3" s="12">
        <f>EDATE('Bazinės Prielaidos'!$B$7,GI4)</f>
        <v>5357</v>
      </c>
      <c r="GJ3" s="12">
        <f>EDATE('Bazinės Prielaidos'!$B$7,GJ4)</f>
        <v>5387</v>
      </c>
      <c r="GK3" s="12">
        <f>EDATE('Bazinės Prielaidos'!$B$7,GK4)</f>
        <v>5418</v>
      </c>
      <c r="GL3" s="12">
        <f>EDATE('Bazinės Prielaidos'!$B$7,GL4)</f>
        <v>5448</v>
      </c>
      <c r="GM3" s="12">
        <f>EDATE('Bazinės Prielaidos'!$B$7,GM4)</f>
        <v>5479</v>
      </c>
      <c r="GN3" s="17">
        <f>YEAR(GM3)</f>
        <v>1914</v>
      </c>
      <c r="GO3" s="12">
        <f>EDATE('Bazinės Prielaidos'!$B$7,GO4)</f>
        <v>5510</v>
      </c>
      <c r="GP3" s="12">
        <f>EDATE('Bazinės Prielaidos'!$B$7,GP4)</f>
        <v>5538</v>
      </c>
      <c r="GQ3" s="12">
        <f>EDATE('Bazinės Prielaidos'!$B$7,GQ4)</f>
        <v>5569</v>
      </c>
      <c r="GR3" s="12">
        <f>EDATE('Bazinės Prielaidos'!$B$7,GR4)</f>
        <v>5599</v>
      </c>
      <c r="GS3" s="12">
        <f>EDATE('Bazinės Prielaidos'!$B$7,GS4)</f>
        <v>5630</v>
      </c>
      <c r="GT3" s="12">
        <f>EDATE('Bazinės Prielaidos'!$B$7,GT4)</f>
        <v>5660</v>
      </c>
      <c r="GU3" s="12">
        <f>EDATE('Bazinės Prielaidos'!$B$7,GU4)</f>
        <v>5691</v>
      </c>
      <c r="GV3" s="12">
        <f>EDATE('Bazinės Prielaidos'!$B$7,GV4)</f>
        <v>5722</v>
      </c>
      <c r="GW3" s="12">
        <f>EDATE('Bazinės Prielaidos'!$B$7,GW4)</f>
        <v>5752</v>
      </c>
      <c r="GX3" s="12">
        <f>EDATE('Bazinės Prielaidos'!$B$7,GX4)</f>
        <v>5783</v>
      </c>
      <c r="GY3" s="12">
        <f>EDATE('Bazinės Prielaidos'!$B$7,GY4)</f>
        <v>5813</v>
      </c>
      <c r="GZ3" s="12">
        <f>EDATE('Bazinės Prielaidos'!$B$7,GZ4)</f>
        <v>5844</v>
      </c>
      <c r="HA3" s="17">
        <f>YEAR(GZ3)</f>
        <v>1915</v>
      </c>
      <c r="HB3" s="12">
        <f>EDATE('Bazinės Prielaidos'!$B$7,HB4)</f>
        <v>5875</v>
      </c>
      <c r="HC3" s="12">
        <f>EDATE('Bazinės Prielaidos'!$B$7,HC4)</f>
        <v>5904</v>
      </c>
      <c r="HD3" s="12">
        <f>EDATE('Bazinės Prielaidos'!$B$7,HD4)</f>
        <v>5935</v>
      </c>
      <c r="HE3" s="12">
        <f>EDATE('Bazinės Prielaidos'!$B$7,HE4)</f>
        <v>5965</v>
      </c>
      <c r="HF3" s="12">
        <f>EDATE('Bazinės Prielaidos'!$B$7,HF4)</f>
        <v>5996</v>
      </c>
      <c r="HG3" s="12">
        <f>EDATE('Bazinės Prielaidos'!$B$7,HG4)</f>
        <v>6026</v>
      </c>
      <c r="HH3" s="12">
        <f>EDATE('Bazinės Prielaidos'!$B$7,HH4)</f>
        <v>6057</v>
      </c>
      <c r="HI3" s="12">
        <f>EDATE('Bazinės Prielaidos'!$B$7,HI4)</f>
        <v>6088</v>
      </c>
      <c r="HJ3" s="12">
        <f>EDATE('Bazinės Prielaidos'!$B$7,HJ4)</f>
        <v>6118</v>
      </c>
      <c r="HK3" s="12">
        <f>EDATE('Bazinės Prielaidos'!$B$7,HK4)</f>
        <v>6149</v>
      </c>
      <c r="HL3" s="12">
        <f>EDATE('Bazinės Prielaidos'!$B$7,HL4)</f>
        <v>6179</v>
      </c>
      <c r="HM3" s="12">
        <f>EDATE('Bazinės Prielaidos'!$B$7,HM4)</f>
        <v>6210</v>
      </c>
      <c r="HN3" s="17">
        <f>YEAR(HM3)</f>
        <v>1916</v>
      </c>
      <c r="HO3" s="12">
        <f>EDATE('Bazinės Prielaidos'!$B$7,HO4)</f>
        <v>6241</v>
      </c>
      <c r="HP3" s="12">
        <f>EDATE('Bazinės Prielaidos'!$B$7,HP4)</f>
        <v>6269</v>
      </c>
      <c r="HQ3" s="12">
        <f>EDATE('Bazinės Prielaidos'!$B$7,HQ4)</f>
        <v>6300</v>
      </c>
      <c r="HR3" s="12">
        <f>EDATE('Bazinės Prielaidos'!$B$7,HR4)</f>
        <v>6330</v>
      </c>
      <c r="HS3" s="12">
        <f>EDATE('Bazinės Prielaidos'!$B$7,HS4)</f>
        <v>6361</v>
      </c>
      <c r="HT3" s="12">
        <f>EDATE('Bazinės Prielaidos'!$B$7,HT4)</f>
        <v>6391</v>
      </c>
      <c r="HU3" s="12">
        <f>EDATE('Bazinės Prielaidos'!$B$7,HU4)</f>
        <v>6422</v>
      </c>
      <c r="HV3" s="12">
        <f>EDATE('Bazinės Prielaidos'!$B$7,HV4)</f>
        <v>6453</v>
      </c>
      <c r="HW3" s="12">
        <f>EDATE('Bazinės Prielaidos'!$B$7,HW4)</f>
        <v>6483</v>
      </c>
      <c r="HX3" s="12">
        <f>EDATE('Bazinės Prielaidos'!$B$7,HX4)</f>
        <v>6514</v>
      </c>
      <c r="HY3" s="12">
        <f>EDATE('Bazinės Prielaidos'!$B$7,HY4)</f>
        <v>6544</v>
      </c>
      <c r="HZ3" s="12">
        <f>EDATE('Bazinės Prielaidos'!$B$7,HZ4)</f>
        <v>6575</v>
      </c>
      <c r="IA3" s="17">
        <f>YEAR(HZ3)</f>
        <v>1917</v>
      </c>
      <c r="IB3" s="12">
        <f>EDATE('Bazinės Prielaidos'!$B$7,IB4)</f>
        <v>6606</v>
      </c>
      <c r="IC3" s="12">
        <f>EDATE('Bazinės Prielaidos'!$B$7,IC4)</f>
        <v>6634</v>
      </c>
      <c r="ID3" s="12">
        <f>EDATE('Bazinės Prielaidos'!$B$7,ID4)</f>
        <v>6665</v>
      </c>
      <c r="IE3" s="12">
        <f>EDATE('Bazinės Prielaidos'!$B$7,IE4)</f>
        <v>6695</v>
      </c>
      <c r="IF3" s="12">
        <f>EDATE('Bazinės Prielaidos'!$B$7,IF4)</f>
        <v>6726</v>
      </c>
      <c r="IG3" s="12">
        <f>EDATE('Bazinės Prielaidos'!$B$7,IG4)</f>
        <v>6756</v>
      </c>
      <c r="IH3" s="12">
        <f>EDATE('Bazinės Prielaidos'!$B$7,IH4)</f>
        <v>6787</v>
      </c>
      <c r="II3" s="12">
        <f>EDATE('Bazinės Prielaidos'!$B$7,II4)</f>
        <v>6818</v>
      </c>
      <c r="IJ3" s="12">
        <f>EDATE('Bazinės Prielaidos'!$B$7,IJ4)</f>
        <v>6848</v>
      </c>
      <c r="IK3" s="12">
        <f>EDATE('Bazinės Prielaidos'!$B$7,IK4)</f>
        <v>6879</v>
      </c>
      <c r="IL3" s="12">
        <f>EDATE('Bazinės Prielaidos'!$B$7,IL4)</f>
        <v>6909</v>
      </c>
      <c r="IM3" s="12">
        <f>EDATE('Bazinės Prielaidos'!$B$7,IM4)</f>
        <v>6940</v>
      </c>
      <c r="IN3" s="17">
        <f>YEAR(IM3)</f>
        <v>1918</v>
      </c>
      <c r="IO3" s="12">
        <f>EDATE('Bazinės Prielaidos'!$B$7,IO4)</f>
        <v>6971</v>
      </c>
      <c r="IP3" s="12">
        <f>EDATE('Bazinės Prielaidos'!$B$7,IP4)</f>
        <v>6999</v>
      </c>
      <c r="IQ3" s="12">
        <f>EDATE('Bazinės Prielaidos'!$B$7,IQ4)</f>
        <v>7030</v>
      </c>
      <c r="IR3" s="12">
        <f>EDATE('Bazinės Prielaidos'!$B$7,IR4)</f>
        <v>7060</v>
      </c>
      <c r="IS3" s="12">
        <f>EDATE('Bazinės Prielaidos'!$B$7,IS4)</f>
        <v>7091</v>
      </c>
      <c r="IT3" s="12">
        <f>EDATE('Bazinės Prielaidos'!$B$7,IT4)</f>
        <v>7121</v>
      </c>
      <c r="IU3" s="12">
        <f>EDATE('Bazinės Prielaidos'!$B$7,IU4)</f>
        <v>7152</v>
      </c>
      <c r="IV3" s="12">
        <f>EDATE('Bazinės Prielaidos'!$B$7,IV4)</f>
        <v>7183</v>
      </c>
      <c r="IW3" s="12">
        <f>EDATE('Bazinės Prielaidos'!$B$7,IW4)</f>
        <v>7213</v>
      </c>
      <c r="IX3" s="12">
        <f>EDATE('Bazinės Prielaidos'!$B$7,IX4)</f>
        <v>7244</v>
      </c>
      <c r="IY3" s="12">
        <f>EDATE('Bazinės Prielaidos'!$B$7,IY4)</f>
        <v>7274</v>
      </c>
      <c r="IZ3" s="12">
        <f>EDATE('Bazinės Prielaidos'!$B$7,IZ4)</f>
        <v>7305</v>
      </c>
      <c r="JA3" s="17">
        <f>YEAR(IZ3)</f>
        <v>1919</v>
      </c>
      <c r="JB3" s="12">
        <f>EDATE('Bazinės Prielaidos'!$B$7,JB4)</f>
        <v>7336</v>
      </c>
      <c r="JC3" s="12">
        <f>EDATE('Bazinės Prielaidos'!$B$7,JC4)</f>
        <v>7365</v>
      </c>
      <c r="JD3" s="12">
        <f>EDATE('Bazinės Prielaidos'!$B$7,JD4)</f>
        <v>7396</v>
      </c>
      <c r="JE3" s="12">
        <f>EDATE('Bazinės Prielaidos'!$B$7,JE4)</f>
        <v>7426</v>
      </c>
      <c r="JF3" s="12">
        <f>EDATE('Bazinės Prielaidos'!$B$7,JF4)</f>
        <v>7457</v>
      </c>
      <c r="JG3" s="12">
        <f>EDATE('Bazinės Prielaidos'!$B$7,JG4)</f>
        <v>7487</v>
      </c>
      <c r="JH3" s="12">
        <f>EDATE('Bazinės Prielaidos'!$B$7,JH4)</f>
        <v>7518</v>
      </c>
      <c r="JI3" s="12">
        <f>EDATE('Bazinės Prielaidos'!$B$7,JI4)</f>
        <v>7549</v>
      </c>
      <c r="JJ3" s="12">
        <f>EDATE('Bazinės Prielaidos'!$B$7,JJ4)</f>
        <v>7579</v>
      </c>
      <c r="JK3" s="12">
        <f>EDATE('Bazinės Prielaidos'!$B$7,JK4)</f>
        <v>7610</v>
      </c>
      <c r="JL3" s="12">
        <f>EDATE('Bazinės Prielaidos'!$B$7,JL4)</f>
        <v>7640</v>
      </c>
      <c r="JM3" s="12">
        <f>EDATE('Bazinės Prielaidos'!$B$7,JM4)</f>
        <v>7671</v>
      </c>
      <c r="JN3" s="17">
        <f>YEAR(JM3)</f>
        <v>1920</v>
      </c>
      <c r="JO3" s="12">
        <f>EDATE('Bazinės Prielaidos'!$B$7,JO4)</f>
        <v>7702</v>
      </c>
      <c r="JP3" s="12">
        <f>EDATE('Bazinės Prielaidos'!$B$7,JP4)</f>
        <v>7730</v>
      </c>
      <c r="JQ3" s="12">
        <f>EDATE('Bazinės Prielaidos'!$B$7,JQ4)</f>
        <v>7761</v>
      </c>
      <c r="JR3" s="12">
        <f>EDATE('Bazinės Prielaidos'!$B$7,JR4)</f>
        <v>7791</v>
      </c>
      <c r="JS3" s="12">
        <f>EDATE('Bazinės Prielaidos'!$B$7,JS4)</f>
        <v>7822</v>
      </c>
      <c r="JT3" s="12">
        <f>EDATE('Bazinės Prielaidos'!$B$7,JT4)</f>
        <v>7852</v>
      </c>
      <c r="JU3" s="12">
        <f>EDATE('Bazinės Prielaidos'!$B$7,JU4)</f>
        <v>7883</v>
      </c>
      <c r="JV3" s="12">
        <f>EDATE('Bazinės Prielaidos'!$B$7,JV4)</f>
        <v>7914</v>
      </c>
      <c r="JW3" s="12">
        <f>EDATE('Bazinės Prielaidos'!$B$7,JW4)</f>
        <v>7944</v>
      </c>
      <c r="JX3" s="12">
        <f>EDATE('Bazinės Prielaidos'!$B$7,JX4)</f>
        <v>7975</v>
      </c>
      <c r="JY3" s="12">
        <f>EDATE('Bazinės Prielaidos'!$B$7,JY4)</f>
        <v>8005</v>
      </c>
      <c r="JZ3" s="12">
        <f>EDATE('Bazinės Prielaidos'!$B$7,JZ4)</f>
        <v>8036</v>
      </c>
      <c r="KA3" s="17">
        <f>YEAR(JZ3)</f>
        <v>1921</v>
      </c>
      <c r="KB3" s="12">
        <f>EDATE('Bazinės Prielaidos'!$B$7,KB4)</f>
        <v>8067</v>
      </c>
      <c r="KC3" s="12">
        <f>EDATE('Bazinės Prielaidos'!$B$7,KC4)</f>
        <v>8095</v>
      </c>
      <c r="KD3" s="12">
        <f>EDATE('Bazinės Prielaidos'!$B$7,KD4)</f>
        <v>8126</v>
      </c>
      <c r="KE3" s="12">
        <f>EDATE('Bazinės Prielaidos'!$B$7,KE4)</f>
        <v>8156</v>
      </c>
      <c r="KF3" s="12">
        <f>EDATE('Bazinės Prielaidos'!$B$7,KF4)</f>
        <v>8187</v>
      </c>
      <c r="KG3" s="12">
        <f>EDATE('Bazinės Prielaidos'!$B$7,KG4)</f>
        <v>8217</v>
      </c>
      <c r="KH3" s="12">
        <f>EDATE('Bazinės Prielaidos'!$B$7,KH4)</f>
        <v>8248</v>
      </c>
      <c r="KI3" s="12">
        <f>EDATE('Bazinės Prielaidos'!$B$7,KI4)</f>
        <v>8279</v>
      </c>
      <c r="KJ3" s="12">
        <f>EDATE('Bazinės Prielaidos'!$B$7,KJ4)</f>
        <v>8309</v>
      </c>
      <c r="KK3" s="12">
        <f>EDATE('Bazinės Prielaidos'!$B$7,KK4)</f>
        <v>8340</v>
      </c>
      <c r="KL3" s="12">
        <f>EDATE('Bazinės Prielaidos'!$B$7,KL4)</f>
        <v>8370</v>
      </c>
      <c r="KM3" s="12">
        <f>EDATE('Bazinės Prielaidos'!$B$7,KM4)</f>
        <v>8401</v>
      </c>
      <c r="KN3" s="17">
        <f>YEAR(KM3)</f>
        <v>1922</v>
      </c>
      <c r="KO3" s="12">
        <f>EDATE('Bazinės Prielaidos'!$B$7,KO4)</f>
        <v>8432</v>
      </c>
      <c r="KP3" s="12">
        <f>EDATE('Bazinės Prielaidos'!$B$7,KP4)</f>
        <v>8460</v>
      </c>
      <c r="KQ3" s="12">
        <f>EDATE('Bazinės Prielaidos'!$B$7,KQ4)</f>
        <v>8491</v>
      </c>
      <c r="KR3" s="12">
        <f>EDATE('Bazinės Prielaidos'!$B$7,KR4)</f>
        <v>8521</v>
      </c>
      <c r="KS3" s="12">
        <f>EDATE('Bazinės Prielaidos'!$B$7,KS4)</f>
        <v>8552</v>
      </c>
      <c r="KT3" s="12">
        <f>EDATE('Bazinės Prielaidos'!$B$7,KT4)</f>
        <v>8582</v>
      </c>
      <c r="KU3" s="12">
        <f>EDATE('Bazinės Prielaidos'!$B$7,KU4)</f>
        <v>8613</v>
      </c>
      <c r="KV3" s="12">
        <f>EDATE('Bazinės Prielaidos'!$B$7,KV4)</f>
        <v>8644</v>
      </c>
      <c r="KW3" s="12">
        <f>EDATE('Bazinės Prielaidos'!$B$7,KW4)</f>
        <v>8674</v>
      </c>
      <c r="KX3" s="12">
        <f>EDATE('Bazinės Prielaidos'!$B$7,KX4)</f>
        <v>8705</v>
      </c>
      <c r="KY3" s="12">
        <f>EDATE('Bazinės Prielaidos'!$B$7,KY4)</f>
        <v>8735</v>
      </c>
      <c r="KZ3" s="12">
        <f>EDATE('Bazinės Prielaidos'!$B$7,KZ4)</f>
        <v>8766</v>
      </c>
      <c r="LA3" s="17">
        <f>YEAR(KZ3)</f>
        <v>1923</v>
      </c>
      <c r="LB3" s="12">
        <f>EDATE('Bazinės Prielaidos'!$B$7,LB4)</f>
        <v>8797</v>
      </c>
      <c r="LC3" s="12">
        <f>EDATE('Bazinės Prielaidos'!$B$7,LC4)</f>
        <v>8826</v>
      </c>
      <c r="LD3" s="12">
        <f>EDATE('Bazinės Prielaidos'!$B$7,LD4)</f>
        <v>8857</v>
      </c>
      <c r="LE3" s="12">
        <f>EDATE('Bazinės Prielaidos'!$B$7,LE4)</f>
        <v>8887</v>
      </c>
      <c r="LF3" s="12">
        <f>EDATE('Bazinės Prielaidos'!$B$7,LF4)</f>
        <v>8918</v>
      </c>
      <c r="LG3" s="12">
        <f>EDATE('Bazinės Prielaidos'!$B$7,LG4)</f>
        <v>8948</v>
      </c>
      <c r="LH3" s="12">
        <f>EDATE('Bazinės Prielaidos'!$B$7,LH4)</f>
        <v>8979</v>
      </c>
      <c r="LI3" s="12">
        <f>EDATE('Bazinės Prielaidos'!$B$7,LI4)</f>
        <v>9010</v>
      </c>
      <c r="LJ3" s="12">
        <f>EDATE('Bazinės Prielaidos'!$B$7,LJ4)</f>
        <v>9040</v>
      </c>
      <c r="LK3" s="12">
        <f>EDATE('Bazinės Prielaidos'!$B$7,LK4)</f>
        <v>9071</v>
      </c>
      <c r="LL3" s="12">
        <f>EDATE('Bazinės Prielaidos'!$B$7,LL4)</f>
        <v>9101</v>
      </c>
      <c r="LM3" s="12">
        <f>EDATE('Bazinės Prielaidos'!$B$7,LM4)</f>
        <v>9132</v>
      </c>
      <c r="LN3" s="19">
        <f>YEAR(LM3)</f>
        <v>1924</v>
      </c>
    </row>
    <row r="4" spans="1:326" ht="15.75" thickBot="1">
      <c r="A4" s="15" t="s">
        <v>10</v>
      </c>
      <c r="B4" s="13">
        <v>1</v>
      </c>
      <c r="C4" s="11">
        <v>2</v>
      </c>
      <c r="D4" s="11">
        <v>3</v>
      </c>
      <c r="E4" s="11">
        <v>4</v>
      </c>
      <c r="F4" s="11">
        <v>5</v>
      </c>
      <c r="G4" s="11">
        <v>6</v>
      </c>
      <c r="H4" s="11">
        <v>7</v>
      </c>
      <c r="I4" s="11">
        <v>8</v>
      </c>
      <c r="J4" s="11">
        <v>9</v>
      </c>
      <c r="K4" s="11">
        <v>10</v>
      </c>
      <c r="L4" s="11">
        <v>11</v>
      </c>
      <c r="M4" s="11">
        <v>12</v>
      </c>
      <c r="N4" s="492">
        <v>1</v>
      </c>
      <c r="O4" s="493">
        <f>M4+1</f>
        <v>13</v>
      </c>
      <c r="P4" s="493">
        <f>O4+1</f>
        <v>14</v>
      </c>
      <c r="Q4" s="493">
        <f t="shared" ref="Q4:Z4" si="0">P4+1</f>
        <v>15</v>
      </c>
      <c r="R4" s="493">
        <f t="shared" si="0"/>
        <v>16</v>
      </c>
      <c r="S4" s="493">
        <f t="shared" si="0"/>
        <v>17</v>
      </c>
      <c r="T4" s="493">
        <f t="shared" si="0"/>
        <v>18</v>
      </c>
      <c r="U4" s="493">
        <f t="shared" si="0"/>
        <v>19</v>
      </c>
      <c r="V4" s="493">
        <f t="shared" si="0"/>
        <v>20</v>
      </c>
      <c r="W4" s="493">
        <f t="shared" si="0"/>
        <v>21</v>
      </c>
      <c r="X4" s="493">
        <f t="shared" si="0"/>
        <v>22</v>
      </c>
      <c r="Y4" s="493">
        <f t="shared" si="0"/>
        <v>23</v>
      </c>
      <c r="Z4" s="493">
        <f t="shared" si="0"/>
        <v>24</v>
      </c>
      <c r="AA4" s="492">
        <f>N4+1</f>
        <v>2</v>
      </c>
      <c r="AB4" s="493">
        <f>Z4+1</f>
        <v>25</v>
      </c>
      <c r="AC4" s="493">
        <f>AB4+1</f>
        <v>26</v>
      </c>
      <c r="AD4" s="493">
        <f t="shared" ref="AD4:AM4" si="1">AC4+1</f>
        <v>27</v>
      </c>
      <c r="AE4" s="493">
        <f t="shared" si="1"/>
        <v>28</v>
      </c>
      <c r="AF4" s="493">
        <f t="shared" si="1"/>
        <v>29</v>
      </c>
      <c r="AG4" s="493">
        <f t="shared" si="1"/>
        <v>30</v>
      </c>
      <c r="AH4" s="493">
        <f t="shared" si="1"/>
        <v>31</v>
      </c>
      <c r="AI4" s="493">
        <f t="shared" si="1"/>
        <v>32</v>
      </c>
      <c r="AJ4" s="493">
        <f t="shared" si="1"/>
        <v>33</v>
      </c>
      <c r="AK4" s="493">
        <f t="shared" si="1"/>
        <v>34</v>
      </c>
      <c r="AL4" s="493">
        <f t="shared" si="1"/>
        <v>35</v>
      </c>
      <c r="AM4" s="493">
        <f t="shared" si="1"/>
        <v>36</v>
      </c>
      <c r="AN4" s="492">
        <f>AA4+1</f>
        <v>3</v>
      </c>
      <c r="AO4" s="493">
        <f>AM4+1</f>
        <v>37</v>
      </c>
      <c r="AP4" s="493">
        <f>AO4+1</f>
        <v>38</v>
      </c>
      <c r="AQ4" s="493">
        <f t="shared" ref="AQ4:AZ4" si="2">AP4+1</f>
        <v>39</v>
      </c>
      <c r="AR4" s="493">
        <f t="shared" si="2"/>
        <v>40</v>
      </c>
      <c r="AS4" s="493">
        <f t="shared" si="2"/>
        <v>41</v>
      </c>
      <c r="AT4" s="493">
        <f t="shared" si="2"/>
        <v>42</v>
      </c>
      <c r="AU4" s="493">
        <f t="shared" si="2"/>
        <v>43</v>
      </c>
      <c r="AV4" s="493">
        <f t="shared" si="2"/>
        <v>44</v>
      </c>
      <c r="AW4" s="493">
        <f t="shared" si="2"/>
        <v>45</v>
      </c>
      <c r="AX4" s="493">
        <f t="shared" si="2"/>
        <v>46</v>
      </c>
      <c r="AY4" s="493">
        <f t="shared" si="2"/>
        <v>47</v>
      </c>
      <c r="AZ4" s="493">
        <f t="shared" si="2"/>
        <v>48</v>
      </c>
      <c r="BA4" s="492">
        <f>AN4+1</f>
        <v>4</v>
      </c>
      <c r="BB4" s="493">
        <f>AZ4+1</f>
        <v>49</v>
      </c>
      <c r="BC4" s="493">
        <f>BB4+1</f>
        <v>50</v>
      </c>
      <c r="BD4" s="493">
        <f t="shared" ref="BD4:BM4" si="3">BC4+1</f>
        <v>51</v>
      </c>
      <c r="BE4" s="493">
        <f t="shared" si="3"/>
        <v>52</v>
      </c>
      <c r="BF4" s="493">
        <f t="shared" si="3"/>
        <v>53</v>
      </c>
      <c r="BG4" s="493">
        <f t="shared" si="3"/>
        <v>54</v>
      </c>
      <c r="BH4" s="493">
        <f t="shared" si="3"/>
        <v>55</v>
      </c>
      <c r="BI4" s="493">
        <f t="shared" si="3"/>
        <v>56</v>
      </c>
      <c r="BJ4" s="493">
        <f t="shared" si="3"/>
        <v>57</v>
      </c>
      <c r="BK4" s="493">
        <f t="shared" si="3"/>
        <v>58</v>
      </c>
      <c r="BL4" s="493">
        <f t="shared" si="3"/>
        <v>59</v>
      </c>
      <c r="BM4" s="493">
        <f t="shared" si="3"/>
        <v>60</v>
      </c>
      <c r="BN4" s="492">
        <f>BA4+1</f>
        <v>5</v>
      </c>
      <c r="BO4" s="493">
        <f>BM4+1</f>
        <v>61</v>
      </c>
      <c r="BP4" s="493">
        <f>BO4+1</f>
        <v>62</v>
      </c>
      <c r="BQ4" s="493">
        <f t="shared" ref="BQ4:BZ4" si="4">BP4+1</f>
        <v>63</v>
      </c>
      <c r="BR4" s="493">
        <f t="shared" si="4"/>
        <v>64</v>
      </c>
      <c r="BS4" s="493">
        <f t="shared" si="4"/>
        <v>65</v>
      </c>
      <c r="BT4" s="493">
        <f t="shared" si="4"/>
        <v>66</v>
      </c>
      <c r="BU4" s="493">
        <f t="shared" si="4"/>
        <v>67</v>
      </c>
      <c r="BV4" s="493">
        <f t="shared" si="4"/>
        <v>68</v>
      </c>
      <c r="BW4" s="493">
        <f t="shared" si="4"/>
        <v>69</v>
      </c>
      <c r="BX4" s="493">
        <f t="shared" si="4"/>
        <v>70</v>
      </c>
      <c r="BY4" s="493">
        <f t="shared" si="4"/>
        <v>71</v>
      </c>
      <c r="BZ4" s="493">
        <f t="shared" si="4"/>
        <v>72</v>
      </c>
      <c r="CA4" s="492">
        <f>BN4+1</f>
        <v>6</v>
      </c>
      <c r="CB4" s="493">
        <f>BZ4+1</f>
        <v>73</v>
      </c>
      <c r="CC4" s="493">
        <f>CB4+1</f>
        <v>74</v>
      </c>
      <c r="CD4" s="493">
        <f t="shared" ref="CD4:CM4" si="5">CC4+1</f>
        <v>75</v>
      </c>
      <c r="CE4" s="493">
        <f t="shared" si="5"/>
        <v>76</v>
      </c>
      <c r="CF4" s="493">
        <f t="shared" si="5"/>
        <v>77</v>
      </c>
      <c r="CG4" s="493">
        <f t="shared" si="5"/>
        <v>78</v>
      </c>
      <c r="CH4" s="493">
        <f t="shared" si="5"/>
        <v>79</v>
      </c>
      <c r="CI4" s="493">
        <f t="shared" si="5"/>
        <v>80</v>
      </c>
      <c r="CJ4" s="493">
        <f t="shared" si="5"/>
        <v>81</v>
      </c>
      <c r="CK4" s="493">
        <f t="shared" si="5"/>
        <v>82</v>
      </c>
      <c r="CL4" s="493">
        <f t="shared" si="5"/>
        <v>83</v>
      </c>
      <c r="CM4" s="493">
        <f t="shared" si="5"/>
        <v>84</v>
      </c>
      <c r="CN4" s="492">
        <f>CA4+1</f>
        <v>7</v>
      </c>
      <c r="CO4" s="493">
        <f>CM4+1</f>
        <v>85</v>
      </c>
      <c r="CP4" s="493">
        <f>CO4+1</f>
        <v>86</v>
      </c>
      <c r="CQ4" s="493">
        <f t="shared" ref="CQ4:CZ4" si="6">CP4+1</f>
        <v>87</v>
      </c>
      <c r="CR4" s="493">
        <f t="shared" si="6"/>
        <v>88</v>
      </c>
      <c r="CS4" s="493">
        <f t="shared" si="6"/>
        <v>89</v>
      </c>
      <c r="CT4" s="493">
        <f t="shared" si="6"/>
        <v>90</v>
      </c>
      <c r="CU4" s="493">
        <f t="shared" si="6"/>
        <v>91</v>
      </c>
      <c r="CV4" s="493">
        <f t="shared" si="6"/>
        <v>92</v>
      </c>
      <c r="CW4" s="493">
        <f t="shared" si="6"/>
        <v>93</v>
      </c>
      <c r="CX4" s="493">
        <f t="shared" si="6"/>
        <v>94</v>
      </c>
      <c r="CY4" s="493">
        <f t="shared" si="6"/>
        <v>95</v>
      </c>
      <c r="CZ4" s="493">
        <f t="shared" si="6"/>
        <v>96</v>
      </c>
      <c r="DA4" s="492">
        <f>CN4+1</f>
        <v>8</v>
      </c>
      <c r="DB4" s="493">
        <f>CZ4+1</f>
        <v>97</v>
      </c>
      <c r="DC4" s="493">
        <f>DB4+1</f>
        <v>98</v>
      </c>
      <c r="DD4" s="493">
        <f t="shared" ref="DD4:DM4" si="7">DC4+1</f>
        <v>99</v>
      </c>
      <c r="DE4" s="493">
        <f t="shared" si="7"/>
        <v>100</v>
      </c>
      <c r="DF4" s="493">
        <f t="shared" si="7"/>
        <v>101</v>
      </c>
      <c r="DG4" s="493">
        <f t="shared" si="7"/>
        <v>102</v>
      </c>
      <c r="DH4" s="493">
        <f t="shared" si="7"/>
        <v>103</v>
      </c>
      <c r="DI4" s="493">
        <f t="shared" si="7"/>
        <v>104</v>
      </c>
      <c r="DJ4" s="493">
        <f t="shared" si="7"/>
        <v>105</v>
      </c>
      <c r="DK4" s="493">
        <f t="shared" si="7"/>
        <v>106</v>
      </c>
      <c r="DL4" s="493">
        <f t="shared" si="7"/>
        <v>107</v>
      </c>
      <c r="DM4" s="493">
        <f t="shared" si="7"/>
        <v>108</v>
      </c>
      <c r="DN4" s="492">
        <f>DA4+1</f>
        <v>9</v>
      </c>
      <c r="DO4" s="493">
        <f>DM4+1</f>
        <v>109</v>
      </c>
      <c r="DP4" s="493">
        <f>DO4+1</f>
        <v>110</v>
      </c>
      <c r="DQ4" s="493">
        <f t="shared" ref="DQ4:DZ4" si="8">DP4+1</f>
        <v>111</v>
      </c>
      <c r="DR4" s="493">
        <f t="shared" si="8"/>
        <v>112</v>
      </c>
      <c r="DS4" s="493">
        <f t="shared" si="8"/>
        <v>113</v>
      </c>
      <c r="DT4" s="493">
        <f t="shared" si="8"/>
        <v>114</v>
      </c>
      <c r="DU4" s="493">
        <f t="shared" si="8"/>
        <v>115</v>
      </c>
      <c r="DV4" s="493">
        <f t="shared" si="8"/>
        <v>116</v>
      </c>
      <c r="DW4" s="493">
        <f t="shared" si="8"/>
        <v>117</v>
      </c>
      <c r="DX4" s="493">
        <f t="shared" si="8"/>
        <v>118</v>
      </c>
      <c r="DY4" s="493">
        <f t="shared" si="8"/>
        <v>119</v>
      </c>
      <c r="DZ4" s="493">
        <f t="shared" si="8"/>
        <v>120</v>
      </c>
      <c r="EA4" s="492">
        <f>DN4+1</f>
        <v>10</v>
      </c>
      <c r="EB4" s="493">
        <f>DZ4+1</f>
        <v>121</v>
      </c>
      <c r="EC4" s="493">
        <f>EB4+1</f>
        <v>122</v>
      </c>
      <c r="ED4" s="493">
        <f t="shared" ref="ED4:EM4" si="9">EC4+1</f>
        <v>123</v>
      </c>
      <c r="EE4" s="493">
        <f t="shared" si="9"/>
        <v>124</v>
      </c>
      <c r="EF4" s="493">
        <f t="shared" si="9"/>
        <v>125</v>
      </c>
      <c r="EG4" s="493">
        <f t="shared" si="9"/>
        <v>126</v>
      </c>
      <c r="EH4" s="493">
        <f t="shared" si="9"/>
        <v>127</v>
      </c>
      <c r="EI4" s="493">
        <f t="shared" si="9"/>
        <v>128</v>
      </c>
      <c r="EJ4" s="493">
        <f t="shared" si="9"/>
        <v>129</v>
      </c>
      <c r="EK4" s="493">
        <f t="shared" si="9"/>
        <v>130</v>
      </c>
      <c r="EL4" s="493">
        <f t="shared" si="9"/>
        <v>131</v>
      </c>
      <c r="EM4" s="493">
        <f t="shared" si="9"/>
        <v>132</v>
      </c>
      <c r="EN4" s="492">
        <f>EA4+1</f>
        <v>11</v>
      </c>
      <c r="EO4" s="493">
        <f>EM4+1</f>
        <v>133</v>
      </c>
      <c r="EP4" s="493">
        <f>EO4+1</f>
        <v>134</v>
      </c>
      <c r="EQ4" s="493">
        <f t="shared" ref="EQ4:EZ4" si="10">EP4+1</f>
        <v>135</v>
      </c>
      <c r="ER4" s="493">
        <f t="shared" si="10"/>
        <v>136</v>
      </c>
      <c r="ES4" s="493">
        <f t="shared" si="10"/>
        <v>137</v>
      </c>
      <c r="ET4" s="493">
        <f t="shared" si="10"/>
        <v>138</v>
      </c>
      <c r="EU4" s="493">
        <f t="shared" si="10"/>
        <v>139</v>
      </c>
      <c r="EV4" s="493">
        <f t="shared" si="10"/>
        <v>140</v>
      </c>
      <c r="EW4" s="493">
        <f t="shared" si="10"/>
        <v>141</v>
      </c>
      <c r="EX4" s="493">
        <f t="shared" si="10"/>
        <v>142</v>
      </c>
      <c r="EY4" s="493">
        <f t="shared" si="10"/>
        <v>143</v>
      </c>
      <c r="EZ4" s="493">
        <f t="shared" si="10"/>
        <v>144</v>
      </c>
      <c r="FA4" s="492">
        <f>EN4+1</f>
        <v>12</v>
      </c>
      <c r="FB4" s="11">
        <f>EZ4+1</f>
        <v>145</v>
      </c>
      <c r="FC4" s="11">
        <f>FB4+1</f>
        <v>146</v>
      </c>
      <c r="FD4" s="11">
        <f t="shared" ref="FD4:FM4" si="11">FC4+1</f>
        <v>147</v>
      </c>
      <c r="FE4" s="11">
        <f t="shared" si="11"/>
        <v>148</v>
      </c>
      <c r="FF4" s="11">
        <f t="shared" si="11"/>
        <v>149</v>
      </c>
      <c r="FG4" s="11">
        <f t="shared" si="11"/>
        <v>150</v>
      </c>
      <c r="FH4" s="11">
        <f t="shared" si="11"/>
        <v>151</v>
      </c>
      <c r="FI4" s="11">
        <f t="shared" si="11"/>
        <v>152</v>
      </c>
      <c r="FJ4" s="11">
        <f t="shared" si="11"/>
        <v>153</v>
      </c>
      <c r="FK4" s="11">
        <f t="shared" si="11"/>
        <v>154</v>
      </c>
      <c r="FL4" s="11">
        <f t="shared" si="11"/>
        <v>155</v>
      </c>
      <c r="FM4" s="11">
        <f t="shared" si="11"/>
        <v>156</v>
      </c>
      <c r="FN4" s="18">
        <f>FA4+1</f>
        <v>13</v>
      </c>
      <c r="FO4" s="11">
        <f>FM4+1</f>
        <v>157</v>
      </c>
      <c r="FP4" s="11">
        <f>FO4+1</f>
        <v>158</v>
      </c>
      <c r="FQ4" s="11">
        <f t="shared" ref="FQ4:FZ4" si="12">FP4+1</f>
        <v>159</v>
      </c>
      <c r="FR4" s="11">
        <f t="shared" si="12"/>
        <v>160</v>
      </c>
      <c r="FS4" s="11">
        <f t="shared" si="12"/>
        <v>161</v>
      </c>
      <c r="FT4" s="11">
        <f t="shared" si="12"/>
        <v>162</v>
      </c>
      <c r="FU4" s="11">
        <f t="shared" si="12"/>
        <v>163</v>
      </c>
      <c r="FV4" s="11">
        <f t="shared" si="12"/>
        <v>164</v>
      </c>
      <c r="FW4" s="11">
        <f t="shared" si="12"/>
        <v>165</v>
      </c>
      <c r="FX4" s="11">
        <f t="shared" si="12"/>
        <v>166</v>
      </c>
      <c r="FY4" s="11">
        <f t="shared" si="12"/>
        <v>167</v>
      </c>
      <c r="FZ4" s="11">
        <f t="shared" si="12"/>
        <v>168</v>
      </c>
      <c r="GA4" s="18">
        <f>FN4+1</f>
        <v>14</v>
      </c>
      <c r="GB4" s="11">
        <f>FZ4+1</f>
        <v>169</v>
      </c>
      <c r="GC4" s="11">
        <f>GB4+1</f>
        <v>170</v>
      </c>
      <c r="GD4" s="11">
        <f t="shared" ref="GD4:GM4" si="13">GC4+1</f>
        <v>171</v>
      </c>
      <c r="GE4" s="11">
        <f t="shared" si="13"/>
        <v>172</v>
      </c>
      <c r="GF4" s="11">
        <f t="shared" si="13"/>
        <v>173</v>
      </c>
      <c r="GG4" s="11">
        <f t="shared" si="13"/>
        <v>174</v>
      </c>
      <c r="GH4" s="11">
        <f t="shared" si="13"/>
        <v>175</v>
      </c>
      <c r="GI4" s="11">
        <f t="shared" si="13"/>
        <v>176</v>
      </c>
      <c r="GJ4" s="11">
        <f t="shared" si="13"/>
        <v>177</v>
      </c>
      <c r="GK4" s="11">
        <f t="shared" si="13"/>
        <v>178</v>
      </c>
      <c r="GL4" s="11">
        <f t="shared" si="13"/>
        <v>179</v>
      </c>
      <c r="GM4" s="11">
        <f t="shared" si="13"/>
        <v>180</v>
      </c>
      <c r="GN4" s="18">
        <f>GA4+1</f>
        <v>15</v>
      </c>
      <c r="GO4" s="11">
        <f>GM4+1</f>
        <v>181</v>
      </c>
      <c r="GP4" s="11">
        <f>GO4+1</f>
        <v>182</v>
      </c>
      <c r="GQ4" s="11">
        <f t="shared" ref="GQ4:GZ4" si="14">GP4+1</f>
        <v>183</v>
      </c>
      <c r="GR4" s="11">
        <f t="shared" si="14"/>
        <v>184</v>
      </c>
      <c r="GS4" s="11">
        <f t="shared" si="14"/>
        <v>185</v>
      </c>
      <c r="GT4" s="11">
        <f t="shared" si="14"/>
        <v>186</v>
      </c>
      <c r="GU4" s="11">
        <f t="shared" si="14"/>
        <v>187</v>
      </c>
      <c r="GV4" s="11">
        <f t="shared" si="14"/>
        <v>188</v>
      </c>
      <c r="GW4" s="11">
        <f t="shared" si="14"/>
        <v>189</v>
      </c>
      <c r="GX4" s="11">
        <f t="shared" si="14"/>
        <v>190</v>
      </c>
      <c r="GY4" s="11">
        <f t="shared" si="14"/>
        <v>191</v>
      </c>
      <c r="GZ4" s="11">
        <f t="shared" si="14"/>
        <v>192</v>
      </c>
      <c r="HA4" s="18">
        <f>GN4+1</f>
        <v>16</v>
      </c>
      <c r="HB4" s="11">
        <f>GZ4+1</f>
        <v>193</v>
      </c>
      <c r="HC4" s="11">
        <f>HB4+1</f>
        <v>194</v>
      </c>
      <c r="HD4" s="11">
        <f t="shared" ref="HD4:HM4" si="15">HC4+1</f>
        <v>195</v>
      </c>
      <c r="HE4" s="11">
        <f t="shared" si="15"/>
        <v>196</v>
      </c>
      <c r="HF4" s="11">
        <f t="shared" si="15"/>
        <v>197</v>
      </c>
      <c r="HG4" s="11">
        <f t="shared" si="15"/>
        <v>198</v>
      </c>
      <c r="HH4" s="11">
        <f t="shared" si="15"/>
        <v>199</v>
      </c>
      <c r="HI4" s="11">
        <f t="shared" si="15"/>
        <v>200</v>
      </c>
      <c r="HJ4" s="11">
        <f t="shared" si="15"/>
        <v>201</v>
      </c>
      <c r="HK4" s="11">
        <f t="shared" si="15"/>
        <v>202</v>
      </c>
      <c r="HL4" s="11">
        <f t="shared" si="15"/>
        <v>203</v>
      </c>
      <c r="HM4" s="11">
        <f t="shared" si="15"/>
        <v>204</v>
      </c>
      <c r="HN4" s="18">
        <f>HA4+1</f>
        <v>17</v>
      </c>
      <c r="HO4" s="11">
        <f>HM4+1</f>
        <v>205</v>
      </c>
      <c r="HP4" s="11">
        <f>HO4+1</f>
        <v>206</v>
      </c>
      <c r="HQ4" s="11">
        <f t="shared" ref="HQ4:HZ4" si="16">HP4+1</f>
        <v>207</v>
      </c>
      <c r="HR4" s="11">
        <f t="shared" si="16"/>
        <v>208</v>
      </c>
      <c r="HS4" s="11">
        <f t="shared" si="16"/>
        <v>209</v>
      </c>
      <c r="HT4" s="11">
        <f t="shared" si="16"/>
        <v>210</v>
      </c>
      <c r="HU4" s="11">
        <f t="shared" si="16"/>
        <v>211</v>
      </c>
      <c r="HV4" s="11">
        <f t="shared" si="16"/>
        <v>212</v>
      </c>
      <c r="HW4" s="11">
        <f t="shared" si="16"/>
        <v>213</v>
      </c>
      <c r="HX4" s="11">
        <f t="shared" si="16"/>
        <v>214</v>
      </c>
      <c r="HY4" s="11">
        <f t="shared" si="16"/>
        <v>215</v>
      </c>
      <c r="HZ4" s="11">
        <f t="shared" si="16"/>
        <v>216</v>
      </c>
      <c r="IA4" s="18">
        <f>HN4+1</f>
        <v>18</v>
      </c>
      <c r="IB4" s="11">
        <f>HZ4+1</f>
        <v>217</v>
      </c>
      <c r="IC4" s="11">
        <f>IB4+1</f>
        <v>218</v>
      </c>
      <c r="ID4" s="11">
        <f t="shared" ref="ID4:IM4" si="17">IC4+1</f>
        <v>219</v>
      </c>
      <c r="IE4" s="11">
        <f t="shared" si="17"/>
        <v>220</v>
      </c>
      <c r="IF4" s="11">
        <f t="shared" si="17"/>
        <v>221</v>
      </c>
      <c r="IG4" s="11">
        <f t="shared" si="17"/>
        <v>222</v>
      </c>
      <c r="IH4" s="11">
        <f t="shared" si="17"/>
        <v>223</v>
      </c>
      <c r="II4" s="11">
        <f t="shared" si="17"/>
        <v>224</v>
      </c>
      <c r="IJ4" s="11">
        <f t="shared" si="17"/>
        <v>225</v>
      </c>
      <c r="IK4" s="11">
        <f t="shared" si="17"/>
        <v>226</v>
      </c>
      <c r="IL4" s="11">
        <f t="shared" si="17"/>
        <v>227</v>
      </c>
      <c r="IM4" s="11">
        <f t="shared" si="17"/>
        <v>228</v>
      </c>
      <c r="IN4" s="18">
        <f>IA4+1</f>
        <v>19</v>
      </c>
      <c r="IO4" s="11">
        <f>IM4+1</f>
        <v>229</v>
      </c>
      <c r="IP4" s="11">
        <f>IO4+1</f>
        <v>230</v>
      </c>
      <c r="IQ4" s="11">
        <f t="shared" ref="IQ4:IZ4" si="18">IP4+1</f>
        <v>231</v>
      </c>
      <c r="IR4" s="11">
        <f t="shared" si="18"/>
        <v>232</v>
      </c>
      <c r="IS4" s="11">
        <f t="shared" si="18"/>
        <v>233</v>
      </c>
      <c r="IT4" s="11">
        <f t="shared" si="18"/>
        <v>234</v>
      </c>
      <c r="IU4" s="11">
        <f t="shared" si="18"/>
        <v>235</v>
      </c>
      <c r="IV4" s="11">
        <f t="shared" si="18"/>
        <v>236</v>
      </c>
      <c r="IW4" s="11">
        <f t="shared" si="18"/>
        <v>237</v>
      </c>
      <c r="IX4" s="11">
        <f t="shared" si="18"/>
        <v>238</v>
      </c>
      <c r="IY4" s="11">
        <f t="shared" si="18"/>
        <v>239</v>
      </c>
      <c r="IZ4" s="11">
        <f t="shared" si="18"/>
        <v>240</v>
      </c>
      <c r="JA4" s="18">
        <f>IN4+1</f>
        <v>20</v>
      </c>
      <c r="JB4" s="11">
        <f>IZ4+1</f>
        <v>241</v>
      </c>
      <c r="JC4" s="11">
        <f>JB4+1</f>
        <v>242</v>
      </c>
      <c r="JD4" s="11">
        <f t="shared" ref="JD4:JM4" si="19">JC4+1</f>
        <v>243</v>
      </c>
      <c r="JE4" s="11">
        <f t="shared" si="19"/>
        <v>244</v>
      </c>
      <c r="JF4" s="11">
        <f t="shared" si="19"/>
        <v>245</v>
      </c>
      <c r="JG4" s="11">
        <f t="shared" si="19"/>
        <v>246</v>
      </c>
      <c r="JH4" s="11">
        <f t="shared" si="19"/>
        <v>247</v>
      </c>
      <c r="JI4" s="11">
        <f t="shared" si="19"/>
        <v>248</v>
      </c>
      <c r="JJ4" s="11">
        <f t="shared" si="19"/>
        <v>249</v>
      </c>
      <c r="JK4" s="11">
        <f t="shared" si="19"/>
        <v>250</v>
      </c>
      <c r="JL4" s="11">
        <f t="shared" si="19"/>
        <v>251</v>
      </c>
      <c r="JM4" s="11">
        <f t="shared" si="19"/>
        <v>252</v>
      </c>
      <c r="JN4" s="18">
        <f>JA4+1</f>
        <v>21</v>
      </c>
      <c r="JO4" s="11">
        <f>JM4+1</f>
        <v>253</v>
      </c>
      <c r="JP4" s="11">
        <f>JO4+1</f>
        <v>254</v>
      </c>
      <c r="JQ4" s="11">
        <f t="shared" ref="JQ4:JZ4" si="20">JP4+1</f>
        <v>255</v>
      </c>
      <c r="JR4" s="11">
        <f t="shared" si="20"/>
        <v>256</v>
      </c>
      <c r="JS4" s="11">
        <f t="shared" si="20"/>
        <v>257</v>
      </c>
      <c r="JT4" s="11">
        <f t="shared" si="20"/>
        <v>258</v>
      </c>
      <c r="JU4" s="11">
        <f t="shared" si="20"/>
        <v>259</v>
      </c>
      <c r="JV4" s="11">
        <f t="shared" si="20"/>
        <v>260</v>
      </c>
      <c r="JW4" s="11">
        <f t="shared" si="20"/>
        <v>261</v>
      </c>
      <c r="JX4" s="11">
        <f t="shared" si="20"/>
        <v>262</v>
      </c>
      <c r="JY4" s="11">
        <f t="shared" si="20"/>
        <v>263</v>
      </c>
      <c r="JZ4" s="11">
        <f t="shared" si="20"/>
        <v>264</v>
      </c>
      <c r="KA4" s="18">
        <f>JN4+1</f>
        <v>22</v>
      </c>
      <c r="KB4" s="11">
        <f>JZ4+1</f>
        <v>265</v>
      </c>
      <c r="KC4" s="11">
        <f>KB4+1</f>
        <v>266</v>
      </c>
      <c r="KD4" s="11">
        <f t="shared" ref="KD4:KM4" si="21">KC4+1</f>
        <v>267</v>
      </c>
      <c r="KE4" s="11">
        <f t="shared" si="21"/>
        <v>268</v>
      </c>
      <c r="KF4" s="11">
        <f t="shared" si="21"/>
        <v>269</v>
      </c>
      <c r="KG4" s="11">
        <f t="shared" si="21"/>
        <v>270</v>
      </c>
      <c r="KH4" s="11">
        <f t="shared" si="21"/>
        <v>271</v>
      </c>
      <c r="KI4" s="11">
        <f t="shared" si="21"/>
        <v>272</v>
      </c>
      <c r="KJ4" s="11">
        <f t="shared" si="21"/>
        <v>273</v>
      </c>
      <c r="KK4" s="11">
        <f t="shared" si="21"/>
        <v>274</v>
      </c>
      <c r="KL4" s="11">
        <f t="shared" si="21"/>
        <v>275</v>
      </c>
      <c r="KM4" s="11">
        <f t="shared" si="21"/>
        <v>276</v>
      </c>
      <c r="KN4" s="18">
        <f>KA4+1</f>
        <v>23</v>
      </c>
      <c r="KO4" s="11">
        <f>KM4+1</f>
        <v>277</v>
      </c>
      <c r="KP4" s="11">
        <f>KO4+1</f>
        <v>278</v>
      </c>
      <c r="KQ4" s="11">
        <f t="shared" ref="KQ4:KZ4" si="22">KP4+1</f>
        <v>279</v>
      </c>
      <c r="KR4" s="11">
        <f t="shared" si="22"/>
        <v>280</v>
      </c>
      <c r="KS4" s="11">
        <f t="shared" si="22"/>
        <v>281</v>
      </c>
      <c r="KT4" s="11">
        <f t="shared" si="22"/>
        <v>282</v>
      </c>
      <c r="KU4" s="11">
        <f t="shared" si="22"/>
        <v>283</v>
      </c>
      <c r="KV4" s="11">
        <f t="shared" si="22"/>
        <v>284</v>
      </c>
      <c r="KW4" s="11">
        <f t="shared" si="22"/>
        <v>285</v>
      </c>
      <c r="KX4" s="11">
        <f t="shared" si="22"/>
        <v>286</v>
      </c>
      <c r="KY4" s="11">
        <f t="shared" si="22"/>
        <v>287</v>
      </c>
      <c r="KZ4" s="11">
        <f t="shared" si="22"/>
        <v>288</v>
      </c>
      <c r="LA4" s="18">
        <f>KN4+1</f>
        <v>24</v>
      </c>
      <c r="LB4" s="11">
        <f>KZ4+1</f>
        <v>289</v>
      </c>
      <c r="LC4" s="11">
        <f>LB4+1</f>
        <v>290</v>
      </c>
      <c r="LD4" s="11">
        <f t="shared" ref="LD4:LM4" si="23">LC4+1</f>
        <v>291</v>
      </c>
      <c r="LE4" s="11">
        <f t="shared" si="23"/>
        <v>292</v>
      </c>
      <c r="LF4" s="11">
        <f t="shared" si="23"/>
        <v>293</v>
      </c>
      <c r="LG4" s="11">
        <f t="shared" si="23"/>
        <v>294</v>
      </c>
      <c r="LH4" s="11">
        <f t="shared" si="23"/>
        <v>295</v>
      </c>
      <c r="LI4" s="11">
        <f t="shared" si="23"/>
        <v>296</v>
      </c>
      <c r="LJ4" s="11">
        <f t="shared" si="23"/>
        <v>297</v>
      </c>
      <c r="LK4" s="11">
        <f t="shared" si="23"/>
        <v>298</v>
      </c>
      <c r="LL4" s="11">
        <f t="shared" si="23"/>
        <v>299</v>
      </c>
      <c r="LM4" s="11">
        <f t="shared" si="23"/>
        <v>300</v>
      </c>
      <c r="LN4" s="20">
        <f>LA4+1</f>
        <v>25</v>
      </c>
    </row>
    <row r="5" spans="1:326">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row>
    <row r="6" spans="1:326" ht="15.75" thickBot="1">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row>
    <row r="7" spans="1:326" ht="15.75" thickBot="1">
      <c r="A7" s="180" t="s">
        <v>170</v>
      </c>
      <c r="B7" s="179">
        <f>'Metinis atlyginimas'!B8+'Metinis atlyginimas'!B9</f>
        <v>0</v>
      </c>
      <c r="C7" s="177">
        <f>'Metinis atlyginimas'!C8+'Metinis atlyginimas'!C9</f>
        <v>0</v>
      </c>
      <c r="D7" s="177">
        <f>'Metinis atlyginimas'!D8+'Metinis atlyginimas'!D9</f>
        <v>0</v>
      </c>
      <c r="E7" s="177">
        <f>'Metinis atlyginimas'!E8+'Metinis atlyginimas'!E9</f>
        <v>0</v>
      </c>
      <c r="F7" s="177">
        <f>'Metinis atlyginimas'!F8+'Metinis atlyginimas'!F9</f>
        <v>0</v>
      </c>
      <c r="G7" s="177">
        <f>'Metinis atlyginimas'!G8+'Metinis atlyginimas'!G9</f>
        <v>0</v>
      </c>
      <c r="H7" s="177">
        <f>'Metinis atlyginimas'!H8+'Metinis atlyginimas'!H9</f>
        <v>0</v>
      </c>
      <c r="I7" s="177">
        <f>'Metinis atlyginimas'!I8+'Metinis atlyginimas'!I9</f>
        <v>0</v>
      </c>
      <c r="J7" s="177">
        <f>'Metinis atlyginimas'!J8+'Metinis atlyginimas'!J9</f>
        <v>0</v>
      </c>
      <c r="K7" s="177">
        <f>'Metinis atlyginimas'!K8+'Metinis atlyginimas'!K9</f>
        <v>0</v>
      </c>
      <c r="L7" s="177">
        <f>'Metinis atlyginimas'!L8+'Metinis atlyginimas'!L9</f>
        <v>0</v>
      </c>
      <c r="M7" s="177">
        <f>'Metinis atlyginimas'!M8+'Metinis atlyginimas'!M9</f>
        <v>0</v>
      </c>
      <c r="N7" s="177">
        <f>'Metinis atlyginimas'!N8+'Metinis atlyginimas'!N9</f>
        <v>0</v>
      </c>
      <c r="O7" s="177">
        <f>'Metinis atlyginimas'!O8+'Metinis atlyginimas'!O9</f>
        <v>0</v>
      </c>
      <c r="P7" s="177">
        <f>'Metinis atlyginimas'!P8+'Metinis atlyginimas'!P9</f>
        <v>0</v>
      </c>
      <c r="Q7" s="177">
        <f>'Metinis atlyginimas'!Q8+'Metinis atlyginimas'!Q9</f>
        <v>0</v>
      </c>
      <c r="R7" s="177">
        <f>'Metinis atlyginimas'!R8+'Metinis atlyginimas'!R9</f>
        <v>0</v>
      </c>
      <c r="S7" s="177">
        <f>'Metinis atlyginimas'!S8+'Metinis atlyginimas'!S9</f>
        <v>0</v>
      </c>
      <c r="T7" s="177">
        <f>'Metinis atlyginimas'!T8+'Metinis atlyginimas'!T9</f>
        <v>0</v>
      </c>
      <c r="U7" s="177">
        <f>'Metinis atlyginimas'!U8+'Metinis atlyginimas'!U9</f>
        <v>0</v>
      </c>
      <c r="V7" s="177">
        <f>'Metinis atlyginimas'!V8+'Metinis atlyginimas'!V9</f>
        <v>0</v>
      </c>
      <c r="W7" s="177">
        <f>'Metinis atlyginimas'!W8+'Metinis atlyginimas'!W9</f>
        <v>0</v>
      </c>
      <c r="X7" s="177">
        <f>'Metinis atlyginimas'!X8+'Metinis atlyginimas'!X9</f>
        <v>0</v>
      </c>
      <c r="Y7" s="177">
        <f>'Metinis atlyginimas'!Y8+'Metinis atlyginimas'!Y9</f>
        <v>0</v>
      </c>
      <c r="Z7" s="177">
        <f>'Metinis atlyginimas'!Z8+'Metinis atlyginimas'!Z9</f>
        <v>0</v>
      </c>
      <c r="AA7" s="177">
        <f>'Metinis atlyginimas'!AA8+'Metinis atlyginimas'!AA9</f>
        <v>0</v>
      </c>
      <c r="AB7" s="177">
        <f>'Metinis atlyginimas'!AB8+'Metinis atlyginimas'!AB9</f>
        <v>0</v>
      </c>
      <c r="AC7" s="177">
        <f>'Metinis atlyginimas'!AC8+'Metinis atlyginimas'!AC9</f>
        <v>0</v>
      </c>
      <c r="AD7" s="177">
        <f>'Metinis atlyginimas'!AD8+'Metinis atlyginimas'!AD9</f>
        <v>0</v>
      </c>
      <c r="AE7" s="177">
        <f>'Metinis atlyginimas'!AE8+'Metinis atlyginimas'!AE9</f>
        <v>0</v>
      </c>
      <c r="AF7" s="177">
        <f>'Metinis atlyginimas'!AF8+'Metinis atlyginimas'!AF9</f>
        <v>0</v>
      </c>
      <c r="AG7" s="177">
        <f>'Metinis atlyginimas'!AG8+'Metinis atlyginimas'!AG9</f>
        <v>0</v>
      </c>
      <c r="AH7" s="177">
        <f>'Metinis atlyginimas'!AH8+'Metinis atlyginimas'!AH9</f>
        <v>0</v>
      </c>
      <c r="AI7" s="177">
        <f>'Metinis atlyginimas'!AI8+'Metinis atlyginimas'!AI9</f>
        <v>0</v>
      </c>
      <c r="AJ7" s="177">
        <f>'Metinis atlyginimas'!AJ8+'Metinis atlyginimas'!AJ9</f>
        <v>0</v>
      </c>
      <c r="AK7" s="177">
        <f>'Metinis atlyginimas'!AK8+'Metinis atlyginimas'!AK9</f>
        <v>0</v>
      </c>
      <c r="AL7" s="177">
        <f>'Metinis atlyginimas'!AL8+'Metinis atlyginimas'!AL9</f>
        <v>0</v>
      </c>
      <c r="AM7" s="177">
        <f>'Metinis atlyginimas'!AM8+'Metinis atlyginimas'!AM9</f>
        <v>0</v>
      </c>
      <c r="AN7" s="177">
        <f>'Metinis atlyginimas'!AN8+'Metinis atlyginimas'!AN9</f>
        <v>0</v>
      </c>
      <c r="AO7" s="177">
        <f>'Metinis atlyginimas'!AO8+'Metinis atlyginimas'!AO9</f>
        <v>0</v>
      </c>
      <c r="AP7" s="177">
        <f>'Metinis atlyginimas'!AP8+'Metinis atlyginimas'!AP9</f>
        <v>0</v>
      </c>
      <c r="AQ7" s="177">
        <f>'Metinis atlyginimas'!AQ8+'Metinis atlyginimas'!AQ9</f>
        <v>0</v>
      </c>
      <c r="AR7" s="177">
        <f>'Metinis atlyginimas'!AR8+'Metinis atlyginimas'!AR9</f>
        <v>0</v>
      </c>
      <c r="AS7" s="177">
        <f>'Metinis atlyginimas'!AS8+'Metinis atlyginimas'!AS9</f>
        <v>0</v>
      </c>
      <c r="AT7" s="177">
        <f>'Metinis atlyginimas'!AT8+'Metinis atlyginimas'!AT9</f>
        <v>0</v>
      </c>
      <c r="AU7" s="177">
        <f>'Metinis atlyginimas'!AU8+'Metinis atlyginimas'!AU9</f>
        <v>0</v>
      </c>
      <c r="AV7" s="177">
        <f>'Metinis atlyginimas'!AV8+'Metinis atlyginimas'!AV9</f>
        <v>0</v>
      </c>
      <c r="AW7" s="177">
        <f>'Metinis atlyginimas'!AW8+'Metinis atlyginimas'!AW9</f>
        <v>0</v>
      </c>
      <c r="AX7" s="177">
        <f>'Metinis atlyginimas'!AX8+'Metinis atlyginimas'!AX9</f>
        <v>0</v>
      </c>
      <c r="AY7" s="177">
        <f>'Metinis atlyginimas'!AY8+'Metinis atlyginimas'!AY9</f>
        <v>0</v>
      </c>
      <c r="AZ7" s="177">
        <f>'Metinis atlyginimas'!AZ8+'Metinis atlyginimas'!AZ9</f>
        <v>0</v>
      </c>
      <c r="BA7" s="177">
        <f>'Metinis atlyginimas'!BA8+'Metinis atlyginimas'!BA9</f>
        <v>0</v>
      </c>
      <c r="BB7" s="177">
        <f>'Metinis atlyginimas'!BB8+'Metinis atlyginimas'!BB9</f>
        <v>0</v>
      </c>
      <c r="BC7" s="177">
        <f>'Metinis atlyginimas'!BC8+'Metinis atlyginimas'!BC9</f>
        <v>0</v>
      </c>
      <c r="BD7" s="177">
        <f>'Metinis atlyginimas'!BD8+'Metinis atlyginimas'!BD9</f>
        <v>0</v>
      </c>
      <c r="BE7" s="177">
        <f>'Metinis atlyginimas'!BE8+'Metinis atlyginimas'!BE9</f>
        <v>0</v>
      </c>
      <c r="BF7" s="177">
        <f>'Metinis atlyginimas'!BF8+'Metinis atlyginimas'!BF9</f>
        <v>0</v>
      </c>
      <c r="BG7" s="177">
        <f>'Metinis atlyginimas'!BG8+'Metinis atlyginimas'!BG9</f>
        <v>0</v>
      </c>
      <c r="BH7" s="177">
        <f>'Metinis atlyginimas'!BH8+'Metinis atlyginimas'!BH9</f>
        <v>0</v>
      </c>
      <c r="BI7" s="177">
        <f>'Metinis atlyginimas'!BI8+'Metinis atlyginimas'!BI9</f>
        <v>0</v>
      </c>
      <c r="BJ7" s="177">
        <f>'Metinis atlyginimas'!BJ8+'Metinis atlyginimas'!BJ9</f>
        <v>0</v>
      </c>
      <c r="BK7" s="177">
        <f>'Metinis atlyginimas'!BK8+'Metinis atlyginimas'!BK9</f>
        <v>0</v>
      </c>
      <c r="BL7" s="177">
        <f>'Metinis atlyginimas'!BL8+'Metinis atlyginimas'!BL9</f>
        <v>0</v>
      </c>
      <c r="BM7" s="177">
        <f>'Metinis atlyginimas'!BM8+'Metinis atlyginimas'!BM9</f>
        <v>0</v>
      </c>
      <c r="BN7" s="177">
        <f>'Metinis atlyginimas'!BN8+'Metinis atlyginimas'!BN9</f>
        <v>0</v>
      </c>
      <c r="BO7" s="177">
        <f>'Metinis atlyginimas'!BO8+'Metinis atlyginimas'!BO9</f>
        <v>0</v>
      </c>
      <c r="BP7" s="177">
        <f>'Metinis atlyginimas'!BP8+'Metinis atlyginimas'!BP9</f>
        <v>0</v>
      </c>
      <c r="BQ7" s="177">
        <f>'Metinis atlyginimas'!BQ8+'Metinis atlyginimas'!BQ9</f>
        <v>0</v>
      </c>
      <c r="BR7" s="177">
        <f>'Metinis atlyginimas'!BR8+'Metinis atlyginimas'!BR9</f>
        <v>0</v>
      </c>
      <c r="BS7" s="177">
        <f>'Metinis atlyginimas'!BS8+'Metinis atlyginimas'!BS9</f>
        <v>0</v>
      </c>
      <c r="BT7" s="177">
        <f>'Metinis atlyginimas'!BT8+'Metinis atlyginimas'!BT9</f>
        <v>0</v>
      </c>
      <c r="BU7" s="177">
        <f>'Metinis atlyginimas'!BU8+'Metinis atlyginimas'!BU9</f>
        <v>0</v>
      </c>
      <c r="BV7" s="177">
        <f>'Metinis atlyginimas'!BV8+'Metinis atlyginimas'!BV9</f>
        <v>0</v>
      </c>
      <c r="BW7" s="177">
        <f>'Metinis atlyginimas'!BW8+'Metinis atlyginimas'!BW9</f>
        <v>0</v>
      </c>
      <c r="BX7" s="177">
        <f>'Metinis atlyginimas'!BX8+'Metinis atlyginimas'!BX9</f>
        <v>0</v>
      </c>
      <c r="BY7" s="177">
        <f>'Metinis atlyginimas'!BY8+'Metinis atlyginimas'!BY9</f>
        <v>0</v>
      </c>
      <c r="BZ7" s="177">
        <f>'Metinis atlyginimas'!BZ8+'Metinis atlyginimas'!BZ9</f>
        <v>0</v>
      </c>
      <c r="CA7" s="177">
        <f>'Metinis atlyginimas'!CA8+'Metinis atlyginimas'!CA9</f>
        <v>0</v>
      </c>
      <c r="CB7" s="177">
        <f>'Metinis atlyginimas'!CB8+'Metinis atlyginimas'!CB9</f>
        <v>0</v>
      </c>
      <c r="CC7" s="177">
        <f>'Metinis atlyginimas'!CC8+'Metinis atlyginimas'!CC9</f>
        <v>0</v>
      </c>
      <c r="CD7" s="177">
        <f>'Metinis atlyginimas'!CD8+'Metinis atlyginimas'!CD9</f>
        <v>0</v>
      </c>
      <c r="CE7" s="177">
        <f>'Metinis atlyginimas'!CE8+'Metinis atlyginimas'!CE9</f>
        <v>0</v>
      </c>
      <c r="CF7" s="177">
        <f>'Metinis atlyginimas'!CF8+'Metinis atlyginimas'!CF9</f>
        <v>0</v>
      </c>
      <c r="CG7" s="177">
        <f>'Metinis atlyginimas'!CG8+'Metinis atlyginimas'!CG9</f>
        <v>0</v>
      </c>
      <c r="CH7" s="177">
        <f>'Metinis atlyginimas'!CH8+'Metinis atlyginimas'!CH9</f>
        <v>0</v>
      </c>
      <c r="CI7" s="177">
        <f>'Metinis atlyginimas'!CI8+'Metinis atlyginimas'!CI9</f>
        <v>0</v>
      </c>
      <c r="CJ7" s="177">
        <f>'Metinis atlyginimas'!CJ8+'Metinis atlyginimas'!CJ9</f>
        <v>0</v>
      </c>
      <c r="CK7" s="177">
        <f>'Metinis atlyginimas'!CK8+'Metinis atlyginimas'!CK9</f>
        <v>0</v>
      </c>
      <c r="CL7" s="177">
        <f>'Metinis atlyginimas'!CL8+'Metinis atlyginimas'!CL9</f>
        <v>0</v>
      </c>
      <c r="CM7" s="177">
        <f>'Metinis atlyginimas'!CM8+'Metinis atlyginimas'!CM9</f>
        <v>0</v>
      </c>
      <c r="CN7" s="177">
        <f>'Metinis atlyginimas'!CN8+'Metinis atlyginimas'!CN9</f>
        <v>0</v>
      </c>
      <c r="CO7" s="177">
        <f>'Metinis atlyginimas'!CO8+'Metinis atlyginimas'!CO9</f>
        <v>0</v>
      </c>
      <c r="CP7" s="177">
        <f>'Metinis atlyginimas'!CP8+'Metinis atlyginimas'!CP9</f>
        <v>0</v>
      </c>
      <c r="CQ7" s="177">
        <f>'Metinis atlyginimas'!CQ8+'Metinis atlyginimas'!CQ9</f>
        <v>0</v>
      </c>
      <c r="CR7" s="177">
        <f>'Metinis atlyginimas'!CR8+'Metinis atlyginimas'!CR9</f>
        <v>0</v>
      </c>
      <c r="CS7" s="177">
        <f>'Metinis atlyginimas'!CS8+'Metinis atlyginimas'!CS9</f>
        <v>0</v>
      </c>
      <c r="CT7" s="177">
        <f>'Metinis atlyginimas'!CT8+'Metinis atlyginimas'!CT9</f>
        <v>0</v>
      </c>
      <c r="CU7" s="177">
        <f>'Metinis atlyginimas'!CU8+'Metinis atlyginimas'!CU9</f>
        <v>0</v>
      </c>
      <c r="CV7" s="177">
        <f>'Metinis atlyginimas'!CV8+'Metinis atlyginimas'!CV9</f>
        <v>0</v>
      </c>
      <c r="CW7" s="177">
        <f>'Metinis atlyginimas'!CW8+'Metinis atlyginimas'!CW9</f>
        <v>0</v>
      </c>
      <c r="CX7" s="177">
        <f>'Metinis atlyginimas'!CX8+'Metinis atlyginimas'!CX9</f>
        <v>0</v>
      </c>
      <c r="CY7" s="177">
        <f>'Metinis atlyginimas'!CY8+'Metinis atlyginimas'!CY9</f>
        <v>0</v>
      </c>
      <c r="CZ7" s="177">
        <f>'Metinis atlyginimas'!CZ8+'Metinis atlyginimas'!CZ9</f>
        <v>0</v>
      </c>
      <c r="DA7" s="177">
        <f>'Metinis atlyginimas'!DA8+'Metinis atlyginimas'!DA9</f>
        <v>0</v>
      </c>
      <c r="DB7" s="177">
        <f>'Metinis atlyginimas'!DB8+'Metinis atlyginimas'!DB9</f>
        <v>0</v>
      </c>
      <c r="DC7" s="177">
        <f>'Metinis atlyginimas'!DC8+'Metinis atlyginimas'!DC9</f>
        <v>0</v>
      </c>
      <c r="DD7" s="177">
        <f>'Metinis atlyginimas'!DD8+'Metinis atlyginimas'!DD9</f>
        <v>0</v>
      </c>
      <c r="DE7" s="177">
        <f>'Metinis atlyginimas'!DE8+'Metinis atlyginimas'!DE9</f>
        <v>0</v>
      </c>
      <c r="DF7" s="177">
        <f>'Metinis atlyginimas'!DF8+'Metinis atlyginimas'!DF9</f>
        <v>0</v>
      </c>
      <c r="DG7" s="177">
        <f>'Metinis atlyginimas'!DG8+'Metinis atlyginimas'!DG9</f>
        <v>0</v>
      </c>
      <c r="DH7" s="177">
        <f>'Metinis atlyginimas'!DH8+'Metinis atlyginimas'!DH9</f>
        <v>0</v>
      </c>
      <c r="DI7" s="177">
        <f>'Metinis atlyginimas'!DI8+'Metinis atlyginimas'!DI9</f>
        <v>0</v>
      </c>
      <c r="DJ7" s="177">
        <f>'Metinis atlyginimas'!DJ8+'Metinis atlyginimas'!DJ9</f>
        <v>0</v>
      </c>
      <c r="DK7" s="177">
        <f>'Metinis atlyginimas'!DK8+'Metinis atlyginimas'!DK9</f>
        <v>0</v>
      </c>
      <c r="DL7" s="177">
        <f>'Metinis atlyginimas'!DL8+'Metinis atlyginimas'!DL9</f>
        <v>0</v>
      </c>
      <c r="DM7" s="177">
        <f>'Metinis atlyginimas'!DM8+'Metinis atlyginimas'!DM9</f>
        <v>0</v>
      </c>
      <c r="DN7" s="177">
        <f>'Metinis atlyginimas'!DN8+'Metinis atlyginimas'!DN9</f>
        <v>0</v>
      </c>
      <c r="DO7" s="177">
        <f>'Metinis atlyginimas'!DO8+'Metinis atlyginimas'!DO9</f>
        <v>0</v>
      </c>
      <c r="DP7" s="177">
        <f>'Metinis atlyginimas'!DP8+'Metinis atlyginimas'!DP9</f>
        <v>0</v>
      </c>
      <c r="DQ7" s="177">
        <f>'Metinis atlyginimas'!DQ8+'Metinis atlyginimas'!DQ9</f>
        <v>0</v>
      </c>
      <c r="DR7" s="177">
        <f>'Metinis atlyginimas'!DR8+'Metinis atlyginimas'!DR9</f>
        <v>0</v>
      </c>
      <c r="DS7" s="177">
        <f>'Metinis atlyginimas'!DS8+'Metinis atlyginimas'!DS9</f>
        <v>0</v>
      </c>
      <c r="DT7" s="177">
        <f>'Metinis atlyginimas'!DT8+'Metinis atlyginimas'!DT9</f>
        <v>0</v>
      </c>
      <c r="DU7" s="177">
        <f>'Metinis atlyginimas'!DU8+'Metinis atlyginimas'!DU9</f>
        <v>0</v>
      </c>
      <c r="DV7" s="177">
        <f>'Metinis atlyginimas'!DV8+'Metinis atlyginimas'!DV9</f>
        <v>0</v>
      </c>
      <c r="DW7" s="177">
        <f>'Metinis atlyginimas'!DW8+'Metinis atlyginimas'!DW9</f>
        <v>0</v>
      </c>
      <c r="DX7" s="177">
        <f>'Metinis atlyginimas'!DX8+'Metinis atlyginimas'!DX9</f>
        <v>0</v>
      </c>
      <c r="DY7" s="177">
        <f>'Metinis atlyginimas'!DY8+'Metinis atlyginimas'!DY9</f>
        <v>0</v>
      </c>
      <c r="DZ7" s="177">
        <f>'Metinis atlyginimas'!DZ8+'Metinis atlyginimas'!DZ9</f>
        <v>0</v>
      </c>
      <c r="EA7" s="177">
        <f>'Metinis atlyginimas'!EA8+'Metinis atlyginimas'!EA9</f>
        <v>0</v>
      </c>
      <c r="EB7" s="177">
        <f>'Metinis atlyginimas'!EB8+'Metinis atlyginimas'!EB9</f>
        <v>0</v>
      </c>
      <c r="EC7" s="177">
        <f>'Metinis atlyginimas'!EC8+'Metinis atlyginimas'!EC9</f>
        <v>0</v>
      </c>
      <c r="ED7" s="177">
        <f>'Metinis atlyginimas'!ED8+'Metinis atlyginimas'!ED9</f>
        <v>0</v>
      </c>
      <c r="EE7" s="177">
        <f>'Metinis atlyginimas'!EE8+'Metinis atlyginimas'!EE9</f>
        <v>0</v>
      </c>
      <c r="EF7" s="177">
        <f>'Metinis atlyginimas'!EF8+'Metinis atlyginimas'!EF9</f>
        <v>0</v>
      </c>
      <c r="EG7" s="177">
        <f>'Metinis atlyginimas'!EG8+'Metinis atlyginimas'!EG9</f>
        <v>0</v>
      </c>
      <c r="EH7" s="177">
        <f>'Metinis atlyginimas'!EH8+'Metinis atlyginimas'!EH9</f>
        <v>0</v>
      </c>
      <c r="EI7" s="177">
        <f>'Metinis atlyginimas'!EI8+'Metinis atlyginimas'!EI9</f>
        <v>0</v>
      </c>
      <c r="EJ7" s="177">
        <f>'Metinis atlyginimas'!EJ8+'Metinis atlyginimas'!EJ9</f>
        <v>0</v>
      </c>
      <c r="EK7" s="177">
        <f>'Metinis atlyginimas'!EK8+'Metinis atlyginimas'!EK9</f>
        <v>0</v>
      </c>
      <c r="EL7" s="177">
        <f>'Metinis atlyginimas'!EL8+'Metinis atlyginimas'!EL9</f>
        <v>0</v>
      </c>
      <c r="EM7" s="177">
        <f>'Metinis atlyginimas'!EM8+'Metinis atlyginimas'!EM9</f>
        <v>0</v>
      </c>
      <c r="EN7" s="177">
        <f>'Metinis atlyginimas'!EN8+'Metinis atlyginimas'!EN9</f>
        <v>0</v>
      </c>
      <c r="EO7" s="177">
        <f>'Metinis atlyginimas'!EO8+'Metinis atlyginimas'!EO9</f>
        <v>0</v>
      </c>
      <c r="EP7" s="177">
        <f>'Metinis atlyginimas'!EP8+'Metinis atlyginimas'!EP9</f>
        <v>0</v>
      </c>
      <c r="EQ7" s="177">
        <f>'Metinis atlyginimas'!EQ8+'Metinis atlyginimas'!EQ9</f>
        <v>0</v>
      </c>
      <c r="ER7" s="177">
        <f>'Metinis atlyginimas'!ER8+'Metinis atlyginimas'!ER9</f>
        <v>0</v>
      </c>
      <c r="ES7" s="177">
        <f>'Metinis atlyginimas'!ES8+'Metinis atlyginimas'!ES9</f>
        <v>0</v>
      </c>
      <c r="ET7" s="177">
        <f>'Metinis atlyginimas'!ET8+'Metinis atlyginimas'!ET9</f>
        <v>0</v>
      </c>
      <c r="EU7" s="177">
        <f>'Metinis atlyginimas'!EU8+'Metinis atlyginimas'!EU9</f>
        <v>0</v>
      </c>
      <c r="EV7" s="177">
        <f>'Metinis atlyginimas'!EV8+'Metinis atlyginimas'!EV9</f>
        <v>0</v>
      </c>
      <c r="EW7" s="177">
        <f>'Metinis atlyginimas'!EW8+'Metinis atlyginimas'!EW9</f>
        <v>0</v>
      </c>
      <c r="EX7" s="177">
        <f>'Metinis atlyginimas'!EX8+'Metinis atlyginimas'!EX9</f>
        <v>0</v>
      </c>
      <c r="EY7" s="177">
        <f>'Metinis atlyginimas'!EY8+'Metinis atlyginimas'!EY9</f>
        <v>0</v>
      </c>
      <c r="EZ7" s="177">
        <f>'Metinis atlyginimas'!EZ8+'Metinis atlyginimas'!EZ9</f>
        <v>0</v>
      </c>
      <c r="FA7" s="177">
        <f>'Metinis atlyginimas'!FA8+'Metinis atlyginimas'!FA9</f>
        <v>0</v>
      </c>
      <c r="FB7" s="177">
        <f>'Metinis atlyginimas'!FB8+'Metinis atlyginimas'!FB9</f>
        <v>0</v>
      </c>
      <c r="FC7" s="177">
        <f>'Metinis atlyginimas'!FC8+'Metinis atlyginimas'!FC9</f>
        <v>0</v>
      </c>
      <c r="FD7" s="177">
        <f>'Metinis atlyginimas'!FD8+'Metinis atlyginimas'!FD9</f>
        <v>0</v>
      </c>
      <c r="FE7" s="177">
        <f>'Metinis atlyginimas'!FE8+'Metinis atlyginimas'!FE9</f>
        <v>0</v>
      </c>
      <c r="FF7" s="177">
        <f>'Metinis atlyginimas'!FF8+'Metinis atlyginimas'!FF9</f>
        <v>0</v>
      </c>
      <c r="FG7" s="177">
        <f>'Metinis atlyginimas'!FG8+'Metinis atlyginimas'!FG9</f>
        <v>0</v>
      </c>
      <c r="FH7" s="177">
        <f>'Metinis atlyginimas'!FH8+'Metinis atlyginimas'!FH9</f>
        <v>0</v>
      </c>
      <c r="FI7" s="177">
        <f>'Metinis atlyginimas'!FI8+'Metinis atlyginimas'!FI9</f>
        <v>0</v>
      </c>
      <c r="FJ7" s="177">
        <f>'Metinis atlyginimas'!FJ8+'Metinis atlyginimas'!FJ9</f>
        <v>0</v>
      </c>
      <c r="FK7" s="177">
        <f>'Metinis atlyginimas'!FK8+'Metinis atlyginimas'!FK9</f>
        <v>0</v>
      </c>
      <c r="FL7" s="177">
        <f>'Metinis atlyginimas'!FL8+'Metinis atlyginimas'!FL9</f>
        <v>0</v>
      </c>
      <c r="FM7" s="177">
        <f>'Metinis atlyginimas'!FM8+'Metinis atlyginimas'!FM9</f>
        <v>0</v>
      </c>
      <c r="FN7" s="177">
        <f>'Metinis atlyginimas'!FN8+'Metinis atlyginimas'!FN9</f>
        <v>0</v>
      </c>
      <c r="FO7" s="177">
        <f>'Metinis atlyginimas'!FO8+'Metinis atlyginimas'!FO9</f>
        <v>0</v>
      </c>
      <c r="FP7" s="177">
        <f>'Metinis atlyginimas'!FP8+'Metinis atlyginimas'!FP9</f>
        <v>0</v>
      </c>
      <c r="FQ7" s="177">
        <f>'Metinis atlyginimas'!FQ8+'Metinis atlyginimas'!FQ9</f>
        <v>0</v>
      </c>
      <c r="FR7" s="177">
        <f>'Metinis atlyginimas'!FR8+'Metinis atlyginimas'!FR9</f>
        <v>0</v>
      </c>
      <c r="FS7" s="177">
        <f>'Metinis atlyginimas'!FS8+'Metinis atlyginimas'!FS9</f>
        <v>0</v>
      </c>
      <c r="FT7" s="177">
        <f>'Metinis atlyginimas'!FT8+'Metinis atlyginimas'!FT9</f>
        <v>0</v>
      </c>
      <c r="FU7" s="177">
        <f>'Metinis atlyginimas'!FU8+'Metinis atlyginimas'!FU9</f>
        <v>0</v>
      </c>
      <c r="FV7" s="177">
        <f>'Metinis atlyginimas'!FV8+'Metinis atlyginimas'!FV9</f>
        <v>0</v>
      </c>
      <c r="FW7" s="177">
        <f>'Metinis atlyginimas'!FW8+'Metinis atlyginimas'!FW9</f>
        <v>0</v>
      </c>
      <c r="FX7" s="177">
        <f>'Metinis atlyginimas'!FX8+'Metinis atlyginimas'!FX9</f>
        <v>0</v>
      </c>
      <c r="FY7" s="177">
        <f>'Metinis atlyginimas'!FY8+'Metinis atlyginimas'!FY9</f>
        <v>0</v>
      </c>
      <c r="FZ7" s="177">
        <f>'Metinis atlyginimas'!FZ8+'Metinis atlyginimas'!FZ9</f>
        <v>0</v>
      </c>
      <c r="GA7" s="177">
        <f>'Metinis atlyginimas'!GA8+'Metinis atlyginimas'!GA9</f>
        <v>0</v>
      </c>
      <c r="GB7" s="177">
        <f>'Metinis atlyginimas'!GB8+'Metinis atlyginimas'!GB9</f>
        <v>0</v>
      </c>
      <c r="GC7" s="177">
        <f>'Metinis atlyginimas'!GC8+'Metinis atlyginimas'!GC9</f>
        <v>0</v>
      </c>
      <c r="GD7" s="177">
        <f>'Metinis atlyginimas'!GD8+'Metinis atlyginimas'!GD9</f>
        <v>0</v>
      </c>
      <c r="GE7" s="177">
        <f>'Metinis atlyginimas'!GE8+'Metinis atlyginimas'!GE9</f>
        <v>0</v>
      </c>
      <c r="GF7" s="177">
        <f>'Metinis atlyginimas'!GF8+'Metinis atlyginimas'!GF9</f>
        <v>0</v>
      </c>
      <c r="GG7" s="177">
        <f>'Metinis atlyginimas'!GG8+'Metinis atlyginimas'!GG9</f>
        <v>0</v>
      </c>
      <c r="GH7" s="177">
        <f>'Metinis atlyginimas'!GH8+'Metinis atlyginimas'!GH9</f>
        <v>0</v>
      </c>
      <c r="GI7" s="177">
        <f>'Metinis atlyginimas'!GI8+'Metinis atlyginimas'!GI9</f>
        <v>0</v>
      </c>
      <c r="GJ7" s="177">
        <f>'Metinis atlyginimas'!GJ8+'Metinis atlyginimas'!GJ9</f>
        <v>0</v>
      </c>
      <c r="GK7" s="177">
        <f>'Metinis atlyginimas'!GK8+'Metinis atlyginimas'!GK9</f>
        <v>0</v>
      </c>
      <c r="GL7" s="177">
        <f>'Metinis atlyginimas'!GL8+'Metinis atlyginimas'!GL9</f>
        <v>0</v>
      </c>
      <c r="GM7" s="177">
        <f>'Metinis atlyginimas'!GM8+'Metinis atlyginimas'!GM9</f>
        <v>0</v>
      </c>
      <c r="GN7" s="177">
        <f>'Metinis atlyginimas'!GN8+'Metinis atlyginimas'!GN9</f>
        <v>0</v>
      </c>
      <c r="GO7" s="177">
        <f>'Metinis atlyginimas'!GO8+'Metinis atlyginimas'!GO9</f>
        <v>0</v>
      </c>
      <c r="GP7" s="177">
        <f>'Metinis atlyginimas'!GP8+'Metinis atlyginimas'!GP9</f>
        <v>0</v>
      </c>
      <c r="GQ7" s="177">
        <f>'Metinis atlyginimas'!GQ8+'Metinis atlyginimas'!GQ9</f>
        <v>0</v>
      </c>
      <c r="GR7" s="177">
        <f>'Metinis atlyginimas'!GR8+'Metinis atlyginimas'!GR9</f>
        <v>0</v>
      </c>
      <c r="GS7" s="177">
        <f>'Metinis atlyginimas'!GS8+'Metinis atlyginimas'!GS9</f>
        <v>0</v>
      </c>
      <c r="GT7" s="177">
        <f>'Metinis atlyginimas'!GT8+'Metinis atlyginimas'!GT9</f>
        <v>0</v>
      </c>
      <c r="GU7" s="177">
        <f>'Metinis atlyginimas'!GU8+'Metinis atlyginimas'!GU9</f>
        <v>0</v>
      </c>
      <c r="GV7" s="177">
        <f>'Metinis atlyginimas'!GV8+'Metinis atlyginimas'!GV9</f>
        <v>0</v>
      </c>
      <c r="GW7" s="177">
        <f>'Metinis atlyginimas'!GW8+'Metinis atlyginimas'!GW9</f>
        <v>0</v>
      </c>
      <c r="GX7" s="177">
        <f>'Metinis atlyginimas'!GX8+'Metinis atlyginimas'!GX9</f>
        <v>0</v>
      </c>
      <c r="GY7" s="177">
        <f>'Metinis atlyginimas'!GY8+'Metinis atlyginimas'!GY9</f>
        <v>0</v>
      </c>
      <c r="GZ7" s="177">
        <f>'Metinis atlyginimas'!GZ8+'Metinis atlyginimas'!GZ9</f>
        <v>0</v>
      </c>
      <c r="HA7" s="177">
        <f>'Metinis atlyginimas'!HA8+'Metinis atlyginimas'!HA9</f>
        <v>0</v>
      </c>
      <c r="HB7" s="177">
        <f>'Metinis atlyginimas'!HB8+'Metinis atlyginimas'!HB9</f>
        <v>0</v>
      </c>
      <c r="HC7" s="177">
        <f>'Metinis atlyginimas'!HC8+'Metinis atlyginimas'!HC9</f>
        <v>0</v>
      </c>
      <c r="HD7" s="177">
        <f>'Metinis atlyginimas'!HD8+'Metinis atlyginimas'!HD9</f>
        <v>0</v>
      </c>
      <c r="HE7" s="177">
        <f>'Metinis atlyginimas'!HE8+'Metinis atlyginimas'!HE9</f>
        <v>0</v>
      </c>
      <c r="HF7" s="177">
        <f>'Metinis atlyginimas'!HF8+'Metinis atlyginimas'!HF9</f>
        <v>0</v>
      </c>
      <c r="HG7" s="177">
        <f>'Metinis atlyginimas'!HG8+'Metinis atlyginimas'!HG9</f>
        <v>0</v>
      </c>
      <c r="HH7" s="177">
        <f>'Metinis atlyginimas'!HH8+'Metinis atlyginimas'!HH9</f>
        <v>0</v>
      </c>
      <c r="HI7" s="177">
        <f>'Metinis atlyginimas'!HI8+'Metinis atlyginimas'!HI9</f>
        <v>0</v>
      </c>
      <c r="HJ7" s="177">
        <f>'Metinis atlyginimas'!HJ8+'Metinis atlyginimas'!HJ9</f>
        <v>0</v>
      </c>
      <c r="HK7" s="177">
        <f>'Metinis atlyginimas'!HK8+'Metinis atlyginimas'!HK9</f>
        <v>0</v>
      </c>
      <c r="HL7" s="177">
        <f>'Metinis atlyginimas'!HL8+'Metinis atlyginimas'!HL9</f>
        <v>0</v>
      </c>
      <c r="HM7" s="177">
        <f>'Metinis atlyginimas'!HM8+'Metinis atlyginimas'!HM9</f>
        <v>0</v>
      </c>
      <c r="HN7" s="177">
        <f>'Metinis atlyginimas'!HN8+'Metinis atlyginimas'!HN9</f>
        <v>0</v>
      </c>
      <c r="HO7" s="177">
        <f>'Metinis atlyginimas'!HO8+'Metinis atlyginimas'!HO9</f>
        <v>0</v>
      </c>
      <c r="HP7" s="177">
        <f>'Metinis atlyginimas'!HP8+'Metinis atlyginimas'!HP9</f>
        <v>0</v>
      </c>
      <c r="HQ7" s="177">
        <f>'Metinis atlyginimas'!HQ8+'Metinis atlyginimas'!HQ9</f>
        <v>0</v>
      </c>
      <c r="HR7" s="177">
        <f>'Metinis atlyginimas'!HR8+'Metinis atlyginimas'!HR9</f>
        <v>0</v>
      </c>
      <c r="HS7" s="177">
        <f>'Metinis atlyginimas'!HS8+'Metinis atlyginimas'!HS9</f>
        <v>0</v>
      </c>
      <c r="HT7" s="177">
        <f>'Metinis atlyginimas'!HT8+'Metinis atlyginimas'!HT9</f>
        <v>0</v>
      </c>
      <c r="HU7" s="177">
        <f>'Metinis atlyginimas'!HU8+'Metinis atlyginimas'!HU9</f>
        <v>0</v>
      </c>
      <c r="HV7" s="177">
        <f>'Metinis atlyginimas'!HV8+'Metinis atlyginimas'!HV9</f>
        <v>0</v>
      </c>
      <c r="HW7" s="177">
        <f>'Metinis atlyginimas'!HW8+'Metinis atlyginimas'!HW9</f>
        <v>0</v>
      </c>
      <c r="HX7" s="177">
        <f>'Metinis atlyginimas'!HX8+'Metinis atlyginimas'!HX9</f>
        <v>0</v>
      </c>
      <c r="HY7" s="177">
        <f>'Metinis atlyginimas'!HY8+'Metinis atlyginimas'!HY9</f>
        <v>0</v>
      </c>
      <c r="HZ7" s="177">
        <f>'Metinis atlyginimas'!HZ8+'Metinis atlyginimas'!HZ9</f>
        <v>0</v>
      </c>
      <c r="IA7" s="177">
        <f>'Metinis atlyginimas'!IA8+'Metinis atlyginimas'!IA9</f>
        <v>0</v>
      </c>
      <c r="IB7" s="177">
        <f>'Metinis atlyginimas'!IB8+'Metinis atlyginimas'!IB9</f>
        <v>0</v>
      </c>
      <c r="IC7" s="177">
        <f>'Metinis atlyginimas'!IC8+'Metinis atlyginimas'!IC9</f>
        <v>0</v>
      </c>
      <c r="ID7" s="177">
        <f>'Metinis atlyginimas'!ID8+'Metinis atlyginimas'!ID9</f>
        <v>0</v>
      </c>
      <c r="IE7" s="177">
        <f>'Metinis atlyginimas'!IE8+'Metinis atlyginimas'!IE9</f>
        <v>0</v>
      </c>
      <c r="IF7" s="177">
        <f>'Metinis atlyginimas'!IF8+'Metinis atlyginimas'!IF9</f>
        <v>0</v>
      </c>
      <c r="IG7" s="177">
        <f>'Metinis atlyginimas'!IG8+'Metinis atlyginimas'!IG9</f>
        <v>0</v>
      </c>
      <c r="IH7" s="177">
        <f>'Metinis atlyginimas'!IH8+'Metinis atlyginimas'!IH9</f>
        <v>0</v>
      </c>
      <c r="II7" s="177">
        <f>'Metinis atlyginimas'!II8+'Metinis atlyginimas'!II9</f>
        <v>0</v>
      </c>
      <c r="IJ7" s="177">
        <f>'Metinis atlyginimas'!IJ8+'Metinis atlyginimas'!IJ9</f>
        <v>0</v>
      </c>
      <c r="IK7" s="177">
        <f>'Metinis atlyginimas'!IK8+'Metinis atlyginimas'!IK9</f>
        <v>0</v>
      </c>
      <c r="IL7" s="177">
        <f>'Metinis atlyginimas'!IL8+'Metinis atlyginimas'!IL9</f>
        <v>0</v>
      </c>
      <c r="IM7" s="177">
        <f>'Metinis atlyginimas'!IM8+'Metinis atlyginimas'!IM9</f>
        <v>0</v>
      </c>
      <c r="IN7" s="177">
        <f>'Metinis atlyginimas'!IN8+'Metinis atlyginimas'!IN9</f>
        <v>0</v>
      </c>
      <c r="IO7" s="177">
        <f>'Metinis atlyginimas'!IO8+'Metinis atlyginimas'!IO9</f>
        <v>0</v>
      </c>
      <c r="IP7" s="177">
        <f>'Metinis atlyginimas'!IP8+'Metinis atlyginimas'!IP9</f>
        <v>0</v>
      </c>
      <c r="IQ7" s="177">
        <f>'Metinis atlyginimas'!IQ8+'Metinis atlyginimas'!IQ9</f>
        <v>0</v>
      </c>
      <c r="IR7" s="177">
        <f>'Metinis atlyginimas'!IR8+'Metinis atlyginimas'!IR9</f>
        <v>0</v>
      </c>
      <c r="IS7" s="177">
        <f>'Metinis atlyginimas'!IS8+'Metinis atlyginimas'!IS9</f>
        <v>0</v>
      </c>
      <c r="IT7" s="177">
        <f>'Metinis atlyginimas'!IT8+'Metinis atlyginimas'!IT9</f>
        <v>0</v>
      </c>
      <c r="IU7" s="177">
        <f>'Metinis atlyginimas'!IU8+'Metinis atlyginimas'!IU9</f>
        <v>0</v>
      </c>
      <c r="IV7" s="177">
        <f>'Metinis atlyginimas'!IV8+'Metinis atlyginimas'!IV9</f>
        <v>0</v>
      </c>
      <c r="IW7" s="177">
        <f>'Metinis atlyginimas'!IW8+'Metinis atlyginimas'!IW9</f>
        <v>0</v>
      </c>
      <c r="IX7" s="177">
        <f>'Metinis atlyginimas'!IX8+'Metinis atlyginimas'!IX9</f>
        <v>0</v>
      </c>
      <c r="IY7" s="177">
        <f>'Metinis atlyginimas'!IY8+'Metinis atlyginimas'!IY9</f>
        <v>0</v>
      </c>
      <c r="IZ7" s="177">
        <f>'Metinis atlyginimas'!IZ8+'Metinis atlyginimas'!IZ9</f>
        <v>0</v>
      </c>
      <c r="JA7" s="177">
        <f>'Metinis atlyginimas'!JA8+'Metinis atlyginimas'!JA9</f>
        <v>0</v>
      </c>
      <c r="JB7" s="177">
        <f>'Metinis atlyginimas'!JB8+'Metinis atlyginimas'!JB9</f>
        <v>0</v>
      </c>
      <c r="JC7" s="177">
        <f>'Metinis atlyginimas'!JC8+'Metinis atlyginimas'!JC9</f>
        <v>0</v>
      </c>
      <c r="JD7" s="177">
        <f>'Metinis atlyginimas'!JD8+'Metinis atlyginimas'!JD9</f>
        <v>0</v>
      </c>
      <c r="JE7" s="177">
        <f>'Metinis atlyginimas'!JE8+'Metinis atlyginimas'!JE9</f>
        <v>0</v>
      </c>
      <c r="JF7" s="177">
        <f>'Metinis atlyginimas'!JF8+'Metinis atlyginimas'!JF9</f>
        <v>0</v>
      </c>
      <c r="JG7" s="177">
        <f>'Metinis atlyginimas'!JG8+'Metinis atlyginimas'!JG9</f>
        <v>0</v>
      </c>
      <c r="JH7" s="177">
        <f>'Metinis atlyginimas'!JH8+'Metinis atlyginimas'!JH9</f>
        <v>0</v>
      </c>
      <c r="JI7" s="177">
        <f>'Metinis atlyginimas'!JI8+'Metinis atlyginimas'!JI9</f>
        <v>0</v>
      </c>
      <c r="JJ7" s="177">
        <f>'Metinis atlyginimas'!JJ8+'Metinis atlyginimas'!JJ9</f>
        <v>0</v>
      </c>
      <c r="JK7" s="177">
        <f>'Metinis atlyginimas'!JK8+'Metinis atlyginimas'!JK9</f>
        <v>0</v>
      </c>
      <c r="JL7" s="177">
        <f>'Metinis atlyginimas'!JL8+'Metinis atlyginimas'!JL9</f>
        <v>0</v>
      </c>
      <c r="JM7" s="177">
        <f>'Metinis atlyginimas'!JM8+'Metinis atlyginimas'!JM9</f>
        <v>0</v>
      </c>
      <c r="JN7" s="177">
        <f>'Metinis atlyginimas'!JN8+'Metinis atlyginimas'!JN9</f>
        <v>0</v>
      </c>
      <c r="JO7" s="177">
        <f>'Metinis atlyginimas'!JO8+'Metinis atlyginimas'!JO9</f>
        <v>0</v>
      </c>
      <c r="JP7" s="177">
        <f>'Metinis atlyginimas'!JP8+'Metinis atlyginimas'!JP9</f>
        <v>0</v>
      </c>
      <c r="JQ7" s="177">
        <f>'Metinis atlyginimas'!JQ8+'Metinis atlyginimas'!JQ9</f>
        <v>0</v>
      </c>
      <c r="JR7" s="177">
        <f>'Metinis atlyginimas'!JR8+'Metinis atlyginimas'!JR9</f>
        <v>0</v>
      </c>
      <c r="JS7" s="177">
        <f>'Metinis atlyginimas'!JS8+'Metinis atlyginimas'!JS9</f>
        <v>0</v>
      </c>
      <c r="JT7" s="177">
        <f>'Metinis atlyginimas'!JT8+'Metinis atlyginimas'!JT9</f>
        <v>0</v>
      </c>
      <c r="JU7" s="177">
        <f>'Metinis atlyginimas'!JU8+'Metinis atlyginimas'!JU9</f>
        <v>0</v>
      </c>
      <c r="JV7" s="177">
        <f>'Metinis atlyginimas'!JV8+'Metinis atlyginimas'!JV9</f>
        <v>0</v>
      </c>
      <c r="JW7" s="177">
        <f>'Metinis atlyginimas'!JW8+'Metinis atlyginimas'!JW9</f>
        <v>0</v>
      </c>
      <c r="JX7" s="177">
        <f>'Metinis atlyginimas'!JX8+'Metinis atlyginimas'!JX9</f>
        <v>0</v>
      </c>
      <c r="JY7" s="177">
        <f>'Metinis atlyginimas'!JY8+'Metinis atlyginimas'!JY9</f>
        <v>0</v>
      </c>
      <c r="JZ7" s="177">
        <f>'Metinis atlyginimas'!JZ8+'Metinis atlyginimas'!JZ9</f>
        <v>0</v>
      </c>
      <c r="KA7" s="177">
        <f>'Metinis atlyginimas'!KA8+'Metinis atlyginimas'!KA9</f>
        <v>0</v>
      </c>
      <c r="KB7" s="177">
        <f>'Metinis atlyginimas'!KB8+'Metinis atlyginimas'!KB9</f>
        <v>0</v>
      </c>
      <c r="KC7" s="177">
        <f>'Metinis atlyginimas'!KC8+'Metinis atlyginimas'!KC9</f>
        <v>0</v>
      </c>
      <c r="KD7" s="177">
        <f>'Metinis atlyginimas'!KD8+'Metinis atlyginimas'!KD9</f>
        <v>0</v>
      </c>
      <c r="KE7" s="177">
        <f>'Metinis atlyginimas'!KE8+'Metinis atlyginimas'!KE9</f>
        <v>0</v>
      </c>
      <c r="KF7" s="177">
        <f>'Metinis atlyginimas'!KF8+'Metinis atlyginimas'!KF9</f>
        <v>0</v>
      </c>
      <c r="KG7" s="177">
        <f>'Metinis atlyginimas'!KG8+'Metinis atlyginimas'!KG9</f>
        <v>0</v>
      </c>
      <c r="KH7" s="177">
        <f>'Metinis atlyginimas'!KH8+'Metinis atlyginimas'!KH9</f>
        <v>0</v>
      </c>
      <c r="KI7" s="177">
        <f>'Metinis atlyginimas'!KI8+'Metinis atlyginimas'!KI9</f>
        <v>0</v>
      </c>
      <c r="KJ7" s="177">
        <f>'Metinis atlyginimas'!KJ8+'Metinis atlyginimas'!KJ9</f>
        <v>0</v>
      </c>
      <c r="KK7" s="177">
        <f>'Metinis atlyginimas'!KK8+'Metinis atlyginimas'!KK9</f>
        <v>0</v>
      </c>
      <c r="KL7" s="177">
        <f>'Metinis atlyginimas'!KL8+'Metinis atlyginimas'!KL9</f>
        <v>0</v>
      </c>
      <c r="KM7" s="177">
        <f>'Metinis atlyginimas'!KM8+'Metinis atlyginimas'!KM9</f>
        <v>0</v>
      </c>
      <c r="KN7" s="177">
        <f>'Metinis atlyginimas'!KN8+'Metinis atlyginimas'!KN9</f>
        <v>0</v>
      </c>
      <c r="KO7" s="177">
        <f>'Metinis atlyginimas'!KO8+'Metinis atlyginimas'!KO9</f>
        <v>0</v>
      </c>
      <c r="KP7" s="177">
        <f>'Metinis atlyginimas'!KP8+'Metinis atlyginimas'!KP9</f>
        <v>0</v>
      </c>
      <c r="KQ7" s="177">
        <f>'Metinis atlyginimas'!KQ8+'Metinis atlyginimas'!KQ9</f>
        <v>0</v>
      </c>
      <c r="KR7" s="177">
        <f>'Metinis atlyginimas'!KR8+'Metinis atlyginimas'!KR9</f>
        <v>0</v>
      </c>
      <c r="KS7" s="177">
        <f>'Metinis atlyginimas'!KS8+'Metinis atlyginimas'!KS9</f>
        <v>0</v>
      </c>
      <c r="KT7" s="177">
        <f>'Metinis atlyginimas'!KT8+'Metinis atlyginimas'!KT9</f>
        <v>0</v>
      </c>
      <c r="KU7" s="177">
        <f>'Metinis atlyginimas'!KU8+'Metinis atlyginimas'!KU9</f>
        <v>0</v>
      </c>
      <c r="KV7" s="177">
        <f>'Metinis atlyginimas'!KV8+'Metinis atlyginimas'!KV9</f>
        <v>0</v>
      </c>
      <c r="KW7" s="177">
        <f>'Metinis atlyginimas'!KW8+'Metinis atlyginimas'!KW9</f>
        <v>0</v>
      </c>
      <c r="KX7" s="177">
        <f>'Metinis atlyginimas'!KX8+'Metinis atlyginimas'!KX9</f>
        <v>0</v>
      </c>
      <c r="KY7" s="177">
        <f>'Metinis atlyginimas'!KY8+'Metinis atlyginimas'!KY9</f>
        <v>0</v>
      </c>
      <c r="KZ7" s="177">
        <f>'Metinis atlyginimas'!KZ8+'Metinis atlyginimas'!KZ9</f>
        <v>0</v>
      </c>
      <c r="LA7" s="177">
        <f>'Metinis atlyginimas'!LA8+'Metinis atlyginimas'!LA9</f>
        <v>0</v>
      </c>
      <c r="LB7" s="177">
        <f>'Metinis atlyginimas'!LB8+'Metinis atlyginimas'!LB9</f>
        <v>0</v>
      </c>
      <c r="LC7" s="177">
        <f>'Metinis atlyginimas'!LC8+'Metinis atlyginimas'!LC9</f>
        <v>0</v>
      </c>
      <c r="LD7" s="177">
        <f>'Metinis atlyginimas'!LD8+'Metinis atlyginimas'!LD9</f>
        <v>0</v>
      </c>
      <c r="LE7" s="177">
        <f>'Metinis atlyginimas'!LE8+'Metinis atlyginimas'!LE9</f>
        <v>0</v>
      </c>
      <c r="LF7" s="177">
        <f>'Metinis atlyginimas'!LF8+'Metinis atlyginimas'!LF9</f>
        <v>0</v>
      </c>
      <c r="LG7" s="177">
        <f>'Metinis atlyginimas'!LG8+'Metinis atlyginimas'!LG9</f>
        <v>0</v>
      </c>
      <c r="LH7" s="177">
        <f>'Metinis atlyginimas'!LH8+'Metinis atlyginimas'!LH9</f>
        <v>0</v>
      </c>
      <c r="LI7" s="177">
        <f>'Metinis atlyginimas'!LI8+'Metinis atlyginimas'!LI9</f>
        <v>0</v>
      </c>
      <c r="LJ7" s="177">
        <f>'Metinis atlyginimas'!LJ8+'Metinis atlyginimas'!LJ9</f>
        <v>0</v>
      </c>
      <c r="LK7" s="177">
        <f>'Metinis atlyginimas'!LK8+'Metinis atlyginimas'!LK9</f>
        <v>0</v>
      </c>
      <c r="LL7" s="177">
        <f>'Metinis atlyginimas'!LL8+'Metinis atlyginimas'!LL9</f>
        <v>0</v>
      </c>
      <c r="LM7" s="177">
        <f>'Metinis atlyginimas'!LM8+'Metinis atlyginimas'!LM9</f>
        <v>0</v>
      </c>
      <c r="LN7" s="178">
        <f>'Metinis atlyginimas'!LN8+'Metinis atlyginimas'!LN9</f>
        <v>0</v>
      </c>
    </row>
    <row r="8" spans="1:326" ht="15.75" thickBot="1">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row>
    <row r="9" spans="1:326">
      <c r="A9" s="6" t="s">
        <v>162</v>
      </c>
      <c r="B9" s="189"/>
      <c r="C9" s="110">
        <f t="shared" ref="C9:M9" si="24">B14</f>
        <v>0</v>
      </c>
      <c r="D9" s="110">
        <f t="shared" si="24"/>
        <v>0</v>
      </c>
      <c r="E9" s="110">
        <f t="shared" si="24"/>
        <v>0</v>
      </c>
      <c r="F9" s="110">
        <f t="shared" si="24"/>
        <v>0</v>
      </c>
      <c r="G9" s="110">
        <f t="shared" si="24"/>
        <v>0</v>
      </c>
      <c r="H9" s="110">
        <f t="shared" si="24"/>
        <v>0</v>
      </c>
      <c r="I9" s="110">
        <f t="shared" si="24"/>
        <v>0</v>
      </c>
      <c r="J9" s="110">
        <f t="shared" si="24"/>
        <v>0</v>
      </c>
      <c r="K9" s="110">
        <f t="shared" si="24"/>
        <v>0</v>
      </c>
      <c r="L9" s="110">
        <f t="shared" si="24"/>
        <v>0</v>
      </c>
      <c r="M9" s="110">
        <f t="shared" si="24"/>
        <v>0</v>
      </c>
      <c r="N9" s="110">
        <f>B9</f>
        <v>0</v>
      </c>
      <c r="O9" s="110">
        <f>M14</f>
        <v>0</v>
      </c>
      <c r="P9" s="110">
        <f t="shared" ref="P9:Z9" si="25">O14</f>
        <v>0</v>
      </c>
      <c r="Q9" s="110">
        <f t="shared" si="25"/>
        <v>0</v>
      </c>
      <c r="R9" s="110">
        <f t="shared" si="25"/>
        <v>0</v>
      </c>
      <c r="S9" s="110">
        <f t="shared" si="25"/>
        <v>0</v>
      </c>
      <c r="T9" s="110">
        <f t="shared" si="25"/>
        <v>0</v>
      </c>
      <c r="U9" s="110">
        <f t="shared" si="25"/>
        <v>0</v>
      </c>
      <c r="V9" s="110">
        <f t="shared" si="25"/>
        <v>0</v>
      </c>
      <c r="W9" s="110">
        <f t="shared" si="25"/>
        <v>0</v>
      </c>
      <c r="X9" s="110">
        <f t="shared" si="25"/>
        <v>0</v>
      </c>
      <c r="Y9" s="110">
        <f t="shared" si="25"/>
        <v>0</v>
      </c>
      <c r="Z9" s="110">
        <f t="shared" si="25"/>
        <v>0</v>
      </c>
      <c r="AA9" s="110">
        <f>O9</f>
        <v>0</v>
      </c>
      <c r="AB9" s="110">
        <f>Z14</f>
        <v>0</v>
      </c>
      <c r="AC9" s="110">
        <f t="shared" ref="AC9:AM9" si="26">AB14</f>
        <v>0</v>
      </c>
      <c r="AD9" s="110">
        <f t="shared" si="26"/>
        <v>0</v>
      </c>
      <c r="AE9" s="110">
        <f t="shared" si="26"/>
        <v>0</v>
      </c>
      <c r="AF9" s="110">
        <f t="shared" si="26"/>
        <v>0</v>
      </c>
      <c r="AG9" s="110">
        <f t="shared" si="26"/>
        <v>0</v>
      </c>
      <c r="AH9" s="110">
        <f t="shared" si="26"/>
        <v>0</v>
      </c>
      <c r="AI9" s="110">
        <f t="shared" si="26"/>
        <v>0</v>
      </c>
      <c r="AJ9" s="110">
        <f t="shared" si="26"/>
        <v>0</v>
      </c>
      <c r="AK9" s="110">
        <f t="shared" si="26"/>
        <v>0</v>
      </c>
      <c r="AL9" s="110">
        <f t="shared" si="26"/>
        <v>0</v>
      </c>
      <c r="AM9" s="110">
        <f t="shared" si="26"/>
        <v>0</v>
      </c>
      <c r="AN9" s="110">
        <f>AB9</f>
        <v>0</v>
      </c>
      <c r="AO9" s="110">
        <f>AM14</f>
        <v>0</v>
      </c>
      <c r="AP9" s="110">
        <f t="shared" ref="AP9:AZ9" si="27">AO14</f>
        <v>0</v>
      </c>
      <c r="AQ9" s="110">
        <f t="shared" si="27"/>
        <v>0</v>
      </c>
      <c r="AR9" s="110">
        <f t="shared" si="27"/>
        <v>0</v>
      </c>
      <c r="AS9" s="110">
        <f t="shared" si="27"/>
        <v>0</v>
      </c>
      <c r="AT9" s="110">
        <f t="shared" si="27"/>
        <v>0</v>
      </c>
      <c r="AU9" s="110">
        <f t="shared" si="27"/>
        <v>0</v>
      </c>
      <c r="AV9" s="110">
        <f t="shared" si="27"/>
        <v>0</v>
      </c>
      <c r="AW9" s="110">
        <f t="shared" si="27"/>
        <v>0</v>
      </c>
      <c r="AX9" s="110">
        <f t="shared" si="27"/>
        <v>0</v>
      </c>
      <c r="AY9" s="110">
        <f t="shared" si="27"/>
        <v>0</v>
      </c>
      <c r="AZ9" s="110">
        <f t="shared" si="27"/>
        <v>0</v>
      </c>
      <c r="BA9" s="110">
        <f>AO9</f>
        <v>0</v>
      </c>
      <c r="BB9" s="110">
        <f>AZ14</f>
        <v>0</v>
      </c>
      <c r="BC9" s="110">
        <f t="shared" ref="BC9:BM9" si="28">BB14</f>
        <v>0</v>
      </c>
      <c r="BD9" s="110">
        <f t="shared" si="28"/>
        <v>0</v>
      </c>
      <c r="BE9" s="110">
        <f t="shared" si="28"/>
        <v>0</v>
      </c>
      <c r="BF9" s="110">
        <f t="shared" si="28"/>
        <v>0</v>
      </c>
      <c r="BG9" s="110">
        <f t="shared" si="28"/>
        <v>0</v>
      </c>
      <c r="BH9" s="110">
        <f t="shared" si="28"/>
        <v>0</v>
      </c>
      <c r="BI9" s="110">
        <f t="shared" si="28"/>
        <v>0</v>
      </c>
      <c r="BJ9" s="110">
        <f t="shared" si="28"/>
        <v>0</v>
      </c>
      <c r="BK9" s="110">
        <f t="shared" si="28"/>
        <v>0</v>
      </c>
      <c r="BL9" s="110">
        <f t="shared" si="28"/>
        <v>0</v>
      </c>
      <c r="BM9" s="110">
        <f t="shared" si="28"/>
        <v>0</v>
      </c>
      <c r="BN9" s="110">
        <f>BB9</f>
        <v>0</v>
      </c>
      <c r="BO9" s="110">
        <f>BM14</f>
        <v>0</v>
      </c>
      <c r="BP9" s="110">
        <f t="shared" ref="BP9:BZ9" si="29">BO14</f>
        <v>0</v>
      </c>
      <c r="BQ9" s="110">
        <f t="shared" si="29"/>
        <v>0</v>
      </c>
      <c r="BR9" s="110">
        <f t="shared" si="29"/>
        <v>0</v>
      </c>
      <c r="BS9" s="110">
        <f t="shared" si="29"/>
        <v>0</v>
      </c>
      <c r="BT9" s="110">
        <f t="shared" si="29"/>
        <v>0</v>
      </c>
      <c r="BU9" s="110">
        <f t="shared" si="29"/>
        <v>0</v>
      </c>
      <c r="BV9" s="110">
        <f t="shared" si="29"/>
        <v>0</v>
      </c>
      <c r="BW9" s="110">
        <f t="shared" si="29"/>
        <v>0</v>
      </c>
      <c r="BX9" s="110">
        <f t="shared" si="29"/>
        <v>0</v>
      </c>
      <c r="BY9" s="110">
        <f t="shared" si="29"/>
        <v>0</v>
      </c>
      <c r="BZ9" s="110">
        <f t="shared" si="29"/>
        <v>0</v>
      </c>
      <c r="CA9" s="110">
        <f>BO9</f>
        <v>0</v>
      </c>
      <c r="CB9" s="110">
        <f>BZ14</f>
        <v>0</v>
      </c>
      <c r="CC9" s="110">
        <f t="shared" ref="CC9:CM9" si="30">CB14</f>
        <v>0</v>
      </c>
      <c r="CD9" s="110">
        <f t="shared" si="30"/>
        <v>0</v>
      </c>
      <c r="CE9" s="110">
        <f t="shared" si="30"/>
        <v>0</v>
      </c>
      <c r="CF9" s="110">
        <f t="shared" si="30"/>
        <v>0</v>
      </c>
      <c r="CG9" s="110">
        <f t="shared" si="30"/>
        <v>0</v>
      </c>
      <c r="CH9" s="110">
        <f t="shared" si="30"/>
        <v>0</v>
      </c>
      <c r="CI9" s="110">
        <f t="shared" si="30"/>
        <v>0</v>
      </c>
      <c r="CJ9" s="110">
        <f t="shared" si="30"/>
        <v>0</v>
      </c>
      <c r="CK9" s="110">
        <f t="shared" si="30"/>
        <v>0</v>
      </c>
      <c r="CL9" s="110">
        <f t="shared" si="30"/>
        <v>0</v>
      </c>
      <c r="CM9" s="110">
        <f t="shared" si="30"/>
        <v>0</v>
      </c>
      <c r="CN9" s="110">
        <f>CB9</f>
        <v>0</v>
      </c>
      <c r="CO9" s="110">
        <f>CM14</f>
        <v>0</v>
      </c>
      <c r="CP9" s="110">
        <f t="shared" ref="CP9:CZ9" si="31">CO14</f>
        <v>0</v>
      </c>
      <c r="CQ9" s="110">
        <f t="shared" si="31"/>
        <v>0</v>
      </c>
      <c r="CR9" s="110">
        <f t="shared" si="31"/>
        <v>0</v>
      </c>
      <c r="CS9" s="110">
        <f t="shared" si="31"/>
        <v>0</v>
      </c>
      <c r="CT9" s="110">
        <f t="shared" si="31"/>
        <v>0</v>
      </c>
      <c r="CU9" s="110">
        <f t="shared" si="31"/>
        <v>0</v>
      </c>
      <c r="CV9" s="110">
        <f t="shared" si="31"/>
        <v>0</v>
      </c>
      <c r="CW9" s="110">
        <f t="shared" si="31"/>
        <v>0</v>
      </c>
      <c r="CX9" s="110">
        <f t="shared" si="31"/>
        <v>0</v>
      </c>
      <c r="CY9" s="110">
        <f t="shared" si="31"/>
        <v>0</v>
      </c>
      <c r="CZ9" s="110">
        <f t="shared" si="31"/>
        <v>0</v>
      </c>
      <c r="DA9" s="110">
        <f>CO9</f>
        <v>0</v>
      </c>
      <c r="DB9" s="110">
        <f>CZ14</f>
        <v>0</v>
      </c>
      <c r="DC9" s="110">
        <f t="shared" ref="DC9:DM9" si="32">DB14</f>
        <v>0</v>
      </c>
      <c r="DD9" s="110">
        <f t="shared" si="32"/>
        <v>0</v>
      </c>
      <c r="DE9" s="110">
        <f t="shared" si="32"/>
        <v>0</v>
      </c>
      <c r="DF9" s="110">
        <f t="shared" si="32"/>
        <v>0</v>
      </c>
      <c r="DG9" s="110">
        <f t="shared" si="32"/>
        <v>0</v>
      </c>
      <c r="DH9" s="110">
        <f t="shared" si="32"/>
        <v>0</v>
      </c>
      <c r="DI9" s="110">
        <f t="shared" si="32"/>
        <v>0</v>
      </c>
      <c r="DJ9" s="110">
        <f t="shared" si="32"/>
        <v>0</v>
      </c>
      <c r="DK9" s="110">
        <f t="shared" si="32"/>
        <v>0</v>
      </c>
      <c r="DL9" s="110">
        <f t="shared" si="32"/>
        <v>0</v>
      </c>
      <c r="DM9" s="110">
        <f t="shared" si="32"/>
        <v>0</v>
      </c>
      <c r="DN9" s="110">
        <f>DB9</f>
        <v>0</v>
      </c>
      <c r="DO9" s="110">
        <f>DM14</f>
        <v>0</v>
      </c>
      <c r="DP9" s="110">
        <f t="shared" ref="DP9:DZ9" si="33">DO14</f>
        <v>0</v>
      </c>
      <c r="DQ9" s="110">
        <f t="shared" si="33"/>
        <v>0</v>
      </c>
      <c r="DR9" s="110">
        <f t="shared" si="33"/>
        <v>0</v>
      </c>
      <c r="DS9" s="110">
        <f t="shared" si="33"/>
        <v>0</v>
      </c>
      <c r="DT9" s="110">
        <f t="shared" si="33"/>
        <v>0</v>
      </c>
      <c r="DU9" s="110">
        <f t="shared" si="33"/>
        <v>0</v>
      </c>
      <c r="DV9" s="110">
        <f t="shared" si="33"/>
        <v>0</v>
      </c>
      <c r="DW9" s="110">
        <f t="shared" si="33"/>
        <v>0</v>
      </c>
      <c r="DX9" s="110">
        <f t="shared" si="33"/>
        <v>0</v>
      </c>
      <c r="DY9" s="110">
        <f t="shared" si="33"/>
        <v>0</v>
      </c>
      <c r="DZ9" s="110">
        <f t="shared" si="33"/>
        <v>0</v>
      </c>
      <c r="EA9" s="110">
        <f>DO9</f>
        <v>0</v>
      </c>
      <c r="EB9" s="110">
        <f>DZ14</f>
        <v>0</v>
      </c>
      <c r="EC9" s="110">
        <f t="shared" ref="EC9:EM9" si="34">EB14</f>
        <v>0</v>
      </c>
      <c r="ED9" s="110">
        <f t="shared" si="34"/>
        <v>0</v>
      </c>
      <c r="EE9" s="110">
        <f t="shared" si="34"/>
        <v>0</v>
      </c>
      <c r="EF9" s="110">
        <f t="shared" si="34"/>
        <v>0</v>
      </c>
      <c r="EG9" s="110">
        <f t="shared" si="34"/>
        <v>0</v>
      </c>
      <c r="EH9" s="110">
        <f t="shared" si="34"/>
        <v>0</v>
      </c>
      <c r="EI9" s="110">
        <f t="shared" si="34"/>
        <v>0</v>
      </c>
      <c r="EJ9" s="110">
        <f t="shared" si="34"/>
        <v>0</v>
      </c>
      <c r="EK9" s="110">
        <f t="shared" si="34"/>
        <v>0</v>
      </c>
      <c r="EL9" s="110">
        <f t="shared" si="34"/>
        <v>0</v>
      </c>
      <c r="EM9" s="110">
        <f t="shared" si="34"/>
        <v>0</v>
      </c>
      <c r="EN9" s="110">
        <f>EB9</f>
        <v>0</v>
      </c>
      <c r="EO9" s="110">
        <f>EM14</f>
        <v>0</v>
      </c>
      <c r="EP9" s="110">
        <f t="shared" ref="EP9:EZ9" si="35">EO14</f>
        <v>0</v>
      </c>
      <c r="EQ9" s="110">
        <f t="shared" si="35"/>
        <v>0</v>
      </c>
      <c r="ER9" s="110">
        <f t="shared" si="35"/>
        <v>0</v>
      </c>
      <c r="ES9" s="110">
        <f t="shared" si="35"/>
        <v>0</v>
      </c>
      <c r="ET9" s="110">
        <f t="shared" si="35"/>
        <v>0</v>
      </c>
      <c r="EU9" s="110">
        <f t="shared" si="35"/>
        <v>0</v>
      </c>
      <c r="EV9" s="110">
        <f t="shared" si="35"/>
        <v>0</v>
      </c>
      <c r="EW9" s="110">
        <f t="shared" si="35"/>
        <v>0</v>
      </c>
      <c r="EX9" s="110">
        <f t="shared" si="35"/>
        <v>0</v>
      </c>
      <c r="EY9" s="110">
        <f t="shared" si="35"/>
        <v>0</v>
      </c>
      <c r="EZ9" s="110">
        <f t="shared" si="35"/>
        <v>0</v>
      </c>
      <c r="FA9" s="110">
        <f>EO9</f>
        <v>0</v>
      </c>
      <c r="FB9" s="110">
        <f>EZ14</f>
        <v>0</v>
      </c>
      <c r="FC9" s="110">
        <f t="shared" ref="FC9:FM9" si="36">FB14</f>
        <v>0</v>
      </c>
      <c r="FD9" s="110">
        <f t="shared" si="36"/>
        <v>0</v>
      </c>
      <c r="FE9" s="110">
        <f t="shared" si="36"/>
        <v>0</v>
      </c>
      <c r="FF9" s="110">
        <f t="shared" si="36"/>
        <v>0</v>
      </c>
      <c r="FG9" s="110">
        <f t="shared" si="36"/>
        <v>0</v>
      </c>
      <c r="FH9" s="110">
        <f t="shared" si="36"/>
        <v>0</v>
      </c>
      <c r="FI9" s="110">
        <f t="shared" si="36"/>
        <v>0</v>
      </c>
      <c r="FJ9" s="110">
        <f t="shared" si="36"/>
        <v>0</v>
      </c>
      <c r="FK9" s="110">
        <f t="shared" si="36"/>
        <v>0</v>
      </c>
      <c r="FL9" s="110">
        <f t="shared" si="36"/>
        <v>0</v>
      </c>
      <c r="FM9" s="110">
        <f t="shared" si="36"/>
        <v>0</v>
      </c>
      <c r="FN9" s="110">
        <f>FB9</f>
        <v>0</v>
      </c>
      <c r="FO9" s="110">
        <f>FM14</f>
        <v>0</v>
      </c>
      <c r="FP9" s="110">
        <f t="shared" ref="FP9:FZ9" si="37">FO14</f>
        <v>0</v>
      </c>
      <c r="FQ9" s="110">
        <f t="shared" si="37"/>
        <v>0</v>
      </c>
      <c r="FR9" s="110">
        <f t="shared" si="37"/>
        <v>0</v>
      </c>
      <c r="FS9" s="110">
        <f t="shared" si="37"/>
        <v>0</v>
      </c>
      <c r="FT9" s="110">
        <f t="shared" si="37"/>
        <v>0</v>
      </c>
      <c r="FU9" s="110">
        <f t="shared" si="37"/>
        <v>0</v>
      </c>
      <c r="FV9" s="110">
        <f t="shared" si="37"/>
        <v>0</v>
      </c>
      <c r="FW9" s="110">
        <f t="shared" si="37"/>
        <v>0</v>
      </c>
      <c r="FX9" s="110">
        <f t="shared" si="37"/>
        <v>0</v>
      </c>
      <c r="FY9" s="110">
        <f t="shared" si="37"/>
        <v>0</v>
      </c>
      <c r="FZ9" s="110">
        <f t="shared" si="37"/>
        <v>0</v>
      </c>
      <c r="GA9" s="110">
        <f>FO9</f>
        <v>0</v>
      </c>
      <c r="GB9" s="110">
        <f>FZ14</f>
        <v>0</v>
      </c>
      <c r="GC9" s="110">
        <f t="shared" ref="GC9:GM9" si="38">GB14</f>
        <v>0</v>
      </c>
      <c r="GD9" s="110">
        <f t="shared" si="38"/>
        <v>0</v>
      </c>
      <c r="GE9" s="110">
        <f t="shared" si="38"/>
        <v>0</v>
      </c>
      <c r="GF9" s="110">
        <f t="shared" si="38"/>
        <v>0</v>
      </c>
      <c r="GG9" s="110">
        <f t="shared" si="38"/>
        <v>0</v>
      </c>
      <c r="GH9" s="110">
        <f t="shared" si="38"/>
        <v>0</v>
      </c>
      <c r="GI9" s="110">
        <f t="shared" si="38"/>
        <v>0</v>
      </c>
      <c r="GJ9" s="110">
        <f t="shared" si="38"/>
        <v>0</v>
      </c>
      <c r="GK9" s="110">
        <f t="shared" si="38"/>
        <v>0</v>
      </c>
      <c r="GL9" s="110">
        <f t="shared" si="38"/>
        <v>0</v>
      </c>
      <c r="GM9" s="110">
        <f t="shared" si="38"/>
        <v>0</v>
      </c>
      <c r="GN9" s="110">
        <f>GB9</f>
        <v>0</v>
      </c>
      <c r="GO9" s="110">
        <f>GM14</f>
        <v>0</v>
      </c>
      <c r="GP9" s="110">
        <f t="shared" ref="GP9:GZ9" si="39">GO14</f>
        <v>0</v>
      </c>
      <c r="GQ9" s="110">
        <f t="shared" si="39"/>
        <v>0</v>
      </c>
      <c r="GR9" s="110">
        <f t="shared" si="39"/>
        <v>0</v>
      </c>
      <c r="GS9" s="110">
        <f t="shared" si="39"/>
        <v>0</v>
      </c>
      <c r="GT9" s="110">
        <f t="shared" si="39"/>
        <v>0</v>
      </c>
      <c r="GU9" s="110">
        <f t="shared" si="39"/>
        <v>0</v>
      </c>
      <c r="GV9" s="110">
        <f t="shared" si="39"/>
        <v>0</v>
      </c>
      <c r="GW9" s="110">
        <f t="shared" si="39"/>
        <v>0</v>
      </c>
      <c r="GX9" s="110">
        <f t="shared" si="39"/>
        <v>0</v>
      </c>
      <c r="GY9" s="110">
        <f t="shared" si="39"/>
        <v>0</v>
      </c>
      <c r="GZ9" s="110">
        <f t="shared" si="39"/>
        <v>0</v>
      </c>
      <c r="HA9" s="110">
        <f>GO9</f>
        <v>0</v>
      </c>
      <c r="HB9" s="110">
        <f>GZ14</f>
        <v>0</v>
      </c>
      <c r="HC9" s="110">
        <f t="shared" ref="HC9:HM9" si="40">HB14</f>
        <v>0</v>
      </c>
      <c r="HD9" s="110">
        <f t="shared" si="40"/>
        <v>0</v>
      </c>
      <c r="HE9" s="110">
        <f t="shared" si="40"/>
        <v>0</v>
      </c>
      <c r="HF9" s="110">
        <f t="shared" si="40"/>
        <v>0</v>
      </c>
      <c r="HG9" s="110">
        <f t="shared" si="40"/>
        <v>0</v>
      </c>
      <c r="HH9" s="110">
        <f t="shared" si="40"/>
        <v>0</v>
      </c>
      <c r="HI9" s="110">
        <f t="shared" si="40"/>
        <v>0</v>
      </c>
      <c r="HJ9" s="110">
        <f t="shared" si="40"/>
        <v>0</v>
      </c>
      <c r="HK9" s="110">
        <f t="shared" si="40"/>
        <v>0</v>
      </c>
      <c r="HL9" s="110">
        <f t="shared" si="40"/>
        <v>0</v>
      </c>
      <c r="HM9" s="110">
        <f t="shared" si="40"/>
        <v>0</v>
      </c>
      <c r="HN9" s="110">
        <f>HB9</f>
        <v>0</v>
      </c>
      <c r="HO9" s="110">
        <f>HM14</f>
        <v>0</v>
      </c>
      <c r="HP9" s="110">
        <f t="shared" ref="HP9:HZ9" si="41">HO14</f>
        <v>0</v>
      </c>
      <c r="HQ9" s="110">
        <f t="shared" si="41"/>
        <v>0</v>
      </c>
      <c r="HR9" s="110">
        <f t="shared" si="41"/>
        <v>0</v>
      </c>
      <c r="HS9" s="110">
        <f t="shared" si="41"/>
        <v>0</v>
      </c>
      <c r="HT9" s="110">
        <f t="shared" si="41"/>
        <v>0</v>
      </c>
      <c r="HU9" s="110">
        <f t="shared" si="41"/>
        <v>0</v>
      </c>
      <c r="HV9" s="110">
        <f t="shared" si="41"/>
        <v>0</v>
      </c>
      <c r="HW9" s="110">
        <f t="shared" si="41"/>
        <v>0</v>
      </c>
      <c r="HX9" s="110">
        <f t="shared" si="41"/>
        <v>0</v>
      </c>
      <c r="HY9" s="110">
        <f t="shared" si="41"/>
        <v>0</v>
      </c>
      <c r="HZ9" s="110">
        <f t="shared" si="41"/>
        <v>0</v>
      </c>
      <c r="IA9" s="110">
        <f>HO9</f>
        <v>0</v>
      </c>
      <c r="IB9" s="110">
        <f>HZ14</f>
        <v>0</v>
      </c>
      <c r="IC9" s="110">
        <f t="shared" ref="IC9:IM9" si="42">IB14</f>
        <v>0</v>
      </c>
      <c r="ID9" s="110">
        <f t="shared" si="42"/>
        <v>0</v>
      </c>
      <c r="IE9" s="110">
        <f t="shared" si="42"/>
        <v>0</v>
      </c>
      <c r="IF9" s="110">
        <f t="shared" si="42"/>
        <v>0</v>
      </c>
      <c r="IG9" s="110">
        <f t="shared" si="42"/>
        <v>0</v>
      </c>
      <c r="IH9" s="110">
        <f t="shared" si="42"/>
        <v>0</v>
      </c>
      <c r="II9" s="110">
        <f t="shared" si="42"/>
        <v>0</v>
      </c>
      <c r="IJ9" s="110">
        <f t="shared" si="42"/>
        <v>0</v>
      </c>
      <c r="IK9" s="110">
        <f t="shared" si="42"/>
        <v>0</v>
      </c>
      <c r="IL9" s="110">
        <f t="shared" si="42"/>
        <v>0</v>
      </c>
      <c r="IM9" s="110">
        <f t="shared" si="42"/>
        <v>0</v>
      </c>
      <c r="IN9" s="110">
        <f>IB9</f>
        <v>0</v>
      </c>
      <c r="IO9" s="110">
        <f>IM14</f>
        <v>0</v>
      </c>
      <c r="IP9" s="110">
        <f t="shared" ref="IP9:IZ9" si="43">IO14</f>
        <v>0</v>
      </c>
      <c r="IQ9" s="110">
        <f t="shared" si="43"/>
        <v>0</v>
      </c>
      <c r="IR9" s="110">
        <f t="shared" si="43"/>
        <v>0</v>
      </c>
      <c r="IS9" s="110">
        <f t="shared" si="43"/>
        <v>0</v>
      </c>
      <c r="IT9" s="110">
        <f t="shared" si="43"/>
        <v>0</v>
      </c>
      <c r="IU9" s="110">
        <f t="shared" si="43"/>
        <v>0</v>
      </c>
      <c r="IV9" s="110">
        <f t="shared" si="43"/>
        <v>0</v>
      </c>
      <c r="IW9" s="110">
        <f t="shared" si="43"/>
        <v>0</v>
      </c>
      <c r="IX9" s="110">
        <f t="shared" si="43"/>
        <v>0</v>
      </c>
      <c r="IY9" s="110">
        <f t="shared" si="43"/>
        <v>0</v>
      </c>
      <c r="IZ9" s="110">
        <f t="shared" si="43"/>
        <v>0</v>
      </c>
      <c r="JA9" s="110">
        <f>IO9</f>
        <v>0</v>
      </c>
      <c r="JB9" s="110">
        <f>IZ14</f>
        <v>0</v>
      </c>
      <c r="JC9" s="110">
        <f t="shared" ref="JC9:JM9" si="44">JB14</f>
        <v>0</v>
      </c>
      <c r="JD9" s="110">
        <f t="shared" si="44"/>
        <v>0</v>
      </c>
      <c r="JE9" s="110">
        <f t="shared" si="44"/>
        <v>0</v>
      </c>
      <c r="JF9" s="110">
        <f t="shared" si="44"/>
        <v>0</v>
      </c>
      <c r="JG9" s="110">
        <f t="shared" si="44"/>
        <v>0</v>
      </c>
      <c r="JH9" s="110">
        <f t="shared" si="44"/>
        <v>0</v>
      </c>
      <c r="JI9" s="110">
        <f t="shared" si="44"/>
        <v>0</v>
      </c>
      <c r="JJ9" s="110">
        <f t="shared" si="44"/>
        <v>0</v>
      </c>
      <c r="JK9" s="110">
        <f t="shared" si="44"/>
        <v>0</v>
      </c>
      <c r="JL9" s="110">
        <f t="shared" si="44"/>
        <v>0</v>
      </c>
      <c r="JM9" s="110">
        <f t="shared" si="44"/>
        <v>0</v>
      </c>
      <c r="JN9" s="110">
        <f>JB9</f>
        <v>0</v>
      </c>
      <c r="JO9" s="110">
        <f>JM14</f>
        <v>0</v>
      </c>
      <c r="JP9" s="110">
        <f t="shared" ref="JP9:JZ9" si="45">JO14</f>
        <v>0</v>
      </c>
      <c r="JQ9" s="110">
        <f t="shared" si="45"/>
        <v>0</v>
      </c>
      <c r="JR9" s="110">
        <f t="shared" si="45"/>
        <v>0</v>
      </c>
      <c r="JS9" s="110">
        <f t="shared" si="45"/>
        <v>0</v>
      </c>
      <c r="JT9" s="110">
        <f t="shared" si="45"/>
        <v>0</v>
      </c>
      <c r="JU9" s="110">
        <f t="shared" si="45"/>
        <v>0</v>
      </c>
      <c r="JV9" s="110">
        <f t="shared" si="45"/>
        <v>0</v>
      </c>
      <c r="JW9" s="110">
        <f t="shared" si="45"/>
        <v>0</v>
      </c>
      <c r="JX9" s="110">
        <f t="shared" si="45"/>
        <v>0</v>
      </c>
      <c r="JY9" s="110">
        <f t="shared" si="45"/>
        <v>0</v>
      </c>
      <c r="JZ9" s="110">
        <f t="shared" si="45"/>
        <v>0</v>
      </c>
      <c r="KA9" s="110">
        <f>JO9</f>
        <v>0</v>
      </c>
      <c r="KB9" s="110">
        <f>JZ14</f>
        <v>0</v>
      </c>
      <c r="KC9" s="110">
        <f t="shared" ref="KC9:KM9" si="46">KB14</f>
        <v>0</v>
      </c>
      <c r="KD9" s="110">
        <f t="shared" si="46"/>
        <v>0</v>
      </c>
      <c r="KE9" s="110">
        <f t="shared" si="46"/>
        <v>0</v>
      </c>
      <c r="KF9" s="110">
        <f t="shared" si="46"/>
        <v>0</v>
      </c>
      <c r="KG9" s="110">
        <f t="shared" si="46"/>
        <v>0</v>
      </c>
      <c r="KH9" s="110">
        <f t="shared" si="46"/>
        <v>0</v>
      </c>
      <c r="KI9" s="110">
        <f t="shared" si="46"/>
        <v>0</v>
      </c>
      <c r="KJ9" s="110">
        <f t="shared" si="46"/>
        <v>0</v>
      </c>
      <c r="KK9" s="110">
        <f t="shared" si="46"/>
        <v>0</v>
      </c>
      <c r="KL9" s="110">
        <f t="shared" si="46"/>
        <v>0</v>
      </c>
      <c r="KM9" s="110">
        <f t="shared" si="46"/>
        <v>0</v>
      </c>
      <c r="KN9" s="110">
        <f>KB9</f>
        <v>0</v>
      </c>
      <c r="KO9" s="110">
        <f>KM14</f>
        <v>0</v>
      </c>
      <c r="KP9" s="110">
        <f t="shared" ref="KP9:KZ9" si="47">KO14</f>
        <v>0</v>
      </c>
      <c r="KQ9" s="110">
        <f t="shared" si="47"/>
        <v>0</v>
      </c>
      <c r="KR9" s="110">
        <f t="shared" si="47"/>
        <v>0</v>
      </c>
      <c r="KS9" s="110">
        <f t="shared" si="47"/>
        <v>0</v>
      </c>
      <c r="KT9" s="110">
        <f t="shared" si="47"/>
        <v>0</v>
      </c>
      <c r="KU9" s="110">
        <f t="shared" si="47"/>
        <v>0</v>
      </c>
      <c r="KV9" s="110">
        <f t="shared" si="47"/>
        <v>0</v>
      </c>
      <c r="KW9" s="110">
        <f t="shared" si="47"/>
        <v>0</v>
      </c>
      <c r="KX9" s="110">
        <f t="shared" si="47"/>
        <v>0</v>
      </c>
      <c r="KY9" s="110">
        <f t="shared" si="47"/>
        <v>0</v>
      </c>
      <c r="KZ9" s="110">
        <f t="shared" si="47"/>
        <v>0</v>
      </c>
      <c r="LA9" s="110">
        <f>KO9</f>
        <v>0</v>
      </c>
      <c r="LB9" s="110">
        <f>KZ14</f>
        <v>0</v>
      </c>
      <c r="LC9" s="110">
        <f t="shared" ref="LC9:LM9" si="48">LB14</f>
        <v>0</v>
      </c>
      <c r="LD9" s="110">
        <f t="shared" si="48"/>
        <v>0</v>
      </c>
      <c r="LE9" s="110">
        <f t="shared" si="48"/>
        <v>0</v>
      </c>
      <c r="LF9" s="110">
        <f t="shared" si="48"/>
        <v>0</v>
      </c>
      <c r="LG9" s="110">
        <f t="shared" si="48"/>
        <v>0</v>
      </c>
      <c r="LH9" s="110">
        <f t="shared" si="48"/>
        <v>0</v>
      </c>
      <c r="LI9" s="110">
        <f t="shared" si="48"/>
        <v>0</v>
      </c>
      <c r="LJ9" s="110">
        <f t="shared" si="48"/>
        <v>0</v>
      </c>
      <c r="LK9" s="110">
        <f t="shared" si="48"/>
        <v>0</v>
      </c>
      <c r="LL9" s="110">
        <f t="shared" si="48"/>
        <v>0</v>
      </c>
      <c r="LM9" s="110">
        <f t="shared" si="48"/>
        <v>0</v>
      </c>
      <c r="LN9" s="194">
        <f>LB9</f>
        <v>0</v>
      </c>
    </row>
    <row r="10" spans="1:326">
      <c r="A10" s="31" t="s">
        <v>165</v>
      </c>
      <c r="B10" s="192">
        <f>'Infrastruk. sukūrimo sąnaudos'!B13</f>
        <v>0</v>
      </c>
      <c r="C10" s="40">
        <f>'Infrastruk. sukūrimo sąnaudos'!C13</f>
        <v>0</v>
      </c>
      <c r="D10" s="40">
        <f>'Infrastruk. sukūrimo sąnaudos'!D13</f>
        <v>0</v>
      </c>
      <c r="E10" s="40">
        <f>'Infrastruk. sukūrimo sąnaudos'!E13</f>
        <v>0</v>
      </c>
      <c r="F10" s="40">
        <f>'Infrastruk. sukūrimo sąnaudos'!F13</f>
        <v>0</v>
      </c>
      <c r="G10" s="40">
        <f>'Infrastruk. sukūrimo sąnaudos'!G13</f>
        <v>0</v>
      </c>
      <c r="H10" s="40">
        <f>'Infrastruk. sukūrimo sąnaudos'!H13</f>
        <v>0</v>
      </c>
      <c r="I10" s="40">
        <f>'Infrastruk. sukūrimo sąnaudos'!I13</f>
        <v>0</v>
      </c>
      <c r="J10" s="40">
        <f>'Infrastruk. sukūrimo sąnaudos'!J13</f>
        <v>0</v>
      </c>
      <c r="K10" s="40">
        <f>'Infrastruk. sukūrimo sąnaudos'!K13</f>
        <v>0</v>
      </c>
      <c r="L10" s="40">
        <f>'Infrastruk. sukūrimo sąnaudos'!L13</f>
        <v>0</v>
      </c>
      <c r="M10" s="40">
        <f>'Infrastruk. sukūrimo sąnaudos'!M13</f>
        <v>0</v>
      </c>
      <c r="N10" s="40">
        <f>SUM(B10:M10)</f>
        <v>0</v>
      </c>
      <c r="O10" s="40">
        <f>'Infrastruk. sukūrimo sąnaudos'!O13</f>
        <v>0</v>
      </c>
      <c r="P10" s="40">
        <f>'Infrastruk. sukūrimo sąnaudos'!P13</f>
        <v>0</v>
      </c>
      <c r="Q10" s="40">
        <f>'Infrastruk. sukūrimo sąnaudos'!Q13</f>
        <v>0</v>
      </c>
      <c r="R10" s="40">
        <f>'Infrastruk. sukūrimo sąnaudos'!R13</f>
        <v>0</v>
      </c>
      <c r="S10" s="40">
        <f>'Infrastruk. sukūrimo sąnaudos'!S13</f>
        <v>0</v>
      </c>
      <c r="T10" s="40">
        <f>'Infrastruk. sukūrimo sąnaudos'!T13</f>
        <v>0</v>
      </c>
      <c r="U10" s="40">
        <f>'Infrastruk. sukūrimo sąnaudos'!U13</f>
        <v>0</v>
      </c>
      <c r="V10" s="40">
        <f>'Infrastruk. sukūrimo sąnaudos'!V13</f>
        <v>0</v>
      </c>
      <c r="W10" s="40">
        <f>'Infrastruk. sukūrimo sąnaudos'!W13</f>
        <v>0</v>
      </c>
      <c r="X10" s="40">
        <f>'Infrastruk. sukūrimo sąnaudos'!X13</f>
        <v>0</v>
      </c>
      <c r="Y10" s="40">
        <f>'Infrastruk. sukūrimo sąnaudos'!Y13</f>
        <v>0</v>
      </c>
      <c r="Z10" s="40">
        <f>'Infrastruk. sukūrimo sąnaudos'!Z13</f>
        <v>0</v>
      </c>
      <c r="AA10" s="40">
        <f>SUM(O10:Z10)</f>
        <v>0</v>
      </c>
      <c r="AB10" s="40">
        <f>'Infrastruk. sukūrimo sąnaudos'!AB13</f>
        <v>0</v>
      </c>
      <c r="AC10" s="40">
        <f>'Infrastruk. sukūrimo sąnaudos'!AC13</f>
        <v>0</v>
      </c>
      <c r="AD10" s="40">
        <f>'Infrastruk. sukūrimo sąnaudos'!AD13</f>
        <v>0</v>
      </c>
      <c r="AE10" s="40">
        <f>'Infrastruk. sukūrimo sąnaudos'!AE13</f>
        <v>0</v>
      </c>
      <c r="AF10" s="40">
        <f>'Infrastruk. sukūrimo sąnaudos'!AF13</f>
        <v>0</v>
      </c>
      <c r="AG10" s="40">
        <f>'Infrastruk. sukūrimo sąnaudos'!AG13</f>
        <v>0</v>
      </c>
      <c r="AH10" s="40">
        <f>'Infrastruk. sukūrimo sąnaudos'!AH13</f>
        <v>0</v>
      </c>
      <c r="AI10" s="40">
        <f>'Infrastruk. sukūrimo sąnaudos'!AI13</f>
        <v>0</v>
      </c>
      <c r="AJ10" s="40">
        <f>'Infrastruk. sukūrimo sąnaudos'!AJ13</f>
        <v>0</v>
      </c>
      <c r="AK10" s="40">
        <f>'Infrastruk. sukūrimo sąnaudos'!AK13</f>
        <v>0</v>
      </c>
      <c r="AL10" s="40">
        <f>'Infrastruk. sukūrimo sąnaudos'!AL13</f>
        <v>0</v>
      </c>
      <c r="AM10" s="40">
        <f>'Infrastruk. sukūrimo sąnaudos'!AM13</f>
        <v>0</v>
      </c>
      <c r="AN10" s="40">
        <f>SUM(AB10:AM10)</f>
        <v>0</v>
      </c>
      <c r="AO10" s="40">
        <f>'Infrastruk. sukūrimo sąnaudos'!AO13</f>
        <v>0</v>
      </c>
      <c r="AP10" s="40">
        <f>'Infrastruk. sukūrimo sąnaudos'!AP13</f>
        <v>0</v>
      </c>
      <c r="AQ10" s="40">
        <f>'Infrastruk. sukūrimo sąnaudos'!AQ13</f>
        <v>0</v>
      </c>
      <c r="AR10" s="40">
        <f>'Infrastruk. sukūrimo sąnaudos'!AR13</f>
        <v>0</v>
      </c>
      <c r="AS10" s="40">
        <f>'Infrastruk. sukūrimo sąnaudos'!AS13</f>
        <v>0</v>
      </c>
      <c r="AT10" s="40">
        <f>'Infrastruk. sukūrimo sąnaudos'!AT13</f>
        <v>0</v>
      </c>
      <c r="AU10" s="40">
        <f>'Infrastruk. sukūrimo sąnaudos'!AU13</f>
        <v>0</v>
      </c>
      <c r="AV10" s="40">
        <f>'Infrastruk. sukūrimo sąnaudos'!AV13</f>
        <v>0</v>
      </c>
      <c r="AW10" s="40">
        <f>'Infrastruk. sukūrimo sąnaudos'!AW13</f>
        <v>0</v>
      </c>
      <c r="AX10" s="40">
        <f>'Infrastruk. sukūrimo sąnaudos'!AX13</f>
        <v>0</v>
      </c>
      <c r="AY10" s="40">
        <f>'Infrastruk. sukūrimo sąnaudos'!AY13</f>
        <v>0</v>
      </c>
      <c r="AZ10" s="40">
        <f>'Infrastruk. sukūrimo sąnaudos'!AZ13</f>
        <v>0</v>
      </c>
      <c r="BA10" s="40">
        <f>SUM(AO10:AZ10)</f>
        <v>0</v>
      </c>
      <c r="BB10" s="40">
        <f>'Infrastruk. sukūrimo sąnaudos'!BB13</f>
        <v>0</v>
      </c>
      <c r="BC10" s="40">
        <f>'Infrastruk. sukūrimo sąnaudos'!BC13</f>
        <v>0</v>
      </c>
      <c r="BD10" s="40">
        <f>'Infrastruk. sukūrimo sąnaudos'!BD13</f>
        <v>0</v>
      </c>
      <c r="BE10" s="40">
        <f>'Infrastruk. sukūrimo sąnaudos'!BE13</f>
        <v>0</v>
      </c>
      <c r="BF10" s="40">
        <f>'Infrastruk. sukūrimo sąnaudos'!BF13</f>
        <v>0</v>
      </c>
      <c r="BG10" s="40">
        <f>'Infrastruk. sukūrimo sąnaudos'!BG13</f>
        <v>0</v>
      </c>
      <c r="BH10" s="40">
        <f>'Infrastruk. sukūrimo sąnaudos'!BH13</f>
        <v>0</v>
      </c>
      <c r="BI10" s="40">
        <f>'Infrastruk. sukūrimo sąnaudos'!BI13</f>
        <v>0</v>
      </c>
      <c r="BJ10" s="40">
        <f>'Infrastruk. sukūrimo sąnaudos'!BJ13</f>
        <v>0</v>
      </c>
      <c r="BK10" s="40">
        <f>'Infrastruk. sukūrimo sąnaudos'!BK13</f>
        <v>0</v>
      </c>
      <c r="BL10" s="40">
        <f>'Infrastruk. sukūrimo sąnaudos'!BL13</f>
        <v>0</v>
      </c>
      <c r="BM10" s="40">
        <f>'Infrastruk. sukūrimo sąnaudos'!BM13</f>
        <v>0</v>
      </c>
      <c r="BN10" s="40">
        <f>SUM(BB10:BM10)</f>
        <v>0</v>
      </c>
      <c r="BO10" s="40">
        <f>'Infrastruk. sukūrimo sąnaudos'!BO13</f>
        <v>0</v>
      </c>
      <c r="BP10" s="40">
        <f>'Infrastruk. sukūrimo sąnaudos'!BP13</f>
        <v>0</v>
      </c>
      <c r="BQ10" s="40">
        <f>'Infrastruk. sukūrimo sąnaudos'!BQ13</f>
        <v>0</v>
      </c>
      <c r="BR10" s="40">
        <f>'Infrastruk. sukūrimo sąnaudos'!BR13</f>
        <v>0</v>
      </c>
      <c r="BS10" s="40">
        <f>'Infrastruk. sukūrimo sąnaudos'!BS13</f>
        <v>0</v>
      </c>
      <c r="BT10" s="40">
        <f>'Infrastruk. sukūrimo sąnaudos'!BT13</f>
        <v>0</v>
      </c>
      <c r="BU10" s="40">
        <f>'Infrastruk. sukūrimo sąnaudos'!BU13</f>
        <v>0</v>
      </c>
      <c r="BV10" s="40">
        <f>'Infrastruk. sukūrimo sąnaudos'!BV13</f>
        <v>0</v>
      </c>
      <c r="BW10" s="40">
        <f>'Infrastruk. sukūrimo sąnaudos'!BW13</f>
        <v>0</v>
      </c>
      <c r="BX10" s="40">
        <f>'Infrastruk. sukūrimo sąnaudos'!BX13</f>
        <v>0</v>
      </c>
      <c r="BY10" s="40">
        <f>'Infrastruk. sukūrimo sąnaudos'!BY13</f>
        <v>0</v>
      </c>
      <c r="BZ10" s="40">
        <f>'Infrastruk. sukūrimo sąnaudos'!BZ13</f>
        <v>0</v>
      </c>
      <c r="CA10" s="40">
        <f>SUM(BO10:BZ10)</f>
        <v>0</v>
      </c>
      <c r="CB10" s="40">
        <f>'Infrastruk. sukūrimo sąnaudos'!CB13</f>
        <v>0</v>
      </c>
      <c r="CC10" s="40">
        <f>'Infrastruk. sukūrimo sąnaudos'!CC13</f>
        <v>0</v>
      </c>
      <c r="CD10" s="40">
        <f>'Infrastruk. sukūrimo sąnaudos'!CD13</f>
        <v>0</v>
      </c>
      <c r="CE10" s="40">
        <f>'Infrastruk. sukūrimo sąnaudos'!CE13</f>
        <v>0</v>
      </c>
      <c r="CF10" s="40">
        <f>'Infrastruk. sukūrimo sąnaudos'!CF13</f>
        <v>0</v>
      </c>
      <c r="CG10" s="40">
        <f>'Infrastruk. sukūrimo sąnaudos'!CG13</f>
        <v>0</v>
      </c>
      <c r="CH10" s="40">
        <f>'Infrastruk. sukūrimo sąnaudos'!CH13</f>
        <v>0</v>
      </c>
      <c r="CI10" s="40">
        <f>'Infrastruk. sukūrimo sąnaudos'!CI13</f>
        <v>0</v>
      </c>
      <c r="CJ10" s="40">
        <f>'Infrastruk. sukūrimo sąnaudos'!CJ13</f>
        <v>0</v>
      </c>
      <c r="CK10" s="40">
        <f>'Infrastruk. sukūrimo sąnaudos'!CK13</f>
        <v>0</v>
      </c>
      <c r="CL10" s="40">
        <f>'Infrastruk. sukūrimo sąnaudos'!CL13</f>
        <v>0</v>
      </c>
      <c r="CM10" s="40">
        <f>'Infrastruk. sukūrimo sąnaudos'!CM13</f>
        <v>0</v>
      </c>
      <c r="CN10" s="40">
        <f>SUM(CB10:CM10)</f>
        <v>0</v>
      </c>
      <c r="CO10" s="40">
        <f>'Infrastruk. sukūrimo sąnaudos'!CO13</f>
        <v>0</v>
      </c>
      <c r="CP10" s="40">
        <f>'Infrastruk. sukūrimo sąnaudos'!CP13</f>
        <v>0</v>
      </c>
      <c r="CQ10" s="40">
        <f>'Infrastruk. sukūrimo sąnaudos'!CQ13</f>
        <v>0</v>
      </c>
      <c r="CR10" s="40">
        <f>'Infrastruk. sukūrimo sąnaudos'!CR13</f>
        <v>0</v>
      </c>
      <c r="CS10" s="40">
        <f>'Infrastruk. sukūrimo sąnaudos'!CS13</f>
        <v>0</v>
      </c>
      <c r="CT10" s="40">
        <f>'Infrastruk. sukūrimo sąnaudos'!CT13</f>
        <v>0</v>
      </c>
      <c r="CU10" s="40">
        <f>'Infrastruk. sukūrimo sąnaudos'!CU13</f>
        <v>0</v>
      </c>
      <c r="CV10" s="40">
        <f>'Infrastruk. sukūrimo sąnaudos'!CV13</f>
        <v>0</v>
      </c>
      <c r="CW10" s="40">
        <f>'Infrastruk. sukūrimo sąnaudos'!CW13</f>
        <v>0</v>
      </c>
      <c r="CX10" s="40">
        <f>'Infrastruk. sukūrimo sąnaudos'!CX13</f>
        <v>0</v>
      </c>
      <c r="CY10" s="40">
        <f>'Infrastruk. sukūrimo sąnaudos'!CY13</f>
        <v>0</v>
      </c>
      <c r="CZ10" s="40">
        <f>'Infrastruk. sukūrimo sąnaudos'!CZ13</f>
        <v>0</v>
      </c>
      <c r="DA10" s="40">
        <f>SUM(CO10:CZ10)</f>
        <v>0</v>
      </c>
      <c r="DB10" s="40">
        <f>'Infrastruk. sukūrimo sąnaudos'!DB13</f>
        <v>0</v>
      </c>
      <c r="DC10" s="40">
        <f>'Infrastruk. sukūrimo sąnaudos'!DC13</f>
        <v>0</v>
      </c>
      <c r="DD10" s="40">
        <f>'Infrastruk. sukūrimo sąnaudos'!DD13</f>
        <v>0</v>
      </c>
      <c r="DE10" s="40">
        <f>'Infrastruk. sukūrimo sąnaudos'!DE13</f>
        <v>0</v>
      </c>
      <c r="DF10" s="40">
        <f>'Infrastruk. sukūrimo sąnaudos'!DF13</f>
        <v>0</v>
      </c>
      <c r="DG10" s="40">
        <f>'Infrastruk. sukūrimo sąnaudos'!DG13</f>
        <v>0</v>
      </c>
      <c r="DH10" s="40">
        <f>'Infrastruk. sukūrimo sąnaudos'!DH13</f>
        <v>0</v>
      </c>
      <c r="DI10" s="40">
        <f>'Infrastruk. sukūrimo sąnaudos'!DI13</f>
        <v>0</v>
      </c>
      <c r="DJ10" s="40">
        <f>'Infrastruk. sukūrimo sąnaudos'!DJ13</f>
        <v>0</v>
      </c>
      <c r="DK10" s="40">
        <f>'Infrastruk. sukūrimo sąnaudos'!DK13</f>
        <v>0</v>
      </c>
      <c r="DL10" s="40">
        <f>'Infrastruk. sukūrimo sąnaudos'!DL13</f>
        <v>0</v>
      </c>
      <c r="DM10" s="40">
        <f>'Infrastruk. sukūrimo sąnaudos'!DM13</f>
        <v>0</v>
      </c>
      <c r="DN10" s="40">
        <f>SUM(DB10:DM10)</f>
        <v>0</v>
      </c>
      <c r="DO10" s="40">
        <f>'Infrastruk. sukūrimo sąnaudos'!DO13</f>
        <v>0</v>
      </c>
      <c r="DP10" s="40">
        <f>'Infrastruk. sukūrimo sąnaudos'!DP13</f>
        <v>0</v>
      </c>
      <c r="DQ10" s="40">
        <f>'Infrastruk. sukūrimo sąnaudos'!DQ13</f>
        <v>0</v>
      </c>
      <c r="DR10" s="40">
        <f>'Infrastruk. sukūrimo sąnaudos'!DR13</f>
        <v>0</v>
      </c>
      <c r="DS10" s="40">
        <f>'Infrastruk. sukūrimo sąnaudos'!DS13</f>
        <v>0</v>
      </c>
      <c r="DT10" s="40">
        <f>'Infrastruk. sukūrimo sąnaudos'!DT13</f>
        <v>0</v>
      </c>
      <c r="DU10" s="40">
        <f>'Infrastruk. sukūrimo sąnaudos'!DU13</f>
        <v>0</v>
      </c>
      <c r="DV10" s="40">
        <f>'Infrastruk. sukūrimo sąnaudos'!DV13</f>
        <v>0</v>
      </c>
      <c r="DW10" s="40">
        <f>'Infrastruk. sukūrimo sąnaudos'!DW13</f>
        <v>0</v>
      </c>
      <c r="DX10" s="40">
        <f>'Infrastruk. sukūrimo sąnaudos'!DX13</f>
        <v>0</v>
      </c>
      <c r="DY10" s="40">
        <f>'Infrastruk. sukūrimo sąnaudos'!DY13</f>
        <v>0</v>
      </c>
      <c r="DZ10" s="40">
        <f>'Infrastruk. sukūrimo sąnaudos'!DZ13</f>
        <v>0</v>
      </c>
      <c r="EA10" s="40">
        <f>SUM(DO10:DZ10)</f>
        <v>0</v>
      </c>
      <c r="EB10" s="40">
        <f>'Infrastruk. sukūrimo sąnaudos'!EB13</f>
        <v>0</v>
      </c>
      <c r="EC10" s="40">
        <f>'Infrastruk. sukūrimo sąnaudos'!EC13</f>
        <v>0</v>
      </c>
      <c r="ED10" s="40">
        <f>'Infrastruk. sukūrimo sąnaudos'!ED13</f>
        <v>0</v>
      </c>
      <c r="EE10" s="40">
        <f>'Infrastruk. sukūrimo sąnaudos'!EE13</f>
        <v>0</v>
      </c>
      <c r="EF10" s="40">
        <f>'Infrastruk. sukūrimo sąnaudos'!EF13</f>
        <v>0</v>
      </c>
      <c r="EG10" s="40">
        <f>'Infrastruk. sukūrimo sąnaudos'!EG13</f>
        <v>0</v>
      </c>
      <c r="EH10" s="40">
        <f>'Infrastruk. sukūrimo sąnaudos'!EH13</f>
        <v>0</v>
      </c>
      <c r="EI10" s="40">
        <f>'Infrastruk. sukūrimo sąnaudos'!EI13</f>
        <v>0</v>
      </c>
      <c r="EJ10" s="40">
        <f>'Infrastruk. sukūrimo sąnaudos'!EJ13</f>
        <v>0</v>
      </c>
      <c r="EK10" s="40">
        <f>'Infrastruk. sukūrimo sąnaudos'!EK13</f>
        <v>0</v>
      </c>
      <c r="EL10" s="40">
        <f>'Infrastruk. sukūrimo sąnaudos'!EL13</f>
        <v>0</v>
      </c>
      <c r="EM10" s="40">
        <f>'Infrastruk. sukūrimo sąnaudos'!EM13</f>
        <v>0</v>
      </c>
      <c r="EN10" s="40">
        <f>SUM(EB10:EM10)</f>
        <v>0</v>
      </c>
      <c r="EO10" s="40">
        <f>'Infrastruk. sukūrimo sąnaudos'!EO13</f>
        <v>0</v>
      </c>
      <c r="EP10" s="40">
        <f>'Infrastruk. sukūrimo sąnaudos'!EP13</f>
        <v>0</v>
      </c>
      <c r="EQ10" s="40">
        <f>'Infrastruk. sukūrimo sąnaudos'!EQ13</f>
        <v>0</v>
      </c>
      <c r="ER10" s="40">
        <f>'Infrastruk. sukūrimo sąnaudos'!ER13</f>
        <v>0</v>
      </c>
      <c r="ES10" s="40">
        <f>'Infrastruk. sukūrimo sąnaudos'!ES13</f>
        <v>0</v>
      </c>
      <c r="ET10" s="40">
        <f>'Infrastruk. sukūrimo sąnaudos'!ET13</f>
        <v>0</v>
      </c>
      <c r="EU10" s="40">
        <f>'Infrastruk. sukūrimo sąnaudos'!EU13</f>
        <v>0</v>
      </c>
      <c r="EV10" s="40">
        <f>'Infrastruk. sukūrimo sąnaudos'!EV13</f>
        <v>0</v>
      </c>
      <c r="EW10" s="40">
        <f>'Infrastruk. sukūrimo sąnaudos'!EW13</f>
        <v>0</v>
      </c>
      <c r="EX10" s="40">
        <f>'Infrastruk. sukūrimo sąnaudos'!EX13</f>
        <v>0</v>
      </c>
      <c r="EY10" s="40">
        <f>'Infrastruk. sukūrimo sąnaudos'!EY13</f>
        <v>0</v>
      </c>
      <c r="EZ10" s="40">
        <f>'Infrastruk. sukūrimo sąnaudos'!EZ13</f>
        <v>0</v>
      </c>
      <c r="FA10" s="40">
        <f>SUM(EO10:EZ10)</f>
        <v>0</v>
      </c>
      <c r="FB10" s="40">
        <f>'Infrastruk. sukūrimo sąnaudos'!FB13</f>
        <v>0</v>
      </c>
      <c r="FC10" s="40">
        <f>'Infrastruk. sukūrimo sąnaudos'!FC13</f>
        <v>0</v>
      </c>
      <c r="FD10" s="40">
        <f>'Infrastruk. sukūrimo sąnaudos'!FD13</f>
        <v>0</v>
      </c>
      <c r="FE10" s="40">
        <f>'Infrastruk. sukūrimo sąnaudos'!FE13</f>
        <v>0</v>
      </c>
      <c r="FF10" s="40">
        <f>'Infrastruk. sukūrimo sąnaudos'!FF13</f>
        <v>0</v>
      </c>
      <c r="FG10" s="40">
        <f>'Infrastruk. sukūrimo sąnaudos'!FG13</f>
        <v>0</v>
      </c>
      <c r="FH10" s="40">
        <f>'Infrastruk. sukūrimo sąnaudos'!FH13</f>
        <v>0</v>
      </c>
      <c r="FI10" s="40">
        <f>'Infrastruk. sukūrimo sąnaudos'!FI13</f>
        <v>0</v>
      </c>
      <c r="FJ10" s="40">
        <f>'Infrastruk. sukūrimo sąnaudos'!FJ13</f>
        <v>0</v>
      </c>
      <c r="FK10" s="40">
        <f>'Infrastruk. sukūrimo sąnaudos'!FK13</f>
        <v>0</v>
      </c>
      <c r="FL10" s="40">
        <f>'Infrastruk. sukūrimo sąnaudos'!FL13</f>
        <v>0</v>
      </c>
      <c r="FM10" s="40">
        <f>'Infrastruk. sukūrimo sąnaudos'!FM13</f>
        <v>0</v>
      </c>
      <c r="FN10" s="40">
        <f>SUM(FB10:FM10)</f>
        <v>0</v>
      </c>
      <c r="FO10" s="40">
        <f>'Infrastruk. sukūrimo sąnaudos'!FO13</f>
        <v>0</v>
      </c>
      <c r="FP10" s="40">
        <f>'Infrastruk. sukūrimo sąnaudos'!FP13</f>
        <v>0</v>
      </c>
      <c r="FQ10" s="40">
        <f>'Infrastruk. sukūrimo sąnaudos'!FQ13</f>
        <v>0</v>
      </c>
      <c r="FR10" s="40">
        <f>'Infrastruk. sukūrimo sąnaudos'!FR13</f>
        <v>0</v>
      </c>
      <c r="FS10" s="40">
        <f>'Infrastruk. sukūrimo sąnaudos'!FS13</f>
        <v>0</v>
      </c>
      <c r="FT10" s="40">
        <f>'Infrastruk. sukūrimo sąnaudos'!FT13</f>
        <v>0</v>
      </c>
      <c r="FU10" s="40">
        <f>'Infrastruk. sukūrimo sąnaudos'!FU13</f>
        <v>0</v>
      </c>
      <c r="FV10" s="40">
        <f>'Infrastruk. sukūrimo sąnaudos'!FV13</f>
        <v>0</v>
      </c>
      <c r="FW10" s="40">
        <f>'Infrastruk. sukūrimo sąnaudos'!FW13</f>
        <v>0</v>
      </c>
      <c r="FX10" s="40">
        <f>'Infrastruk. sukūrimo sąnaudos'!FX13</f>
        <v>0</v>
      </c>
      <c r="FY10" s="40">
        <f>'Infrastruk. sukūrimo sąnaudos'!FY13</f>
        <v>0</v>
      </c>
      <c r="FZ10" s="40">
        <f>'Infrastruk. sukūrimo sąnaudos'!FZ13</f>
        <v>0</v>
      </c>
      <c r="GA10" s="40">
        <f>SUM(FO10:FZ10)</f>
        <v>0</v>
      </c>
      <c r="GB10" s="40">
        <f>'Infrastruk. sukūrimo sąnaudos'!GB13</f>
        <v>0</v>
      </c>
      <c r="GC10" s="40">
        <f>'Infrastruk. sukūrimo sąnaudos'!GC13</f>
        <v>0</v>
      </c>
      <c r="GD10" s="40">
        <f>'Infrastruk. sukūrimo sąnaudos'!GD13</f>
        <v>0</v>
      </c>
      <c r="GE10" s="40">
        <f>'Infrastruk. sukūrimo sąnaudos'!GE13</f>
        <v>0</v>
      </c>
      <c r="GF10" s="40">
        <f>'Infrastruk. sukūrimo sąnaudos'!GF13</f>
        <v>0</v>
      </c>
      <c r="GG10" s="40">
        <f>'Infrastruk. sukūrimo sąnaudos'!GG13</f>
        <v>0</v>
      </c>
      <c r="GH10" s="40">
        <f>'Infrastruk. sukūrimo sąnaudos'!GH13</f>
        <v>0</v>
      </c>
      <c r="GI10" s="40">
        <f>'Infrastruk. sukūrimo sąnaudos'!GI13</f>
        <v>0</v>
      </c>
      <c r="GJ10" s="40">
        <f>'Infrastruk. sukūrimo sąnaudos'!GJ13</f>
        <v>0</v>
      </c>
      <c r="GK10" s="40">
        <f>'Infrastruk. sukūrimo sąnaudos'!GK13</f>
        <v>0</v>
      </c>
      <c r="GL10" s="40">
        <f>'Infrastruk. sukūrimo sąnaudos'!GL13</f>
        <v>0</v>
      </c>
      <c r="GM10" s="40">
        <f>'Infrastruk. sukūrimo sąnaudos'!GM13</f>
        <v>0</v>
      </c>
      <c r="GN10" s="40">
        <f>SUM(GB10:GM10)</f>
        <v>0</v>
      </c>
      <c r="GO10" s="40">
        <f>'Infrastruk. sukūrimo sąnaudos'!GO13</f>
        <v>0</v>
      </c>
      <c r="GP10" s="40">
        <f>'Infrastruk. sukūrimo sąnaudos'!GP13</f>
        <v>0</v>
      </c>
      <c r="GQ10" s="40">
        <f>'Infrastruk. sukūrimo sąnaudos'!GQ13</f>
        <v>0</v>
      </c>
      <c r="GR10" s="40">
        <f>'Infrastruk. sukūrimo sąnaudos'!GR13</f>
        <v>0</v>
      </c>
      <c r="GS10" s="40">
        <f>'Infrastruk. sukūrimo sąnaudos'!GS13</f>
        <v>0</v>
      </c>
      <c r="GT10" s="40">
        <f>'Infrastruk. sukūrimo sąnaudos'!GT13</f>
        <v>0</v>
      </c>
      <c r="GU10" s="40">
        <f>'Infrastruk. sukūrimo sąnaudos'!GU13</f>
        <v>0</v>
      </c>
      <c r="GV10" s="40">
        <f>'Infrastruk. sukūrimo sąnaudos'!GV13</f>
        <v>0</v>
      </c>
      <c r="GW10" s="40">
        <f>'Infrastruk. sukūrimo sąnaudos'!GW13</f>
        <v>0</v>
      </c>
      <c r="GX10" s="40">
        <f>'Infrastruk. sukūrimo sąnaudos'!GX13</f>
        <v>0</v>
      </c>
      <c r="GY10" s="40">
        <f>'Infrastruk. sukūrimo sąnaudos'!GY13</f>
        <v>0</v>
      </c>
      <c r="GZ10" s="40">
        <f>'Infrastruk. sukūrimo sąnaudos'!GZ13</f>
        <v>0</v>
      </c>
      <c r="HA10" s="40">
        <f>SUM(GO10:GZ10)</f>
        <v>0</v>
      </c>
      <c r="HB10" s="40">
        <f>'Infrastruk. sukūrimo sąnaudos'!HB13</f>
        <v>0</v>
      </c>
      <c r="HC10" s="40">
        <f>'Infrastruk. sukūrimo sąnaudos'!HC13</f>
        <v>0</v>
      </c>
      <c r="HD10" s="40">
        <f>'Infrastruk. sukūrimo sąnaudos'!HD13</f>
        <v>0</v>
      </c>
      <c r="HE10" s="40">
        <f>'Infrastruk. sukūrimo sąnaudos'!HE13</f>
        <v>0</v>
      </c>
      <c r="HF10" s="40">
        <f>'Infrastruk. sukūrimo sąnaudos'!HF13</f>
        <v>0</v>
      </c>
      <c r="HG10" s="40">
        <f>'Infrastruk. sukūrimo sąnaudos'!HG13</f>
        <v>0</v>
      </c>
      <c r="HH10" s="40">
        <f>'Infrastruk. sukūrimo sąnaudos'!HH13</f>
        <v>0</v>
      </c>
      <c r="HI10" s="40">
        <f>'Infrastruk. sukūrimo sąnaudos'!HI13</f>
        <v>0</v>
      </c>
      <c r="HJ10" s="40">
        <f>'Infrastruk. sukūrimo sąnaudos'!HJ13</f>
        <v>0</v>
      </c>
      <c r="HK10" s="40">
        <f>'Infrastruk. sukūrimo sąnaudos'!HK13</f>
        <v>0</v>
      </c>
      <c r="HL10" s="40">
        <f>'Infrastruk. sukūrimo sąnaudos'!HL13</f>
        <v>0</v>
      </c>
      <c r="HM10" s="40">
        <f>'Infrastruk. sukūrimo sąnaudos'!HM13</f>
        <v>0</v>
      </c>
      <c r="HN10" s="40">
        <f>SUM(HB10:HM10)</f>
        <v>0</v>
      </c>
      <c r="HO10" s="40">
        <f>'Infrastruk. sukūrimo sąnaudos'!HO13</f>
        <v>0</v>
      </c>
      <c r="HP10" s="40">
        <f>'Infrastruk. sukūrimo sąnaudos'!HP13</f>
        <v>0</v>
      </c>
      <c r="HQ10" s="40">
        <f>'Infrastruk. sukūrimo sąnaudos'!HQ13</f>
        <v>0</v>
      </c>
      <c r="HR10" s="40">
        <f>'Infrastruk. sukūrimo sąnaudos'!HR13</f>
        <v>0</v>
      </c>
      <c r="HS10" s="40">
        <f>'Infrastruk. sukūrimo sąnaudos'!HS13</f>
        <v>0</v>
      </c>
      <c r="HT10" s="40">
        <f>'Infrastruk. sukūrimo sąnaudos'!HT13</f>
        <v>0</v>
      </c>
      <c r="HU10" s="40">
        <f>'Infrastruk. sukūrimo sąnaudos'!HU13</f>
        <v>0</v>
      </c>
      <c r="HV10" s="40">
        <f>'Infrastruk. sukūrimo sąnaudos'!HV13</f>
        <v>0</v>
      </c>
      <c r="HW10" s="40">
        <f>'Infrastruk. sukūrimo sąnaudos'!HW13</f>
        <v>0</v>
      </c>
      <c r="HX10" s="40">
        <f>'Infrastruk. sukūrimo sąnaudos'!HX13</f>
        <v>0</v>
      </c>
      <c r="HY10" s="40">
        <f>'Infrastruk. sukūrimo sąnaudos'!HY13</f>
        <v>0</v>
      </c>
      <c r="HZ10" s="40">
        <f>'Infrastruk. sukūrimo sąnaudos'!HZ13</f>
        <v>0</v>
      </c>
      <c r="IA10" s="40">
        <f>SUM(HO10:HZ10)</f>
        <v>0</v>
      </c>
      <c r="IB10" s="40">
        <f>'Infrastruk. sukūrimo sąnaudos'!IB13</f>
        <v>0</v>
      </c>
      <c r="IC10" s="40">
        <f>'Infrastruk. sukūrimo sąnaudos'!IC13</f>
        <v>0</v>
      </c>
      <c r="ID10" s="40">
        <f>'Infrastruk. sukūrimo sąnaudos'!ID13</f>
        <v>0</v>
      </c>
      <c r="IE10" s="40">
        <f>'Infrastruk. sukūrimo sąnaudos'!IE13</f>
        <v>0</v>
      </c>
      <c r="IF10" s="40">
        <f>'Infrastruk. sukūrimo sąnaudos'!IF13</f>
        <v>0</v>
      </c>
      <c r="IG10" s="40">
        <f>'Infrastruk. sukūrimo sąnaudos'!IG13</f>
        <v>0</v>
      </c>
      <c r="IH10" s="40">
        <f>'Infrastruk. sukūrimo sąnaudos'!IH13</f>
        <v>0</v>
      </c>
      <c r="II10" s="40">
        <f>'Infrastruk. sukūrimo sąnaudos'!II13</f>
        <v>0</v>
      </c>
      <c r="IJ10" s="40">
        <f>'Infrastruk. sukūrimo sąnaudos'!IJ13</f>
        <v>0</v>
      </c>
      <c r="IK10" s="40">
        <f>'Infrastruk. sukūrimo sąnaudos'!IK13</f>
        <v>0</v>
      </c>
      <c r="IL10" s="40">
        <f>'Infrastruk. sukūrimo sąnaudos'!IL13</f>
        <v>0</v>
      </c>
      <c r="IM10" s="40">
        <f>'Infrastruk. sukūrimo sąnaudos'!IM13</f>
        <v>0</v>
      </c>
      <c r="IN10" s="40">
        <f>SUM(IB10:IM10)</f>
        <v>0</v>
      </c>
      <c r="IO10" s="40">
        <f>'Infrastruk. sukūrimo sąnaudos'!IO13</f>
        <v>0</v>
      </c>
      <c r="IP10" s="40">
        <f>'Infrastruk. sukūrimo sąnaudos'!IP13</f>
        <v>0</v>
      </c>
      <c r="IQ10" s="40">
        <f>'Infrastruk. sukūrimo sąnaudos'!IQ13</f>
        <v>0</v>
      </c>
      <c r="IR10" s="40">
        <f>'Infrastruk. sukūrimo sąnaudos'!IR13</f>
        <v>0</v>
      </c>
      <c r="IS10" s="40">
        <f>'Infrastruk. sukūrimo sąnaudos'!IS13</f>
        <v>0</v>
      </c>
      <c r="IT10" s="40">
        <f>'Infrastruk. sukūrimo sąnaudos'!IT13</f>
        <v>0</v>
      </c>
      <c r="IU10" s="40">
        <f>'Infrastruk. sukūrimo sąnaudos'!IU13</f>
        <v>0</v>
      </c>
      <c r="IV10" s="40">
        <f>'Infrastruk. sukūrimo sąnaudos'!IV13</f>
        <v>0</v>
      </c>
      <c r="IW10" s="40">
        <f>'Infrastruk. sukūrimo sąnaudos'!IW13</f>
        <v>0</v>
      </c>
      <c r="IX10" s="40">
        <f>'Infrastruk. sukūrimo sąnaudos'!IX13</f>
        <v>0</v>
      </c>
      <c r="IY10" s="40">
        <f>'Infrastruk. sukūrimo sąnaudos'!IY13</f>
        <v>0</v>
      </c>
      <c r="IZ10" s="40">
        <f>'Infrastruk. sukūrimo sąnaudos'!IZ13</f>
        <v>0</v>
      </c>
      <c r="JA10" s="40">
        <f>SUM(IO10:IZ10)</f>
        <v>0</v>
      </c>
      <c r="JB10" s="40">
        <f>'Infrastruk. sukūrimo sąnaudos'!JB13</f>
        <v>0</v>
      </c>
      <c r="JC10" s="40">
        <f>'Infrastruk. sukūrimo sąnaudos'!JC13</f>
        <v>0</v>
      </c>
      <c r="JD10" s="40">
        <f>'Infrastruk. sukūrimo sąnaudos'!JD13</f>
        <v>0</v>
      </c>
      <c r="JE10" s="40">
        <f>'Infrastruk. sukūrimo sąnaudos'!JE13</f>
        <v>0</v>
      </c>
      <c r="JF10" s="40">
        <f>'Infrastruk. sukūrimo sąnaudos'!JF13</f>
        <v>0</v>
      </c>
      <c r="JG10" s="40">
        <f>'Infrastruk. sukūrimo sąnaudos'!JG13</f>
        <v>0</v>
      </c>
      <c r="JH10" s="40">
        <f>'Infrastruk. sukūrimo sąnaudos'!JH13</f>
        <v>0</v>
      </c>
      <c r="JI10" s="40">
        <f>'Infrastruk. sukūrimo sąnaudos'!JI13</f>
        <v>0</v>
      </c>
      <c r="JJ10" s="40">
        <f>'Infrastruk. sukūrimo sąnaudos'!JJ13</f>
        <v>0</v>
      </c>
      <c r="JK10" s="40">
        <f>'Infrastruk. sukūrimo sąnaudos'!JK13</f>
        <v>0</v>
      </c>
      <c r="JL10" s="40">
        <f>'Infrastruk. sukūrimo sąnaudos'!JL13</f>
        <v>0</v>
      </c>
      <c r="JM10" s="40">
        <f>'Infrastruk. sukūrimo sąnaudos'!JM13</f>
        <v>0</v>
      </c>
      <c r="JN10" s="40">
        <f>SUM(JB10:JM10)</f>
        <v>0</v>
      </c>
      <c r="JO10" s="40">
        <f>'Infrastruk. sukūrimo sąnaudos'!JO13</f>
        <v>0</v>
      </c>
      <c r="JP10" s="40">
        <f>'Infrastruk. sukūrimo sąnaudos'!JP13</f>
        <v>0</v>
      </c>
      <c r="JQ10" s="40">
        <f>'Infrastruk. sukūrimo sąnaudos'!JQ13</f>
        <v>0</v>
      </c>
      <c r="JR10" s="40">
        <f>'Infrastruk. sukūrimo sąnaudos'!JR13</f>
        <v>0</v>
      </c>
      <c r="JS10" s="40">
        <f>'Infrastruk. sukūrimo sąnaudos'!JS13</f>
        <v>0</v>
      </c>
      <c r="JT10" s="40">
        <f>'Infrastruk. sukūrimo sąnaudos'!JT13</f>
        <v>0</v>
      </c>
      <c r="JU10" s="40">
        <f>'Infrastruk. sukūrimo sąnaudos'!JU13</f>
        <v>0</v>
      </c>
      <c r="JV10" s="40">
        <f>'Infrastruk. sukūrimo sąnaudos'!JV13</f>
        <v>0</v>
      </c>
      <c r="JW10" s="40">
        <f>'Infrastruk. sukūrimo sąnaudos'!JW13</f>
        <v>0</v>
      </c>
      <c r="JX10" s="40">
        <f>'Infrastruk. sukūrimo sąnaudos'!JX13</f>
        <v>0</v>
      </c>
      <c r="JY10" s="40">
        <f>'Infrastruk. sukūrimo sąnaudos'!JY13</f>
        <v>0</v>
      </c>
      <c r="JZ10" s="40">
        <f>'Infrastruk. sukūrimo sąnaudos'!JZ13</f>
        <v>0</v>
      </c>
      <c r="KA10" s="40">
        <f>SUM(JO10:JZ10)</f>
        <v>0</v>
      </c>
      <c r="KB10" s="40">
        <f>'Infrastruk. sukūrimo sąnaudos'!KB13</f>
        <v>0</v>
      </c>
      <c r="KC10" s="40">
        <f>'Infrastruk. sukūrimo sąnaudos'!KC13</f>
        <v>0</v>
      </c>
      <c r="KD10" s="40">
        <f>'Infrastruk. sukūrimo sąnaudos'!KD13</f>
        <v>0</v>
      </c>
      <c r="KE10" s="40">
        <f>'Infrastruk. sukūrimo sąnaudos'!KE13</f>
        <v>0</v>
      </c>
      <c r="KF10" s="40">
        <f>'Infrastruk. sukūrimo sąnaudos'!KF13</f>
        <v>0</v>
      </c>
      <c r="KG10" s="40">
        <f>'Infrastruk. sukūrimo sąnaudos'!KG13</f>
        <v>0</v>
      </c>
      <c r="KH10" s="40">
        <f>'Infrastruk. sukūrimo sąnaudos'!KH13</f>
        <v>0</v>
      </c>
      <c r="KI10" s="40">
        <f>'Infrastruk. sukūrimo sąnaudos'!KI13</f>
        <v>0</v>
      </c>
      <c r="KJ10" s="40">
        <f>'Infrastruk. sukūrimo sąnaudos'!KJ13</f>
        <v>0</v>
      </c>
      <c r="KK10" s="40">
        <f>'Infrastruk. sukūrimo sąnaudos'!KK13</f>
        <v>0</v>
      </c>
      <c r="KL10" s="40">
        <f>'Infrastruk. sukūrimo sąnaudos'!KL13</f>
        <v>0</v>
      </c>
      <c r="KM10" s="40">
        <f>'Infrastruk. sukūrimo sąnaudos'!KM13</f>
        <v>0</v>
      </c>
      <c r="KN10" s="40">
        <f>SUM(KB10:KM10)</f>
        <v>0</v>
      </c>
      <c r="KO10" s="40">
        <f>'Infrastruk. sukūrimo sąnaudos'!KO13</f>
        <v>0</v>
      </c>
      <c r="KP10" s="40">
        <f>'Infrastruk. sukūrimo sąnaudos'!KP13</f>
        <v>0</v>
      </c>
      <c r="KQ10" s="40">
        <f>'Infrastruk. sukūrimo sąnaudos'!KQ13</f>
        <v>0</v>
      </c>
      <c r="KR10" s="40">
        <f>'Infrastruk. sukūrimo sąnaudos'!KR13</f>
        <v>0</v>
      </c>
      <c r="KS10" s="40">
        <f>'Infrastruk. sukūrimo sąnaudos'!KS13</f>
        <v>0</v>
      </c>
      <c r="KT10" s="40">
        <f>'Infrastruk. sukūrimo sąnaudos'!KT13</f>
        <v>0</v>
      </c>
      <c r="KU10" s="40">
        <f>'Infrastruk. sukūrimo sąnaudos'!KU13</f>
        <v>0</v>
      </c>
      <c r="KV10" s="40">
        <f>'Infrastruk. sukūrimo sąnaudos'!KV13</f>
        <v>0</v>
      </c>
      <c r="KW10" s="40">
        <f>'Infrastruk. sukūrimo sąnaudos'!KW13</f>
        <v>0</v>
      </c>
      <c r="KX10" s="40">
        <f>'Infrastruk. sukūrimo sąnaudos'!KX13</f>
        <v>0</v>
      </c>
      <c r="KY10" s="40">
        <f>'Infrastruk. sukūrimo sąnaudos'!KY13</f>
        <v>0</v>
      </c>
      <c r="KZ10" s="40">
        <f>'Infrastruk. sukūrimo sąnaudos'!KZ13</f>
        <v>0</v>
      </c>
      <c r="LA10" s="40">
        <f>SUM(KO10:KZ10)</f>
        <v>0</v>
      </c>
      <c r="LB10" s="40">
        <f>'Infrastruk. sukūrimo sąnaudos'!LB13</f>
        <v>0</v>
      </c>
      <c r="LC10" s="40">
        <f>'Infrastruk. sukūrimo sąnaudos'!LC13</f>
        <v>0</v>
      </c>
      <c r="LD10" s="40">
        <f>'Infrastruk. sukūrimo sąnaudos'!LD13</f>
        <v>0</v>
      </c>
      <c r="LE10" s="40">
        <f>'Infrastruk. sukūrimo sąnaudos'!LE13</f>
        <v>0</v>
      </c>
      <c r="LF10" s="40">
        <f>'Infrastruk. sukūrimo sąnaudos'!LF13</f>
        <v>0</v>
      </c>
      <c r="LG10" s="40">
        <f>'Infrastruk. sukūrimo sąnaudos'!LG13</f>
        <v>0</v>
      </c>
      <c r="LH10" s="40">
        <f>'Infrastruk. sukūrimo sąnaudos'!LH13</f>
        <v>0</v>
      </c>
      <c r="LI10" s="40">
        <f>'Infrastruk. sukūrimo sąnaudos'!LI13</f>
        <v>0</v>
      </c>
      <c r="LJ10" s="40">
        <f>'Infrastruk. sukūrimo sąnaudos'!LJ13</f>
        <v>0</v>
      </c>
      <c r="LK10" s="40">
        <f>'Infrastruk. sukūrimo sąnaudos'!LK13</f>
        <v>0</v>
      </c>
      <c r="LL10" s="40">
        <f>'Infrastruk. sukūrimo sąnaudos'!LL13</f>
        <v>0</v>
      </c>
      <c r="LM10" s="40">
        <f>'Infrastruk. sukūrimo sąnaudos'!LM13</f>
        <v>0</v>
      </c>
      <c r="LN10" s="195">
        <f>SUM(LB10:LM10)</f>
        <v>0</v>
      </c>
    </row>
    <row r="11" spans="1:326" s="200" customFormat="1">
      <c r="A11" s="197" t="s">
        <v>175</v>
      </c>
      <c r="B11" s="198"/>
      <c r="C11" s="196"/>
      <c r="D11" s="196"/>
      <c r="E11" s="196"/>
      <c r="F11" s="196"/>
      <c r="G11" s="196"/>
      <c r="H11" s="196"/>
      <c r="I11" s="196"/>
      <c r="J11" s="196"/>
      <c r="K11" s="196"/>
      <c r="L11" s="196"/>
      <c r="M11" s="196"/>
      <c r="N11" s="40">
        <f>SUM(B11:M11)</f>
        <v>0</v>
      </c>
      <c r="O11" s="40"/>
      <c r="P11" s="40"/>
      <c r="Q11" s="40"/>
      <c r="R11" s="40"/>
      <c r="S11" s="40"/>
      <c r="T11" s="40"/>
      <c r="U11" s="40"/>
      <c r="V11" s="40"/>
      <c r="W11" s="40"/>
      <c r="X11" s="40"/>
      <c r="Y11" s="40"/>
      <c r="Z11" s="40"/>
      <c r="AA11" s="40">
        <f>SUM(O11:Z11)</f>
        <v>0</v>
      </c>
      <c r="AB11" s="40">
        <f>IF($AN$4&lt;='Dalyvio prielaidos'!$B$22+2,PMT('Dalyvio prielaidos'!$B$19,'Dalyvio prielaidos'!$B$22,'Investuotojas ir Finansuotojas'!$AB$9)/12,0)</f>
        <v>0</v>
      </c>
      <c r="AC11" s="40">
        <f>IF($AN$4&lt;='Dalyvio prielaidos'!$B$22+2,PMT('Dalyvio prielaidos'!$B$19,'Dalyvio prielaidos'!$B$22,'Investuotojas ir Finansuotojas'!$AB$9)/12,0)</f>
        <v>0</v>
      </c>
      <c r="AD11" s="40">
        <f>IF($AN$4&lt;='Dalyvio prielaidos'!$B$22+2,PMT('Dalyvio prielaidos'!$B$19,'Dalyvio prielaidos'!$B$22,'Investuotojas ir Finansuotojas'!$AB$9)/12,0)</f>
        <v>0</v>
      </c>
      <c r="AE11" s="40">
        <f>IF($AN$4&lt;='Dalyvio prielaidos'!$B$22+2,PMT('Dalyvio prielaidos'!$B$19,'Dalyvio prielaidos'!$B$22,'Investuotojas ir Finansuotojas'!$AB$9)/12,0)</f>
        <v>0</v>
      </c>
      <c r="AF11" s="40">
        <f>IF($AN$4&lt;='Dalyvio prielaidos'!$B$22+2,PMT('Dalyvio prielaidos'!$B$19,'Dalyvio prielaidos'!$B$22,'Investuotojas ir Finansuotojas'!$AB$9)/12,0)</f>
        <v>0</v>
      </c>
      <c r="AG11" s="40">
        <f>IF($AN$4&lt;='Dalyvio prielaidos'!$B$22+2,PMT('Dalyvio prielaidos'!$B$19,'Dalyvio prielaidos'!$B$22,'Investuotojas ir Finansuotojas'!$AB$9)/12,0)</f>
        <v>0</v>
      </c>
      <c r="AH11" s="40">
        <f>IF($AN$4&lt;='Dalyvio prielaidos'!$B$22+2,PMT('Dalyvio prielaidos'!$B$19,'Dalyvio prielaidos'!$B$22,'Investuotojas ir Finansuotojas'!$AB$9)/12,0)</f>
        <v>0</v>
      </c>
      <c r="AI11" s="40">
        <f>IF($AN$4&lt;='Dalyvio prielaidos'!$B$22+2,PMT('Dalyvio prielaidos'!$B$19,'Dalyvio prielaidos'!$B$22,'Investuotojas ir Finansuotojas'!$AB$9)/12,0)</f>
        <v>0</v>
      </c>
      <c r="AJ11" s="40">
        <f>IF($AN$4&lt;='Dalyvio prielaidos'!$B$22+2,PMT('Dalyvio prielaidos'!$B$19,'Dalyvio prielaidos'!$B$22,'Investuotojas ir Finansuotojas'!$AB$9)/12,0)</f>
        <v>0</v>
      </c>
      <c r="AK11" s="40">
        <f>IF($AN$4&lt;='Dalyvio prielaidos'!$B$22+2,PMT('Dalyvio prielaidos'!$B$19,'Dalyvio prielaidos'!$B$22,'Investuotojas ir Finansuotojas'!$AB$9)/12,0)</f>
        <v>0</v>
      </c>
      <c r="AL11" s="40">
        <f>IF($AN$4&lt;='Dalyvio prielaidos'!$B$22+2,PMT('Dalyvio prielaidos'!$B$19,'Dalyvio prielaidos'!$B$22,'Investuotojas ir Finansuotojas'!$AB$9)/12,0)</f>
        <v>0</v>
      </c>
      <c r="AM11" s="40">
        <f>IF($AN$4&lt;='Dalyvio prielaidos'!$B$22+2,PMT('Dalyvio prielaidos'!$B$19,'Dalyvio prielaidos'!$B$22,'Investuotojas ir Finansuotojas'!$AB$9)/12,0)</f>
        <v>0</v>
      </c>
      <c r="AN11" s="40">
        <f>SUM(AB11:AM11)</f>
        <v>0</v>
      </c>
      <c r="AO11" s="40">
        <f>IF($BA$4&lt;='Dalyvio prielaidos'!$B$22+2,PMT('Dalyvio prielaidos'!$B$19,'Dalyvio prielaidos'!$B$22,'Investuotojas ir Finansuotojas'!$AB$9)/12,0)</f>
        <v>0</v>
      </c>
      <c r="AP11" s="40">
        <f>IF($BA$4&lt;='Dalyvio prielaidos'!$B$22+2,PMT('Dalyvio prielaidos'!$B$19,'Dalyvio prielaidos'!$B$22,'Investuotojas ir Finansuotojas'!$AB$9)/12,0)</f>
        <v>0</v>
      </c>
      <c r="AQ11" s="40">
        <f>IF($BA$4&lt;='Dalyvio prielaidos'!$B$22+2,PMT('Dalyvio prielaidos'!$B$19,'Dalyvio prielaidos'!$B$22,'Investuotojas ir Finansuotojas'!$AB$9)/12,0)</f>
        <v>0</v>
      </c>
      <c r="AR11" s="40">
        <f>IF($BA$4&lt;='Dalyvio prielaidos'!$B$22+2,PMT('Dalyvio prielaidos'!$B$19,'Dalyvio prielaidos'!$B$22,'Investuotojas ir Finansuotojas'!$AB$9)/12,0)</f>
        <v>0</v>
      </c>
      <c r="AS11" s="40">
        <f>IF($BA$4&lt;='Dalyvio prielaidos'!$B$22+2,PMT('Dalyvio prielaidos'!$B$19,'Dalyvio prielaidos'!$B$22,'Investuotojas ir Finansuotojas'!$AB$9)/12,0)</f>
        <v>0</v>
      </c>
      <c r="AT11" s="40">
        <f>IF($BA$4&lt;='Dalyvio prielaidos'!$B$22+2,PMT('Dalyvio prielaidos'!$B$19,'Dalyvio prielaidos'!$B$22,'Investuotojas ir Finansuotojas'!$AB$9)/12,0)</f>
        <v>0</v>
      </c>
      <c r="AU11" s="40">
        <f>IF($BA$4&lt;='Dalyvio prielaidos'!$B$22+2,PMT('Dalyvio prielaidos'!$B$19,'Dalyvio prielaidos'!$B$22,'Investuotojas ir Finansuotojas'!$AB$9)/12,0)</f>
        <v>0</v>
      </c>
      <c r="AV11" s="40">
        <f>IF($BA$4&lt;='Dalyvio prielaidos'!$B$22+2,PMT('Dalyvio prielaidos'!$B$19,'Dalyvio prielaidos'!$B$22,'Investuotojas ir Finansuotojas'!$AB$9)/12,0)</f>
        <v>0</v>
      </c>
      <c r="AW11" s="40">
        <f>IF($BA$4&lt;='Dalyvio prielaidos'!$B$22+2,PMT('Dalyvio prielaidos'!$B$19,'Dalyvio prielaidos'!$B$22,'Investuotojas ir Finansuotojas'!$AB$9)/12,0)</f>
        <v>0</v>
      </c>
      <c r="AX11" s="40">
        <f>IF($BA$4&lt;='Dalyvio prielaidos'!$B$22+2,PMT('Dalyvio prielaidos'!$B$19,'Dalyvio prielaidos'!$B$22,'Investuotojas ir Finansuotojas'!$AB$9)/12,0)</f>
        <v>0</v>
      </c>
      <c r="AY11" s="40">
        <f>IF($BA$4&lt;='Dalyvio prielaidos'!$B$22+2,PMT('Dalyvio prielaidos'!$B$19,'Dalyvio prielaidos'!$B$22,'Investuotojas ir Finansuotojas'!$AB$9)/12,0)</f>
        <v>0</v>
      </c>
      <c r="AZ11" s="40">
        <f>IF($BA$4&lt;='Dalyvio prielaidos'!$B$22+2,PMT('Dalyvio prielaidos'!$B$19,'Dalyvio prielaidos'!$B$22,'Investuotojas ir Finansuotojas'!$AB$9)/12,0)</f>
        <v>0</v>
      </c>
      <c r="BA11" s="40">
        <f>SUM(AO11:AZ11)</f>
        <v>0</v>
      </c>
      <c r="BB11" s="40">
        <f>IF($BN$4&lt;='Dalyvio prielaidos'!$B$22+2,PMT('Dalyvio prielaidos'!$B$19,'Dalyvio prielaidos'!$B$22,'Investuotojas ir Finansuotojas'!$AB$9)/12,0)</f>
        <v>0</v>
      </c>
      <c r="BC11" s="40">
        <f>IF($BN$4&lt;='Dalyvio prielaidos'!$B$22+2,PMT('Dalyvio prielaidos'!$B$19,'Dalyvio prielaidos'!$B$22,'Investuotojas ir Finansuotojas'!$AB$9)/12,0)</f>
        <v>0</v>
      </c>
      <c r="BD11" s="40">
        <f>IF($BN$4&lt;='Dalyvio prielaidos'!$B$22+2,PMT('Dalyvio prielaidos'!$B$19,'Dalyvio prielaidos'!$B$22,'Investuotojas ir Finansuotojas'!$AB$9)/12,0)</f>
        <v>0</v>
      </c>
      <c r="BE11" s="40">
        <f>IF($BN$4&lt;='Dalyvio prielaidos'!$B$22+2,PMT('Dalyvio prielaidos'!$B$19,'Dalyvio prielaidos'!$B$22,'Investuotojas ir Finansuotojas'!$AB$9)/12,0)</f>
        <v>0</v>
      </c>
      <c r="BF11" s="40">
        <f>IF($BN$4&lt;='Dalyvio prielaidos'!$B$22+2,PMT('Dalyvio prielaidos'!$B$19,'Dalyvio prielaidos'!$B$22,'Investuotojas ir Finansuotojas'!$AB$9)/12,0)</f>
        <v>0</v>
      </c>
      <c r="BG11" s="40">
        <f>IF($BN$4&lt;='Dalyvio prielaidos'!$B$22+2,PMT('Dalyvio prielaidos'!$B$19,'Dalyvio prielaidos'!$B$22,'Investuotojas ir Finansuotojas'!$AB$9)/12,0)</f>
        <v>0</v>
      </c>
      <c r="BH11" s="40">
        <f>IF($BN$4&lt;='Dalyvio prielaidos'!$B$22+2,PMT('Dalyvio prielaidos'!$B$19,'Dalyvio prielaidos'!$B$22,'Investuotojas ir Finansuotojas'!$AB$9)/12,0)</f>
        <v>0</v>
      </c>
      <c r="BI11" s="40">
        <f>IF($BN$4&lt;='Dalyvio prielaidos'!$B$22+2,PMT('Dalyvio prielaidos'!$B$19,'Dalyvio prielaidos'!$B$22,'Investuotojas ir Finansuotojas'!$AB$9)/12,0)</f>
        <v>0</v>
      </c>
      <c r="BJ11" s="40">
        <f>IF($BN$4&lt;='Dalyvio prielaidos'!$B$22+2,PMT('Dalyvio prielaidos'!$B$19,'Dalyvio prielaidos'!$B$22,'Investuotojas ir Finansuotojas'!$AB$9)/12,0)</f>
        <v>0</v>
      </c>
      <c r="BK11" s="40">
        <f>IF($BN$4&lt;='Dalyvio prielaidos'!$B$22+2,PMT('Dalyvio prielaidos'!$B$19,'Dalyvio prielaidos'!$B$22,'Investuotojas ir Finansuotojas'!$AB$9)/12,0)</f>
        <v>0</v>
      </c>
      <c r="BL11" s="40">
        <f>IF($BN$4&lt;='Dalyvio prielaidos'!$B$22+2,PMT('Dalyvio prielaidos'!$B$19,'Dalyvio prielaidos'!$B$22,'Investuotojas ir Finansuotojas'!$AB$9)/12,0)</f>
        <v>0</v>
      </c>
      <c r="BM11" s="40">
        <f>IF($BN$4&lt;='Dalyvio prielaidos'!$B$22+2,PMT('Dalyvio prielaidos'!$B$19,'Dalyvio prielaidos'!$B$22,'Investuotojas ir Finansuotojas'!$AB$9)/12,0)</f>
        <v>0</v>
      </c>
      <c r="BN11" s="40">
        <f>SUM(BB11:BM11)</f>
        <v>0</v>
      </c>
      <c r="BO11" s="40">
        <f>IF($CA$4&lt;='Dalyvio prielaidos'!$B$22+2,PMT('Dalyvio prielaidos'!$B$19,'Dalyvio prielaidos'!$B$22,'Investuotojas ir Finansuotojas'!$AB$9)/12,0)</f>
        <v>0</v>
      </c>
      <c r="BP11" s="40">
        <f>IF($CA$4&lt;='Dalyvio prielaidos'!$B$22+2,PMT('Dalyvio prielaidos'!$B$19,'Dalyvio prielaidos'!$B$22,'Investuotojas ir Finansuotojas'!$AB$9)/12,0)</f>
        <v>0</v>
      </c>
      <c r="BQ11" s="40">
        <f>IF($CA$4&lt;='Dalyvio prielaidos'!$B$22+2,PMT('Dalyvio prielaidos'!$B$19,'Dalyvio prielaidos'!$B$22,'Investuotojas ir Finansuotojas'!$AB$9)/12,0)</f>
        <v>0</v>
      </c>
      <c r="BR11" s="40">
        <f>IF($CA$4&lt;='Dalyvio prielaidos'!$B$22+2,PMT('Dalyvio prielaidos'!$B$19,'Dalyvio prielaidos'!$B$22,'Investuotojas ir Finansuotojas'!$AB$9)/12,0)</f>
        <v>0</v>
      </c>
      <c r="BS11" s="40">
        <f>IF($CA$4&lt;='Dalyvio prielaidos'!$B$22+2,PMT('Dalyvio prielaidos'!$B$19,'Dalyvio prielaidos'!$B$22,'Investuotojas ir Finansuotojas'!$AB$9)/12,0)</f>
        <v>0</v>
      </c>
      <c r="BT11" s="40">
        <f>IF($CA$4&lt;='Dalyvio prielaidos'!$B$22+2,PMT('Dalyvio prielaidos'!$B$19,'Dalyvio prielaidos'!$B$22,'Investuotojas ir Finansuotojas'!$AB$9)/12,0)</f>
        <v>0</v>
      </c>
      <c r="BU11" s="40">
        <f>IF($CA$4&lt;='Dalyvio prielaidos'!$B$22+2,PMT('Dalyvio prielaidos'!$B$19,'Dalyvio prielaidos'!$B$22,'Investuotojas ir Finansuotojas'!$AB$9)/12,0)</f>
        <v>0</v>
      </c>
      <c r="BV11" s="40">
        <f>IF($CA$4&lt;='Dalyvio prielaidos'!$B$22+2,PMT('Dalyvio prielaidos'!$B$19,'Dalyvio prielaidos'!$B$22,'Investuotojas ir Finansuotojas'!$AB$9)/12,0)</f>
        <v>0</v>
      </c>
      <c r="BW11" s="40">
        <f>IF($CA$4&lt;='Dalyvio prielaidos'!$B$22+2,PMT('Dalyvio prielaidos'!$B$19,'Dalyvio prielaidos'!$B$22,'Investuotojas ir Finansuotojas'!$AB$9)/12,0)</f>
        <v>0</v>
      </c>
      <c r="BX11" s="40">
        <f>IF($CA$4&lt;='Dalyvio prielaidos'!$B$22+2,PMT('Dalyvio prielaidos'!$B$19,'Dalyvio prielaidos'!$B$22,'Investuotojas ir Finansuotojas'!$AB$9)/12,0)</f>
        <v>0</v>
      </c>
      <c r="BY11" s="40">
        <f>IF($CA$4&lt;='Dalyvio prielaidos'!$B$22+2,PMT('Dalyvio prielaidos'!$B$19,'Dalyvio prielaidos'!$B$22,'Investuotojas ir Finansuotojas'!$AB$9)/12,0)</f>
        <v>0</v>
      </c>
      <c r="BZ11" s="40">
        <f>IF($CA$4&lt;='Dalyvio prielaidos'!$B$22+2,PMT('Dalyvio prielaidos'!$B$19,'Dalyvio prielaidos'!$B$22,'Investuotojas ir Finansuotojas'!$AB$9)/12,0)</f>
        <v>0</v>
      </c>
      <c r="CA11" s="40">
        <f>SUM(BO11:BZ11)</f>
        <v>0</v>
      </c>
      <c r="CB11" s="40">
        <f>IF($CN$4&lt;='Dalyvio prielaidos'!$B$22+2,PMT('Dalyvio prielaidos'!$B$19,'Dalyvio prielaidos'!$B$22,'Investuotojas ir Finansuotojas'!$AB$9)/12,0)</f>
        <v>0</v>
      </c>
      <c r="CC11" s="40">
        <f>IF($CN$4&lt;='Dalyvio prielaidos'!$B$22+2,PMT('Dalyvio prielaidos'!$B$19,'Dalyvio prielaidos'!$B$22,'Investuotojas ir Finansuotojas'!$AB$9)/12,0)</f>
        <v>0</v>
      </c>
      <c r="CD11" s="40">
        <f>IF($CN$4&lt;='Dalyvio prielaidos'!$B$22+2,PMT('Dalyvio prielaidos'!$B$19,'Dalyvio prielaidos'!$B$22,'Investuotojas ir Finansuotojas'!$AB$9)/12,0)</f>
        <v>0</v>
      </c>
      <c r="CE11" s="40">
        <f>IF($CN$4&lt;='Dalyvio prielaidos'!$B$22+2,PMT('Dalyvio prielaidos'!$B$19,'Dalyvio prielaidos'!$B$22,'Investuotojas ir Finansuotojas'!$AB$9)/12,0)</f>
        <v>0</v>
      </c>
      <c r="CF11" s="40">
        <f>IF($CN$4&lt;='Dalyvio prielaidos'!$B$22+2,PMT('Dalyvio prielaidos'!$B$19,'Dalyvio prielaidos'!$B$22,'Investuotojas ir Finansuotojas'!$AB$9)/12,0)</f>
        <v>0</v>
      </c>
      <c r="CG11" s="40">
        <f>IF($CN$4&lt;='Dalyvio prielaidos'!$B$22+2,PMT('Dalyvio prielaidos'!$B$19,'Dalyvio prielaidos'!$B$22,'Investuotojas ir Finansuotojas'!$AB$9)/12,0)</f>
        <v>0</v>
      </c>
      <c r="CH11" s="40">
        <f>IF($CN$4&lt;='Dalyvio prielaidos'!$B$22+2,PMT('Dalyvio prielaidos'!$B$19,'Dalyvio prielaidos'!$B$22,'Investuotojas ir Finansuotojas'!$AB$9)/12,0)</f>
        <v>0</v>
      </c>
      <c r="CI11" s="40">
        <f>IF($CN$4&lt;='Dalyvio prielaidos'!$B$22+2,PMT('Dalyvio prielaidos'!$B$19,'Dalyvio prielaidos'!$B$22,'Investuotojas ir Finansuotojas'!$AB$9)/12,0)</f>
        <v>0</v>
      </c>
      <c r="CJ11" s="40">
        <f>IF($CN$4&lt;='Dalyvio prielaidos'!$B$22+2,PMT('Dalyvio prielaidos'!$B$19,'Dalyvio prielaidos'!$B$22,'Investuotojas ir Finansuotojas'!$AB$9)/12,0)</f>
        <v>0</v>
      </c>
      <c r="CK11" s="40">
        <f>IF($CN$4&lt;='Dalyvio prielaidos'!$B$22+2,PMT('Dalyvio prielaidos'!$B$19,'Dalyvio prielaidos'!$B$22,'Investuotojas ir Finansuotojas'!$AB$9)/12,0)</f>
        <v>0</v>
      </c>
      <c r="CL11" s="40">
        <f>IF($CN$4&lt;='Dalyvio prielaidos'!$B$22+2,PMT('Dalyvio prielaidos'!$B$19,'Dalyvio prielaidos'!$B$22,'Investuotojas ir Finansuotojas'!$AB$9)/12,0)</f>
        <v>0</v>
      </c>
      <c r="CM11" s="40">
        <f>IF($CN$4&lt;='Dalyvio prielaidos'!$B$22+2,PMT('Dalyvio prielaidos'!$B$19,'Dalyvio prielaidos'!$B$22,'Investuotojas ir Finansuotojas'!$AB$9)/12,0)</f>
        <v>0</v>
      </c>
      <c r="CN11" s="40">
        <f>SUM(CB11:CM11)</f>
        <v>0</v>
      </c>
      <c r="CO11" s="40">
        <f>IF($DA$4&lt;='Dalyvio prielaidos'!$B$22+2,PMT('Dalyvio prielaidos'!$B$19,'Dalyvio prielaidos'!$B$22,'Investuotojas ir Finansuotojas'!$AB$9)/12,0)</f>
        <v>0</v>
      </c>
      <c r="CP11" s="40">
        <f>IF($DA$4&lt;='Dalyvio prielaidos'!$B$22+2,PMT('Dalyvio prielaidos'!$B$19,'Dalyvio prielaidos'!$B$22,'Investuotojas ir Finansuotojas'!$AB$9)/12,0)</f>
        <v>0</v>
      </c>
      <c r="CQ11" s="40">
        <f>IF($DA$4&lt;='Dalyvio prielaidos'!$B$22+2,PMT('Dalyvio prielaidos'!$B$19,'Dalyvio prielaidos'!$B$22,'Investuotojas ir Finansuotojas'!$AB$9)/12,0)</f>
        <v>0</v>
      </c>
      <c r="CR11" s="40">
        <f>IF($DA$4&lt;='Dalyvio prielaidos'!$B$22+2,PMT('Dalyvio prielaidos'!$B$19,'Dalyvio prielaidos'!$B$22,'Investuotojas ir Finansuotojas'!$AB$9)/12,0)</f>
        <v>0</v>
      </c>
      <c r="CS11" s="40">
        <f>IF($DA$4&lt;='Dalyvio prielaidos'!$B$22+2,PMT('Dalyvio prielaidos'!$B$19,'Dalyvio prielaidos'!$B$22,'Investuotojas ir Finansuotojas'!$AB$9)/12,0)</f>
        <v>0</v>
      </c>
      <c r="CT11" s="40">
        <f>IF($DA$4&lt;='Dalyvio prielaidos'!$B$22+2,PMT('Dalyvio prielaidos'!$B$19,'Dalyvio prielaidos'!$B$22,'Investuotojas ir Finansuotojas'!$AB$9)/12,0)</f>
        <v>0</v>
      </c>
      <c r="CU11" s="40">
        <f>IF($DA$4&lt;='Dalyvio prielaidos'!$B$22+2,PMT('Dalyvio prielaidos'!$B$19,'Dalyvio prielaidos'!$B$22,'Investuotojas ir Finansuotojas'!$AB$9)/12,0)</f>
        <v>0</v>
      </c>
      <c r="CV11" s="40">
        <f>IF($DA$4&lt;='Dalyvio prielaidos'!$B$22+2,PMT('Dalyvio prielaidos'!$B$19,'Dalyvio prielaidos'!$B$22,'Investuotojas ir Finansuotojas'!$AB$9)/12,0)</f>
        <v>0</v>
      </c>
      <c r="CW11" s="40">
        <f>IF($DA$4&lt;='Dalyvio prielaidos'!$B$22+2,PMT('Dalyvio prielaidos'!$B$19,'Dalyvio prielaidos'!$B$22,'Investuotojas ir Finansuotojas'!$AB$9)/12,0)</f>
        <v>0</v>
      </c>
      <c r="CX11" s="40">
        <f>IF($DA$4&lt;='Dalyvio prielaidos'!$B$22+2,PMT('Dalyvio prielaidos'!$B$19,'Dalyvio prielaidos'!$B$22,'Investuotojas ir Finansuotojas'!$AB$9)/12,0)</f>
        <v>0</v>
      </c>
      <c r="CY11" s="40">
        <f>IF($DA$4&lt;='Dalyvio prielaidos'!$B$22+2,PMT('Dalyvio prielaidos'!$B$19,'Dalyvio prielaidos'!$B$22,'Investuotojas ir Finansuotojas'!$AB$9)/12,0)</f>
        <v>0</v>
      </c>
      <c r="CZ11" s="40">
        <f>IF($DA$4&lt;='Dalyvio prielaidos'!$B$22+2,PMT('Dalyvio prielaidos'!$B$19,'Dalyvio prielaidos'!$B$22,'Investuotojas ir Finansuotojas'!$AB$9)/12,0)</f>
        <v>0</v>
      </c>
      <c r="DA11" s="40">
        <f>SUM(CO11:CZ11)</f>
        <v>0</v>
      </c>
      <c r="DB11" s="40">
        <f>IF($DN$4&lt;='Dalyvio prielaidos'!$B$22+2,PMT('Dalyvio prielaidos'!$B$19,'Dalyvio prielaidos'!$B$22,'Investuotojas ir Finansuotojas'!$AB$9)/12,0)</f>
        <v>0</v>
      </c>
      <c r="DC11" s="40">
        <f>IF($DN$4&lt;='Dalyvio prielaidos'!$B$22+2,PMT('Dalyvio prielaidos'!$B$19,'Dalyvio prielaidos'!$B$22,'Investuotojas ir Finansuotojas'!$AB$9)/12,0)</f>
        <v>0</v>
      </c>
      <c r="DD11" s="40">
        <f>IF($DN$4&lt;='Dalyvio prielaidos'!$B$22+2,PMT('Dalyvio prielaidos'!$B$19,'Dalyvio prielaidos'!$B$22,'Investuotojas ir Finansuotojas'!$AB$9)/12,0)</f>
        <v>0</v>
      </c>
      <c r="DE11" s="40">
        <f>IF($DN$4&lt;='Dalyvio prielaidos'!$B$22+2,PMT('Dalyvio prielaidos'!$B$19,'Dalyvio prielaidos'!$B$22,'Investuotojas ir Finansuotojas'!$AB$9)/12,0)</f>
        <v>0</v>
      </c>
      <c r="DF11" s="40">
        <f>IF($DN$4&lt;='Dalyvio prielaidos'!$B$22+2,PMT('Dalyvio prielaidos'!$B$19,'Dalyvio prielaidos'!$B$22,'Investuotojas ir Finansuotojas'!$AB$9)/12,0)</f>
        <v>0</v>
      </c>
      <c r="DG11" s="40">
        <f>IF($DN$4&lt;='Dalyvio prielaidos'!$B$22+2,PMT('Dalyvio prielaidos'!$B$19,'Dalyvio prielaidos'!$B$22,'Investuotojas ir Finansuotojas'!$AB$9)/12,0)</f>
        <v>0</v>
      </c>
      <c r="DH11" s="40">
        <f>IF($DN$4&lt;='Dalyvio prielaidos'!$B$22+2,PMT('Dalyvio prielaidos'!$B$19,'Dalyvio prielaidos'!$B$22,'Investuotojas ir Finansuotojas'!$AB$9)/12,0)</f>
        <v>0</v>
      </c>
      <c r="DI11" s="40">
        <f>IF($DN$4&lt;='Dalyvio prielaidos'!$B$22+2,PMT('Dalyvio prielaidos'!$B$19,'Dalyvio prielaidos'!$B$22,'Investuotojas ir Finansuotojas'!$AB$9)/12,0)</f>
        <v>0</v>
      </c>
      <c r="DJ11" s="40">
        <f>IF($DN$4&lt;='Dalyvio prielaidos'!$B$22+2,PMT('Dalyvio prielaidos'!$B$19,'Dalyvio prielaidos'!$B$22,'Investuotojas ir Finansuotojas'!$AB$9)/12,0)</f>
        <v>0</v>
      </c>
      <c r="DK11" s="40">
        <f>IF($DN$4&lt;='Dalyvio prielaidos'!$B$22+2,PMT('Dalyvio prielaidos'!$B$19,'Dalyvio prielaidos'!$B$22,'Investuotojas ir Finansuotojas'!$AB$9)/12,0)</f>
        <v>0</v>
      </c>
      <c r="DL11" s="40">
        <f>IF($DN$4&lt;='Dalyvio prielaidos'!$B$22+2,PMT('Dalyvio prielaidos'!$B$19,'Dalyvio prielaidos'!$B$22,'Investuotojas ir Finansuotojas'!$AB$9)/12,0)</f>
        <v>0</v>
      </c>
      <c r="DM11" s="40">
        <f>IF($DN$4&lt;='Dalyvio prielaidos'!$B$22+2,PMT('Dalyvio prielaidos'!$B$19,'Dalyvio prielaidos'!$B$22,'Investuotojas ir Finansuotojas'!$AB$9)/12,0)</f>
        <v>0</v>
      </c>
      <c r="DN11" s="40">
        <f>SUM(DB11:DM11)</f>
        <v>0</v>
      </c>
      <c r="DO11" s="40">
        <f>IF($EA$4&lt;='Dalyvio prielaidos'!$B$22+2,PMT('Dalyvio prielaidos'!$B$19,'Dalyvio prielaidos'!$B$22,'Investuotojas ir Finansuotojas'!$AB$9)/12,0)</f>
        <v>0</v>
      </c>
      <c r="DP11" s="40">
        <f>IF($EA$4&lt;='Dalyvio prielaidos'!$B$22+2,PMT('Dalyvio prielaidos'!$B$19,'Dalyvio prielaidos'!$B$22,'Investuotojas ir Finansuotojas'!$AB$9)/12,0)</f>
        <v>0</v>
      </c>
      <c r="DQ11" s="40">
        <f>IF($EA$4&lt;='Dalyvio prielaidos'!$B$22+2,PMT('Dalyvio prielaidos'!$B$19,'Dalyvio prielaidos'!$B$22,'Investuotojas ir Finansuotojas'!$AB$9)/12,0)</f>
        <v>0</v>
      </c>
      <c r="DR11" s="40">
        <f>IF($EA$4&lt;='Dalyvio prielaidos'!$B$22+2,PMT('Dalyvio prielaidos'!$B$19,'Dalyvio prielaidos'!$B$22,'Investuotojas ir Finansuotojas'!$AB$9)/12,0)</f>
        <v>0</v>
      </c>
      <c r="DS11" s="40">
        <f>IF($EA$4&lt;='Dalyvio prielaidos'!$B$22+2,PMT('Dalyvio prielaidos'!$B$19,'Dalyvio prielaidos'!$B$22,'Investuotojas ir Finansuotojas'!$AB$9)/12,0)</f>
        <v>0</v>
      </c>
      <c r="DT11" s="40">
        <f>IF($EA$4&lt;='Dalyvio prielaidos'!$B$22+2,PMT('Dalyvio prielaidos'!$B$19,'Dalyvio prielaidos'!$B$22,'Investuotojas ir Finansuotojas'!$AB$9)/12,0)</f>
        <v>0</v>
      </c>
      <c r="DU11" s="40">
        <f>IF($EA$4&lt;='Dalyvio prielaidos'!$B$22+2,PMT('Dalyvio prielaidos'!$B$19,'Dalyvio prielaidos'!$B$22,'Investuotojas ir Finansuotojas'!$AB$9)/12,0)</f>
        <v>0</v>
      </c>
      <c r="DV11" s="40">
        <f>IF($EA$4&lt;='Dalyvio prielaidos'!$B$22+2,PMT('Dalyvio prielaidos'!$B$19,'Dalyvio prielaidos'!$B$22,'Investuotojas ir Finansuotojas'!$AB$9)/12,0)</f>
        <v>0</v>
      </c>
      <c r="DW11" s="40">
        <f>IF($EA$4&lt;='Dalyvio prielaidos'!$B$22+2,PMT('Dalyvio prielaidos'!$B$19,'Dalyvio prielaidos'!$B$22,'Investuotojas ir Finansuotojas'!$AB$9)/12,0)</f>
        <v>0</v>
      </c>
      <c r="DX11" s="40">
        <f>IF($EA$4&lt;='Dalyvio prielaidos'!$B$22+2,PMT('Dalyvio prielaidos'!$B$19,'Dalyvio prielaidos'!$B$22,'Investuotojas ir Finansuotojas'!$AB$9)/12,0)</f>
        <v>0</v>
      </c>
      <c r="DY11" s="40">
        <f>IF($EA$4&lt;='Dalyvio prielaidos'!$B$22+2,PMT('Dalyvio prielaidos'!$B$19,'Dalyvio prielaidos'!$B$22,'Investuotojas ir Finansuotojas'!$AB$9)/12,0)</f>
        <v>0</v>
      </c>
      <c r="DZ11" s="40">
        <f>IF($EA$4&lt;='Dalyvio prielaidos'!$B$22+2,PMT('Dalyvio prielaidos'!$B$19,'Dalyvio prielaidos'!$B$22,'Investuotojas ir Finansuotojas'!$AB$9)/12,0)</f>
        <v>0</v>
      </c>
      <c r="EA11" s="40">
        <f>SUM(DO11:DZ11)</f>
        <v>0</v>
      </c>
      <c r="EB11" s="40">
        <f>IF($EN$4&lt;='Dalyvio prielaidos'!$B$22+2,PMT('Dalyvio prielaidos'!$B$19,'Dalyvio prielaidos'!$B$22,'Investuotojas ir Finansuotojas'!$AB$9)/12,0)</f>
        <v>0</v>
      </c>
      <c r="EC11" s="40">
        <f>IF($EN$4&lt;='Dalyvio prielaidos'!$B$22+2,PMT('Dalyvio prielaidos'!$B$19,'Dalyvio prielaidos'!$B$22,'Investuotojas ir Finansuotojas'!$AB$9)/12,0)</f>
        <v>0</v>
      </c>
      <c r="ED11" s="40">
        <f>IF($EN$4&lt;='Dalyvio prielaidos'!$B$22+2,PMT('Dalyvio prielaidos'!$B$19,'Dalyvio prielaidos'!$B$22,'Investuotojas ir Finansuotojas'!$AB$9)/12,0)</f>
        <v>0</v>
      </c>
      <c r="EE11" s="40">
        <f>IF($EN$4&lt;='Dalyvio prielaidos'!$B$22+2,PMT('Dalyvio prielaidos'!$B$19,'Dalyvio prielaidos'!$B$22,'Investuotojas ir Finansuotojas'!$AB$9)/12,0)</f>
        <v>0</v>
      </c>
      <c r="EF11" s="40">
        <f>IF($EN$4&lt;='Dalyvio prielaidos'!$B$22+2,PMT('Dalyvio prielaidos'!$B$19,'Dalyvio prielaidos'!$B$22,'Investuotojas ir Finansuotojas'!$AB$9)/12,0)</f>
        <v>0</v>
      </c>
      <c r="EG11" s="40">
        <f>IF($EN$4&lt;='Dalyvio prielaidos'!$B$22+2,PMT('Dalyvio prielaidos'!$B$19,'Dalyvio prielaidos'!$B$22,'Investuotojas ir Finansuotojas'!$AB$9)/12,0)</f>
        <v>0</v>
      </c>
      <c r="EH11" s="40">
        <f>IF($EN$4&lt;='Dalyvio prielaidos'!$B$22+2,PMT('Dalyvio prielaidos'!$B$19,'Dalyvio prielaidos'!$B$22,'Investuotojas ir Finansuotojas'!$AB$9)/12,0)</f>
        <v>0</v>
      </c>
      <c r="EI11" s="40">
        <f>IF($EN$4&lt;='Dalyvio prielaidos'!$B$22+2,PMT('Dalyvio prielaidos'!$B$19,'Dalyvio prielaidos'!$B$22,'Investuotojas ir Finansuotojas'!$AB$9)/12,0)</f>
        <v>0</v>
      </c>
      <c r="EJ11" s="40">
        <f>IF($EN$4&lt;='Dalyvio prielaidos'!$B$22+2,PMT('Dalyvio prielaidos'!$B$19,'Dalyvio prielaidos'!$B$22,'Investuotojas ir Finansuotojas'!$AB$9)/12,0)</f>
        <v>0</v>
      </c>
      <c r="EK11" s="40">
        <f>IF($EN$4&lt;='Dalyvio prielaidos'!$B$22+2,PMT('Dalyvio prielaidos'!$B$19,'Dalyvio prielaidos'!$B$22,'Investuotojas ir Finansuotojas'!$AB$9)/12,0)</f>
        <v>0</v>
      </c>
      <c r="EL11" s="40">
        <f>IF($EN$4&lt;='Dalyvio prielaidos'!$B$22+2,PMT('Dalyvio prielaidos'!$B$19,'Dalyvio prielaidos'!$B$22,'Investuotojas ir Finansuotojas'!$AB$9)/12,0)</f>
        <v>0</v>
      </c>
      <c r="EM11" s="40">
        <f>IF($EN$4&lt;='Dalyvio prielaidos'!$B$22+2,PMT('Dalyvio prielaidos'!$B$19,'Dalyvio prielaidos'!$B$22,'Investuotojas ir Finansuotojas'!$AB$9)/12,0)</f>
        <v>0</v>
      </c>
      <c r="EN11" s="40">
        <f>SUM(EB11:EM11)</f>
        <v>0</v>
      </c>
      <c r="EO11" s="40">
        <f>IF($FA$4&lt;='Dalyvio prielaidos'!$B$22+2,PMT('Dalyvio prielaidos'!$B$19,'Dalyvio prielaidos'!$B$22,'Investuotojas ir Finansuotojas'!$AB$9)/12,0)</f>
        <v>0</v>
      </c>
      <c r="EP11" s="40">
        <f>IF($FA$4&lt;='Dalyvio prielaidos'!$B$22+2,PMT('Dalyvio prielaidos'!$B$19,'Dalyvio prielaidos'!$B$22,'Investuotojas ir Finansuotojas'!$AB$9)/12,0)</f>
        <v>0</v>
      </c>
      <c r="EQ11" s="40">
        <f>IF($FA$4&lt;='Dalyvio prielaidos'!$B$22+2,PMT('Dalyvio prielaidos'!$B$19,'Dalyvio prielaidos'!$B$22,'Investuotojas ir Finansuotojas'!$AB$9)/12,0)</f>
        <v>0</v>
      </c>
      <c r="ER11" s="40">
        <f>IF($FA$4&lt;='Dalyvio prielaidos'!$B$22+2,PMT('Dalyvio prielaidos'!$B$19,'Dalyvio prielaidos'!$B$22,'Investuotojas ir Finansuotojas'!$AB$9)/12,0)</f>
        <v>0</v>
      </c>
      <c r="ES11" s="40">
        <f>IF($FA$4&lt;='Dalyvio prielaidos'!$B$22+2,PMT('Dalyvio prielaidos'!$B$19,'Dalyvio prielaidos'!$B$22,'Investuotojas ir Finansuotojas'!$AB$9)/12,0)</f>
        <v>0</v>
      </c>
      <c r="ET11" s="40">
        <f>IF($FA$4&lt;='Dalyvio prielaidos'!$B$22+2,PMT('Dalyvio prielaidos'!$B$19,'Dalyvio prielaidos'!$B$22,'Investuotojas ir Finansuotojas'!$AB$9)/12,0)</f>
        <v>0</v>
      </c>
      <c r="EU11" s="40">
        <f>IF($FA$4&lt;='Dalyvio prielaidos'!$B$22+2,PMT('Dalyvio prielaidos'!$B$19,'Dalyvio prielaidos'!$B$22,'Investuotojas ir Finansuotojas'!$AB$9)/12,0)</f>
        <v>0</v>
      </c>
      <c r="EV11" s="40">
        <f>IF($FA$4&lt;='Dalyvio prielaidos'!$B$22+2,PMT('Dalyvio prielaidos'!$B$19,'Dalyvio prielaidos'!$B$22,'Investuotojas ir Finansuotojas'!$AB$9)/12,0)</f>
        <v>0</v>
      </c>
      <c r="EW11" s="40">
        <f>IF($FA$4&lt;='Dalyvio prielaidos'!$B$22+2,PMT('Dalyvio prielaidos'!$B$19,'Dalyvio prielaidos'!$B$22,'Investuotojas ir Finansuotojas'!$AB$9)/12,0)</f>
        <v>0</v>
      </c>
      <c r="EX11" s="40">
        <f>IF($FA$4&lt;='Dalyvio prielaidos'!$B$22+2,PMT('Dalyvio prielaidos'!$B$19,'Dalyvio prielaidos'!$B$22,'Investuotojas ir Finansuotojas'!$AB$9)/12,0)</f>
        <v>0</v>
      </c>
      <c r="EY11" s="40">
        <f>IF($FA$4&lt;='Dalyvio prielaidos'!$B$22+2,PMT('Dalyvio prielaidos'!$B$19,'Dalyvio prielaidos'!$B$22,'Investuotojas ir Finansuotojas'!$AB$9)/12,0)</f>
        <v>0</v>
      </c>
      <c r="EZ11" s="40">
        <f>IF($FA$4&lt;='Dalyvio prielaidos'!$B$22+2,PMT('Dalyvio prielaidos'!$B$19,'Dalyvio prielaidos'!$B$22,'Investuotojas ir Finansuotojas'!$AB$9)/12,0)</f>
        <v>0</v>
      </c>
      <c r="FA11" s="40">
        <f>SUM(EO11:EZ11)</f>
        <v>0</v>
      </c>
      <c r="FB11" s="196">
        <f>IF($FN$4&lt;='Dalyvio prielaidos'!$B$22+2,PMT('Dalyvio prielaidos'!$B$19,'Dalyvio prielaidos'!$B$22,'Investuotojas ir Finansuotojas'!$AB$9)/12,0)</f>
        <v>0</v>
      </c>
      <c r="FC11" s="196">
        <f>IF($FN$4&lt;='Dalyvio prielaidos'!$B$22+2,PMT('Dalyvio prielaidos'!$B$19,'Dalyvio prielaidos'!$B$22,'Investuotojas ir Finansuotojas'!$AB$9)/12,0)</f>
        <v>0</v>
      </c>
      <c r="FD11" s="196">
        <f>IF($FN$4&lt;='Dalyvio prielaidos'!$B$22+2,PMT('Dalyvio prielaidos'!$B$19,'Dalyvio prielaidos'!$B$22,'Investuotojas ir Finansuotojas'!$AB$9)/12,0)</f>
        <v>0</v>
      </c>
      <c r="FE11" s="196">
        <f>IF($FN$4&lt;='Dalyvio prielaidos'!$B$22+2,PMT('Dalyvio prielaidos'!$B$19,'Dalyvio prielaidos'!$B$22,'Investuotojas ir Finansuotojas'!$AB$9)/12,0)</f>
        <v>0</v>
      </c>
      <c r="FF11" s="196">
        <f>IF($FN$4&lt;='Dalyvio prielaidos'!$B$22+2,PMT('Dalyvio prielaidos'!$B$19,'Dalyvio prielaidos'!$B$22,'Investuotojas ir Finansuotojas'!$AB$9)/12,0)</f>
        <v>0</v>
      </c>
      <c r="FG11" s="196">
        <f>IF($FN$4&lt;='Dalyvio prielaidos'!$B$22+2,PMT('Dalyvio prielaidos'!$B$19,'Dalyvio prielaidos'!$B$22,'Investuotojas ir Finansuotojas'!$AB$9)/12,0)</f>
        <v>0</v>
      </c>
      <c r="FH11" s="196">
        <f>IF($FN$4&lt;='Dalyvio prielaidos'!$B$22+2,PMT('Dalyvio prielaidos'!$B$19,'Dalyvio prielaidos'!$B$22,'Investuotojas ir Finansuotojas'!$AB$9)/12,0)</f>
        <v>0</v>
      </c>
      <c r="FI11" s="196">
        <f>IF($FN$4&lt;='Dalyvio prielaidos'!$B$22+2,PMT('Dalyvio prielaidos'!$B$19,'Dalyvio prielaidos'!$B$22,'Investuotojas ir Finansuotojas'!$AB$9)/12,0)</f>
        <v>0</v>
      </c>
      <c r="FJ11" s="196">
        <f>IF($FN$4&lt;='Dalyvio prielaidos'!$B$22+2,PMT('Dalyvio prielaidos'!$B$19,'Dalyvio prielaidos'!$B$22,'Investuotojas ir Finansuotojas'!$AB$9)/12,0)</f>
        <v>0</v>
      </c>
      <c r="FK11" s="196">
        <f>IF($FN$4&lt;='Dalyvio prielaidos'!$B$22+2,PMT('Dalyvio prielaidos'!$B$19,'Dalyvio prielaidos'!$B$22,'Investuotojas ir Finansuotojas'!$AB$9)/12,0)</f>
        <v>0</v>
      </c>
      <c r="FL11" s="196">
        <f>IF($FN$4&lt;='Dalyvio prielaidos'!$B$22+2,PMT('Dalyvio prielaidos'!$B$19,'Dalyvio prielaidos'!$B$22,'Investuotojas ir Finansuotojas'!$AB$9)/12,0)</f>
        <v>0</v>
      </c>
      <c r="FM11" s="196">
        <f>IF($FN$4&lt;='Dalyvio prielaidos'!$B$22+2,PMT('Dalyvio prielaidos'!$B$19,'Dalyvio prielaidos'!$B$22,'Investuotojas ir Finansuotojas'!$AB$9)/12,0)</f>
        <v>0</v>
      </c>
      <c r="FN11" s="196">
        <f>SUM(FB11:FM11)</f>
        <v>0</v>
      </c>
      <c r="FO11" s="196">
        <f>IF($GA$4&lt;='Dalyvio prielaidos'!$B$22+2,PMT('Dalyvio prielaidos'!$B$19,'Dalyvio prielaidos'!$B$22,'Investuotojas ir Finansuotojas'!$AB$9)/12,0)</f>
        <v>0</v>
      </c>
      <c r="FP11" s="196">
        <f>IF($GA$4&lt;='Dalyvio prielaidos'!$B$22+2,PMT('Dalyvio prielaidos'!$B$19,'Dalyvio prielaidos'!$B$22,'Investuotojas ir Finansuotojas'!$AB$9)/12,0)</f>
        <v>0</v>
      </c>
      <c r="FQ11" s="196">
        <f>IF($GA$4&lt;='Dalyvio prielaidos'!$B$22+2,PMT('Dalyvio prielaidos'!$B$19,'Dalyvio prielaidos'!$B$22,'Investuotojas ir Finansuotojas'!$AB$9)/12,0)</f>
        <v>0</v>
      </c>
      <c r="FR11" s="196">
        <f>IF($GA$4&lt;='Dalyvio prielaidos'!$B$22+2,PMT('Dalyvio prielaidos'!$B$19,'Dalyvio prielaidos'!$B$22,'Investuotojas ir Finansuotojas'!$AB$9)/12,0)</f>
        <v>0</v>
      </c>
      <c r="FS11" s="196">
        <f>IF($GA$4&lt;='Dalyvio prielaidos'!$B$22+2,PMT('Dalyvio prielaidos'!$B$19,'Dalyvio prielaidos'!$B$22,'Investuotojas ir Finansuotojas'!$AB$9)/12,0)</f>
        <v>0</v>
      </c>
      <c r="FT11" s="196">
        <f>IF($GA$4&lt;='Dalyvio prielaidos'!$B$22+2,PMT('Dalyvio prielaidos'!$B$19,'Dalyvio prielaidos'!$B$22,'Investuotojas ir Finansuotojas'!$AB$9)/12,0)</f>
        <v>0</v>
      </c>
      <c r="FU11" s="196">
        <f>IF($GA$4&lt;='Dalyvio prielaidos'!$B$22+2,PMT('Dalyvio prielaidos'!$B$19,'Dalyvio prielaidos'!$B$22,'Investuotojas ir Finansuotojas'!$AB$9)/12,0)</f>
        <v>0</v>
      </c>
      <c r="FV11" s="196">
        <f>IF($GA$4&lt;='Dalyvio prielaidos'!$B$22+2,PMT('Dalyvio prielaidos'!$B$19,'Dalyvio prielaidos'!$B$22,'Investuotojas ir Finansuotojas'!$AB$9)/12,0)</f>
        <v>0</v>
      </c>
      <c r="FW11" s="196">
        <f>IF($GA$4&lt;='Dalyvio prielaidos'!$B$22+2,PMT('Dalyvio prielaidos'!$B$19,'Dalyvio prielaidos'!$B$22,'Investuotojas ir Finansuotojas'!$AB$9)/12,0)</f>
        <v>0</v>
      </c>
      <c r="FX11" s="196">
        <f>IF($GA$4&lt;='Dalyvio prielaidos'!$B$22+2,PMT('Dalyvio prielaidos'!$B$19,'Dalyvio prielaidos'!$B$22,'Investuotojas ir Finansuotojas'!$AB$9)/12,0)</f>
        <v>0</v>
      </c>
      <c r="FY11" s="196">
        <f>IF($GA$4&lt;='Dalyvio prielaidos'!$B$22+2,PMT('Dalyvio prielaidos'!$B$19,'Dalyvio prielaidos'!$B$22,'Investuotojas ir Finansuotojas'!$AB$9)/12,0)</f>
        <v>0</v>
      </c>
      <c r="FZ11" s="196">
        <f>IF($GA$4&lt;='Dalyvio prielaidos'!$B$22+2,PMT('Dalyvio prielaidos'!$B$19,'Dalyvio prielaidos'!$B$22,'Investuotojas ir Finansuotojas'!$AB$9)/12,0)</f>
        <v>0</v>
      </c>
      <c r="GA11" s="196">
        <f>SUM(FO11:FZ11)</f>
        <v>0</v>
      </c>
      <c r="GB11" s="196">
        <f>IF($GN$4&lt;='Dalyvio prielaidos'!$B$22+2,PMT('Dalyvio prielaidos'!$B$19,'Dalyvio prielaidos'!$B$22,'Investuotojas ir Finansuotojas'!$AB$9)/12,0)</f>
        <v>0</v>
      </c>
      <c r="GC11" s="196">
        <f>IF($GN$4&lt;='Dalyvio prielaidos'!$B$22+2,PMT('Dalyvio prielaidos'!$B$19,'Dalyvio prielaidos'!$B$22,'Investuotojas ir Finansuotojas'!$AB$9)/12,0)</f>
        <v>0</v>
      </c>
      <c r="GD11" s="196">
        <f>IF($GN$4&lt;='Dalyvio prielaidos'!$B$22+2,PMT('Dalyvio prielaidos'!$B$19,'Dalyvio prielaidos'!$B$22,'Investuotojas ir Finansuotojas'!$AB$9)/12,0)</f>
        <v>0</v>
      </c>
      <c r="GE11" s="196">
        <f>IF($GN$4&lt;='Dalyvio prielaidos'!$B$22+2,PMT('Dalyvio prielaidos'!$B$19,'Dalyvio prielaidos'!$B$22,'Investuotojas ir Finansuotojas'!$AB$9)/12,0)</f>
        <v>0</v>
      </c>
      <c r="GF11" s="196">
        <f>IF($GN$4&lt;='Dalyvio prielaidos'!$B$22+2,PMT('Dalyvio prielaidos'!$B$19,'Dalyvio prielaidos'!$B$22,'Investuotojas ir Finansuotojas'!$AB$9)/12,0)</f>
        <v>0</v>
      </c>
      <c r="GG11" s="196">
        <f>IF($GN$4&lt;='Dalyvio prielaidos'!$B$22+2,PMT('Dalyvio prielaidos'!$B$19,'Dalyvio prielaidos'!$B$22,'Investuotojas ir Finansuotojas'!$AB$9)/12,0)</f>
        <v>0</v>
      </c>
      <c r="GH11" s="196">
        <f>IF($GN$4&lt;='Dalyvio prielaidos'!$B$22+2,PMT('Dalyvio prielaidos'!$B$19,'Dalyvio prielaidos'!$B$22,'Investuotojas ir Finansuotojas'!$AB$9)/12,0)</f>
        <v>0</v>
      </c>
      <c r="GI11" s="196">
        <f>IF($GN$4&lt;='Dalyvio prielaidos'!$B$22+2,PMT('Dalyvio prielaidos'!$B$19,'Dalyvio prielaidos'!$B$22,'Investuotojas ir Finansuotojas'!$AB$9)/12,0)</f>
        <v>0</v>
      </c>
      <c r="GJ11" s="196">
        <f>IF($GN$4&lt;='Dalyvio prielaidos'!$B$22+2,PMT('Dalyvio prielaidos'!$B$19,'Dalyvio prielaidos'!$B$22,'Investuotojas ir Finansuotojas'!$AB$9)/12,0)</f>
        <v>0</v>
      </c>
      <c r="GK11" s="196">
        <f>IF($GN$4&lt;='Dalyvio prielaidos'!$B$22+2,PMT('Dalyvio prielaidos'!$B$19,'Dalyvio prielaidos'!$B$22,'Investuotojas ir Finansuotojas'!$AB$9)/12,0)</f>
        <v>0</v>
      </c>
      <c r="GL11" s="196">
        <f>IF($GN$4&lt;='Dalyvio prielaidos'!$B$22+2,PMT('Dalyvio prielaidos'!$B$19,'Dalyvio prielaidos'!$B$22,'Investuotojas ir Finansuotojas'!$AB$9)/12,0)</f>
        <v>0</v>
      </c>
      <c r="GM11" s="196">
        <f>IF($GN$4&lt;='Dalyvio prielaidos'!$B$22+2,PMT('Dalyvio prielaidos'!$B$19,'Dalyvio prielaidos'!$B$22,'Investuotojas ir Finansuotojas'!$AB$9)/12,0)</f>
        <v>0</v>
      </c>
      <c r="GN11" s="196">
        <f>SUM(GB11:GM11)</f>
        <v>0</v>
      </c>
      <c r="GO11" s="196">
        <f>IF($HA$4&lt;='Dalyvio prielaidos'!$B$22+2,PMT('Dalyvio prielaidos'!$B$19,'Dalyvio prielaidos'!$B$22,'Investuotojas ir Finansuotojas'!$AB$9)/12,0)</f>
        <v>0</v>
      </c>
      <c r="GP11" s="196">
        <f>IF($HA$4&lt;='Dalyvio prielaidos'!$B$22+2,PMT('Dalyvio prielaidos'!$B$19,'Dalyvio prielaidos'!$B$22,'Investuotojas ir Finansuotojas'!$AB$9)/12,0)</f>
        <v>0</v>
      </c>
      <c r="GQ11" s="196">
        <f>IF($HA$4&lt;='Dalyvio prielaidos'!$B$22+2,PMT('Dalyvio prielaidos'!$B$19,'Dalyvio prielaidos'!$B$22,'Investuotojas ir Finansuotojas'!$AB$9)/12,0)</f>
        <v>0</v>
      </c>
      <c r="GR11" s="196">
        <f>IF($HA$4&lt;='Dalyvio prielaidos'!$B$22+2,PMT('Dalyvio prielaidos'!$B$19,'Dalyvio prielaidos'!$B$22,'Investuotojas ir Finansuotojas'!$AB$9)/12,0)</f>
        <v>0</v>
      </c>
      <c r="GS11" s="196">
        <f>IF($HA$4&lt;='Dalyvio prielaidos'!$B$22+2,PMT('Dalyvio prielaidos'!$B$19,'Dalyvio prielaidos'!$B$22,'Investuotojas ir Finansuotojas'!$AB$9)/12,0)</f>
        <v>0</v>
      </c>
      <c r="GT11" s="196">
        <f>IF($HA$4&lt;='Dalyvio prielaidos'!$B$22+2,PMT('Dalyvio prielaidos'!$B$19,'Dalyvio prielaidos'!$B$22,'Investuotojas ir Finansuotojas'!$AB$9)/12,0)</f>
        <v>0</v>
      </c>
      <c r="GU11" s="196">
        <f>IF($HA$4&lt;='Dalyvio prielaidos'!$B$22+2,PMT('Dalyvio prielaidos'!$B$19,'Dalyvio prielaidos'!$B$22,'Investuotojas ir Finansuotojas'!$AB$9)/12,0)</f>
        <v>0</v>
      </c>
      <c r="GV11" s="196">
        <f>IF($HA$4&lt;='Dalyvio prielaidos'!$B$22+2,PMT('Dalyvio prielaidos'!$B$19,'Dalyvio prielaidos'!$B$22,'Investuotojas ir Finansuotojas'!$AB$9)/12,0)</f>
        <v>0</v>
      </c>
      <c r="GW11" s="196">
        <f>IF($HA$4&lt;='Dalyvio prielaidos'!$B$22+2,PMT('Dalyvio prielaidos'!$B$19,'Dalyvio prielaidos'!$B$22,'Investuotojas ir Finansuotojas'!$AB$9)/12,0)</f>
        <v>0</v>
      </c>
      <c r="GX11" s="196">
        <f>IF($HA$4&lt;='Dalyvio prielaidos'!$B$22+2,PMT('Dalyvio prielaidos'!$B$19,'Dalyvio prielaidos'!$B$22,'Investuotojas ir Finansuotojas'!$AB$9)/12,0)</f>
        <v>0</v>
      </c>
      <c r="GY11" s="196">
        <f>IF($HA$4&lt;='Dalyvio prielaidos'!$B$22+2,PMT('Dalyvio prielaidos'!$B$19,'Dalyvio prielaidos'!$B$22,'Investuotojas ir Finansuotojas'!$AB$9)/12,0)</f>
        <v>0</v>
      </c>
      <c r="GZ11" s="196">
        <f>IF($HA$4&lt;='Dalyvio prielaidos'!$B$22+2,PMT('Dalyvio prielaidos'!$B$19,'Dalyvio prielaidos'!$B$22,'Investuotojas ir Finansuotojas'!$AB$9)/12,0)</f>
        <v>0</v>
      </c>
      <c r="HA11" s="196">
        <f>SUM(GO11:GZ11)</f>
        <v>0</v>
      </c>
      <c r="HB11" s="196">
        <f>IF($HN$4&lt;='Dalyvio prielaidos'!$B$22+2,PMT('Dalyvio prielaidos'!$B$19,'Dalyvio prielaidos'!$B$22,'Investuotojas ir Finansuotojas'!$AB$9)/12,0)</f>
        <v>0</v>
      </c>
      <c r="HC11" s="196">
        <f>IF($HN$4&lt;='Dalyvio prielaidos'!$B$22+2,PMT('Dalyvio prielaidos'!$B$19,'Dalyvio prielaidos'!$B$22,'Investuotojas ir Finansuotojas'!$AB$9)/12,0)</f>
        <v>0</v>
      </c>
      <c r="HD11" s="196">
        <f>IF($HN$4&lt;='Dalyvio prielaidos'!$B$22+2,PMT('Dalyvio prielaidos'!$B$19,'Dalyvio prielaidos'!$B$22,'Investuotojas ir Finansuotojas'!$AB$9)/12,0)</f>
        <v>0</v>
      </c>
      <c r="HE11" s="196">
        <f>IF($HN$4&lt;='Dalyvio prielaidos'!$B$22+2,PMT('Dalyvio prielaidos'!$B$19,'Dalyvio prielaidos'!$B$22,'Investuotojas ir Finansuotojas'!$AB$9)/12,0)</f>
        <v>0</v>
      </c>
      <c r="HF11" s="196">
        <f>IF($HN$4&lt;='Dalyvio prielaidos'!$B$22+2,PMT('Dalyvio prielaidos'!$B$19,'Dalyvio prielaidos'!$B$22,'Investuotojas ir Finansuotojas'!$AB$9)/12,0)</f>
        <v>0</v>
      </c>
      <c r="HG11" s="196">
        <f>IF($HN$4&lt;='Dalyvio prielaidos'!$B$22+2,PMT('Dalyvio prielaidos'!$B$19,'Dalyvio prielaidos'!$B$22,'Investuotojas ir Finansuotojas'!$AB$9)/12,0)</f>
        <v>0</v>
      </c>
      <c r="HH11" s="196">
        <f>IF($HN$4&lt;='Dalyvio prielaidos'!$B$22+2,PMT('Dalyvio prielaidos'!$B$19,'Dalyvio prielaidos'!$B$22,'Investuotojas ir Finansuotojas'!$AB$9)/12,0)</f>
        <v>0</v>
      </c>
      <c r="HI11" s="196">
        <f>IF($HN$4&lt;='Dalyvio prielaidos'!$B$22+2,PMT('Dalyvio prielaidos'!$B$19,'Dalyvio prielaidos'!$B$22,'Investuotojas ir Finansuotojas'!$AB$9)/12,0)</f>
        <v>0</v>
      </c>
      <c r="HJ11" s="196">
        <f>IF($HN$4&lt;='Dalyvio prielaidos'!$B$22+2,PMT('Dalyvio prielaidos'!$B$19,'Dalyvio prielaidos'!$B$22,'Investuotojas ir Finansuotojas'!$AB$9)/12,0)</f>
        <v>0</v>
      </c>
      <c r="HK11" s="196">
        <f>IF($HN$4&lt;='Dalyvio prielaidos'!$B$22+2,PMT('Dalyvio prielaidos'!$B$19,'Dalyvio prielaidos'!$B$22,'Investuotojas ir Finansuotojas'!$AB$9)/12,0)</f>
        <v>0</v>
      </c>
      <c r="HL11" s="196">
        <f>IF($HN$4&lt;='Dalyvio prielaidos'!$B$22+2,PMT('Dalyvio prielaidos'!$B$19,'Dalyvio prielaidos'!$B$22,'Investuotojas ir Finansuotojas'!$AB$9)/12,0)</f>
        <v>0</v>
      </c>
      <c r="HM11" s="196">
        <f>IF($HN$4&lt;='Dalyvio prielaidos'!$B$22+2,PMT('Dalyvio prielaidos'!$B$19,'Dalyvio prielaidos'!$B$22,'Investuotojas ir Finansuotojas'!$AB$9)/12,0)</f>
        <v>0</v>
      </c>
      <c r="HN11" s="196">
        <f>SUM(HB11:HM11)</f>
        <v>0</v>
      </c>
      <c r="HO11" s="196">
        <f>IF($IA$4&lt;='Dalyvio prielaidos'!$B$22+2,PMT('Dalyvio prielaidos'!$B$19,'Dalyvio prielaidos'!$B$22,'Investuotojas ir Finansuotojas'!$AB$9)/12,0)</f>
        <v>0</v>
      </c>
      <c r="HP11" s="196">
        <f>IF($IA$4&lt;='Dalyvio prielaidos'!$B$22+2,PMT('Dalyvio prielaidos'!$B$19,'Dalyvio prielaidos'!$B$22,'Investuotojas ir Finansuotojas'!$AB$9)/12,0)</f>
        <v>0</v>
      </c>
      <c r="HQ11" s="196">
        <f>IF($IA$4&lt;='Dalyvio prielaidos'!$B$22+2,PMT('Dalyvio prielaidos'!$B$19,'Dalyvio prielaidos'!$B$22,'Investuotojas ir Finansuotojas'!$AB$9)/12,0)</f>
        <v>0</v>
      </c>
      <c r="HR11" s="196">
        <f>IF($IA$4&lt;='Dalyvio prielaidos'!$B$22+2,PMT('Dalyvio prielaidos'!$B$19,'Dalyvio prielaidos'!$B$22,'Investuotojas ir Finansuotojas'!$AB$9)/12,0)</f>
        <v>0</v>
      </c>
      <c r="HS11" s="196">
        <f>IF($IA$4&lt;='Dalyvio prielaidos'!$B$22+2,PMT('Dalyvio prielaidos'!$B$19,'Dalyvio prielaidos'!$B$22,'Investuotojas ir Finansuotojas'!$AB$9)/12,0)</f>
        <v>0</v>
      </c>
      <c r="HT11" s="196">
        <f>IF($IA$4&lt;='Dalyvio prielaidos'!$B$22+2,PMT('Dalyvio prielaidos'!$B$19,'Dalyvio prielaidos'!$B$22,'Investuotojas ir Finansuotojas'!$AB$9)/12,0)</f>
        <v>0</v>
      </c>
      <c r="HU11" s="196">
        <f>IF($IA$4&lt;='Dalyvio prielaidos'!$B$22+2,PMT('Dalyvio prielaidos'!$B$19,'Dalyvio prielaidos'!$B$22,'Investuotojas ir Finansuotojas'!$AB$9)/12,0)</f>
        <v>0</v>
      </c>
      <c r="HV11" s="196">
        <f>IF($IA$4&lt;='Dalyvio prielaidos'!$B$22+2,PMT('Dalyvio prielaidos'!$B$19,'Dalyvio prielaidos'!$B$22,'Investuotojas ir Finansuotojas'!$AB$9)/12,0)</f>
        <v>0</v>
      </c>
      <c r="HW11" s="196">
        <f>IF($IA$4&lt;='Dalyvio prielaidos'!$B$22+2,PMT('Dalyvio prielaidos'!$B$19,'Dalyvio prielaidos'!$B$22,'Investuotojas ir Finansuotojas'!$AB$9)/12,0)</f>
        <v>0</v>
      </c>
      <c r="HX11" s="196">
        <f>IF($IA$4&lt;='Dalyvio prielaidos'!$B$22+2,PMT('Dalyvio prielaidos'!$B$19,'Dalyvio prielaidos'!$B$22,'Investuotojas ir Finansuotojas'!$AB$9)/12,0)</f>
        <v>0</v>
      </c>
      <c r="HY11" s="196">
        <f>IF($IA$4&lt;='Dalyvio prielaidos'!$B$22+2,PMT('Dalyvio prielaidos'!$B$19,'Dalyvio prielaidos'!$B$22,'Investuotojas ir Finansuotojas'!$AB$9)/12,0)</f>
        <v>0</v>
      </c>
      <c r="HZ11" s="196">
        <f>IF($IA$4&lt;='Dalyvio prielaidos'!$B$22+2,PMT('Dalyvio prielaidos'!$B$19,'Dalyvio prielaidos'!$B$22,'Investuotojas ir Finansuotojas'!$AB$9)/12,0)</f>
        <v>0</v>
      </c>
      <c r="IA11" s="196">
        <f>SUM(HO11:HZ11)</f>
        <v>0</v>
      </c>
      <c r="IB11" s="196">
        <f>IF($IN$4&lt;='Dalyvio prielaidos'!$B$22+2,PMT('Dalyvio prielaidos'!$B$19,'Dalyvio prielaidos'!$B$22,'Investuotojas ir Finansuotojas'!$AB$9)/12,0)</f>
        <v>0</v>
      </c>
      <c r="IC11" s="196">
        <f>IF($IN$4&lt;='Dalyvio prielaidos'!$B$22+2,PMT('Dalyvio prielaidos'!$B$19,'Dalyvio prielaidos'!$B$22,'Investuotojas ir Finansuotojas'!$AB$9)/12,0)</f>
        <v>0</v>
      </c>
      <c r="ID11" s="196">
        <f>IF($IN$4&lt;='Dalyvio prielaidos'!$B$22+2,PMT('Dalyvio prielaidos'!$B$19,'Dalyvio prielaidos'!$B$22,'Investuotojas ir Finansuotojas'!$AB$9)/12,0)</f>
        <v>0</v>
      </c>
      <c r="IE11" s="196">
        <f>IF($IN$4&lt;='Dalyvio prielaidos'!$B$22+2,PMT('Dalyvio prielaidos'!$B$19,'Dalyvio prielaidos'!$B$22,'Investuotojas ir Finansuotojas'!$AB$9)/12,0)</f>
        <v>0</v>
      </c>
      <c r="IF11" s="196">
        <f>IF($IN$4&lt;='Dalyvio prielaidos'!$B$22+2,PMT('Dalyvio prielaidos'!$B$19,'Dalyvio prielaidos'!$B$22,'Investuotojas ir Finansuotojas'!$AB$9)/12,0)</f>
        <v>0</v>
      </c>
      <c r="IG11" s="196">
        <f>IF($IN$4&lt;='Dalyvio prielaidos'!$B$22+2,PMT('Dalyvio prielaidos'!$B$19,'Dalyvio prielaidos'!$B$22,'Investuotojas ir Finansuotojas'!$AB$9)/12,0)</f>
        <v>0</v>
      </c>
      <c r="IH11" s="196">
        <f>IF($IN$4&lt;='Dalyvio prielaidos'!$B$22+2,PMT('Dalyvio prielaidos'!$B$19,'Dalyvio prielaidos'!$B$22,'Investuotojas ir Finansuotojas'!$AB$9)/12,0)</f>
        <v>0</v>
      </c>
      <c r="II11" s="196">
        <f>IF($IN$4&lt;='Dalyvio prielaidos'!$B$22+2,PMT('Dalyvio prielaidos'!$B$19,'Dalyvio prielaidos'!$B$22,'Investuotojas ir Finansuotojas'!$AB$9)/12,0)</f>
        <v>0</v>
      </c>
      <c r="IJ11" s="196">
        <f>IF($IN$4&lt;='Dalyvio prielaidos'!$B$22+2,PMT('Dalyvio prielaidos'!$B$19,'Dalyvio prielaidos'!$B$22,'Investuotojas ir Finansuotojas'!$AB$9)/12,0)</f>
        <v>0</v>
      </c>
      <c r="IK11" s="196">
        <f>IF($IN$4&lt;='Dalyvio prielaidos'!$B$22+2,PMT('Dalyvio prielaidos'!$B$19,'Dalyvio prielaidos'!$B$22,'Investuotojas ir Finansuotojas'!$AB$9)/12,0)</f>
        <v>0</v>
      </c>
      <c r="IL11" s="196">
        <f>IF($IN$4&lt;='Dalyvio prielaidos'!$B$22+2,PMT('Dalyvio prielaidos'!$B$19,'Dalyvio prielaidos'!$B$22,'Investuotojas ir Finansuotojas'!$AB$9)/12,0)</f>
        <v>0</v>
      </c>
      <c r="IM11" s="196">
        <f>IF($IN$4&lt;='Dalyvio prielaidos'!$B$22+2,PMT('Dalyvio prielaidos'!$B$19,'Dalyvio prielaidos'!$B$22,'Investuotojas ir Finansuotojas'!$AB$9)/12,0)</f>
        <v>0</v>
      </c>
      <c r="IN11" s="196">
        <f>SUM(IB11:IM11)</f>
        <v>0</v>
      </c>
      <c r="IO11" s="196">
        <f>IF($JA$4&lt;='Dalyvio prielaidos'!$B$22+2,PMT('Dalyvio prielaidos'!$B$19,'Dalyvio prielaidos'!$B$22,'Investuotojas ir Finansuotojas'!$AB$9)/12,0)</f>
        <v>0</v>
      </c>
      <c r="IP11" s="196">
        <f>IF($JA$4&lt;='Dalyvio prielaidos'!$B$22+2,PMT('Dalyvio prielaidos'!$B$19,'Dalyvio prielaidos'!$B$22,'Investuotojas ir Finansuotojas'!$AB$9)/12,0)</f>
        <v>0</v>
      </c>
      <c r="IQ11" s="196">
        <f>IF($JA$4&lt;='Dalyvio prielaidos'!$B$22+2,PMT('Dalyvio prielaidos'!$B$19,'Dalyvio prielaidos'!$B$22,'Investuotojas ir Finansuotojas'!$AB$9)/12,0)</f>
        <v>0</v>
      </c>
      <c r="IR11" s="196">
        <f>IF($JA$4&lt;='Dalyvio prielaidos'!$B$22+2,PMT('Dalyvio prielaidos'!$B$19,'Dalyvio prielaidos'!$B$22,'Investuotojas ir Finansuotojas'!$AB$9)/12,0)</f>
        <v>0</v>
      </c>
      <c r="IS11" s="196">
        <f>IF($JA$4&lt;='Dalyvio prielaidos'!$B$22+2,PMT('Dalyvio prielaidos'!$B$19,'Dalyvio prielaidos'!$B$22,'Investuotojas ir Finansuotojas'!$AB$9)/12,0)</f>
        <v>0</v>
      </c>
      <c r="IT11" s="196">
        <f>IF($JA$4&lt;='Dalyvio prielaidos'!$B$22+2,PMT('Dalyvio prielaidos'!$B$19,'Dalyvio prielaidos'!$B$22,'Investuotojas ir Finansuotojas'!$AB$9)/12,0)</f>
        <v>0</v>
      </c>
      <c r="IU11" s="196">
        <f>IF($JA$4&lt;='Dalyvio prielaidos'!$B$22+2,PMT('Dalyvio prielaidos'!$B$19,'Dalyvio prielaidos'!$B$22,'Investuotojas ir Finansuotojas'!$AB$9)/12,0)</f>
        <v>0</v>
      </c>
      <c r="IV11" s="196">
        <f>IF($JA$4&lt;='Dalyvio prielaidos'!$B$22+2,PMT('Dalyvio prielaidos'!$B$19,'Dalyvio prielaidos'!$B$22,'Investuotojas ir Finansuotojas'!$AB$9)/12,0)</f>
        <v>0</v>
      </c>
      <c r="IW11" s="196">
        <f>IF($JA$4&lt;='Dalyvio prielaidos'!$B$22+2,PMT('Dalyvio prielaidos'!$B$19,'Dalyvio prielaidos'!$B$22,'Investuotojas ir Finansuotojas'!$AB$9)/12,0)</f>
        <v>0</v>
      </c>
      <c r="IX11" s="196">
        <f>IF($JA$4&lt;='Dalyvio prielaidos'!$B$22+2,PMT('Dalyvio prielaidos'!$B$19,'Dalyvio prielaidos'!$B$22,'Investuotojas ir Finansuotojas'!$AB$9)/12,0)</f>
        <v>0</v>
      </c>
      <c r="IY11" s="196">
        <f>IF($JA$4&lt;='Dalyvio prielaidos'!$B$22+2,PMT('Dalyvio prielaidos'!$B$19,'Dalyvio prielaidos'!$B$22,'Investuotojas ir Finansuotojas'!$AB$9)/12,0)</f>
        <v>0</v>
      </c>
      <c r="IZ11" s="196">
        <f>IF($JA$4&lt;='Dalyvio prielaidos'!$B$22+2,PMT('Dalyvio prielaidos'!$B$19,'Dalyvio prielaidos'!$B$22,'Investuotojas ir Finansuotojas'!$AB$9)/12,0)</f>
        <v>0</v>
      </c>
      <c r="JA11" s="196">
        <f>SUM(IO11:IZ11)</f>
        <v>0</v>
      </c>
      <c r="JB11" s="196">
        <f>IF($JN$4&lt;='Dalyvio prielaidos'!$B$22+2,PMT('Dalyvio prielaidos'!$B$19,'Dalyvio prielaidos'!$B$22,'Investuotojas ir Finansuotojas'!$AB$9)/12,0)</f>
        <v>0</v>
      </c>
      <c r="JC11" s="196">
        <f>IF($JN$4&lt;='Dalyvio prielaidos'!$B$22+2,PMT('Dalyvio prielaidos'!$B$19,'Dalyvio prielaidos'!$B$22,'Investuotojas ir Finansuotojas'!$AB$9)/12,0)</f>
        <v>0</v>
      </c>
      <c r="JD11" s="196">
        <f>IF($JN$4&lt;='Dalyvio prielaidos'!$B$22+2,PMT('Dalyvio prielaidos'!$B$19,'Dalyvio prielaidos'!$B$22,'Investuotojas ir Finansuotojas'!$AB$9)/12,0)</f>
        <v>0</v>
      </c>
      <c r="JE11" s="196">
        <f>IF($JN$4&lt;='Dalyvio prielaidos'!$B$22+2,PMT('Dalyvio prielaidos'!$B$19,'Dalyvio prielaidos'!$B$22,'Investuotojas ir Finansuotojas'!$AB$9)/12,0)</f>
        <v>0</v>
      </c>
      <c r="JF11" s="196">
        <f>IF($JN$4&lt;='Dalyvio prielaidos'!$B$22+2,PMT('Dalyvio prielaidos'!$B$19,'Dalyvio prielaidos'!$B$22,'Investuotojas ir Finansuotojas'!$AB$9)/12,0)</f>
        <v>0</v>
      </c>
      <c r="JG11" s="196">
        <f>IF($JN$4&lt;='Dalyvio prielaidos'!$B$22+2,PMT('Dalyvio prielaidos'!$B$19,'Dalyvio prielaidos'!$B$22,'Investuotojas ir Finansuotojas'!$AB$9)/12,0)</f>
        <v>0</v>
      </c>
      <c r="JH11" s="196">
        <f>IF($JN$4&lt;='Dalyvio prielaidos'!$B$22+2,PMT('Dalyvio prielaidos'!$B$19,'Dalyvio prielaidos'!$B$22,'Investuotojas ir Finansuotojas'!$AB$9)/12,0)</f>
        <v>0</v>
      </c>
      <c r="JI11" s="196">
        <f>IF($JN$4&lt;='Dalyvio prielaidos'!$B$22+2,PMT('Dalyvio prielaidos'!$B$19,'Dalyvio prielaidos'!$B$22,'Investuotojas ir Finansuotojas'!$AB$9)/12,0)</f>
        <v>0</v>
      </c>
      <c r="JJ11" s="196">
        <f>IF($JN$4&lt;='Dalyvio prielaidos'!$B$22+2,PMT('Dalyvio prielaidos'!$B$19,'Dalyvio prielaidos'!$B$22,'Investuotojas ir Finansuotojas'!$AB$9)/12,0)</f>
        <v>0</v>
      </c>
      <c r="JK11" s="196">
        <f>IF($JN$4&lt;='Dalyvio prielaidos'!$B$22+2,PMT('Dalyvio prielaidos'!$B$19,'Dalyvio prielaidos'!$B$22,'Investuotojas ir Finansuotojas'!$AB$9)/12,0)</f>
        <v>0</v>
      </c>
      <c r="JL11" s="196">
        <f>IF($JN$4&lt;='Dalyvio prielaidos'!$B$22+2,PMT('Dalyvio prielaidos'!$B$19,'Dalyvio prielaidos'!$B$22,'Investuotojas ir Finansuotojas'!$AB$9)/12,0)</f>
        <v>0</v>
      </c>
      <c r="JM11" s="196">
        <f>IF($JN$4&lt;='Dalyvio prielaidos'!$B$22+2,PMT('Dalyvio prielaidos'!$B$19,'Dalyvio prielaidos'!$B$22,'Investuotojas ir Finansuotojas'!$AB$9)/12,0)</f>
        <v>0</v>
      </c>
      <c r="JN11" s="196">
        <f>SUM(JB11:JM11)</f>
        <v>0</v>
      </c>
      <c r="JO11" s="196">
        <f>IF($KA$4&lt;='Dalyvio prielaidos'!$B$22+2,PMT('Dalyvio prielaidos'!$B$19,'Dalyvio prielaidos'!$B$22,'Investuotojas ir Finansuotojas'!$AB$9)/12,0)</f>
        <v>0</v>
      </c>
      <c r="JP11" s="196">
        <f>IF($KA$4&lt;='Dalyvio prielaidos'!$B$22+2,PMT('Dalyvio prielaidos'!$B$19,'Dalyvio prielaidos'!$B$22,'Investuotojas ir Finansuotojas'!$AB$9)/12,0)</f>
        <v>0</v>
      </c>
      <c r="JQ11" s="196">
        <f>IF($KA$4&lt;='Dalyvio prielaidos'!$B$22+2,PMT('Dalyvio prielaidos'!$B$19,'Dalyvio prielaidos'!$B$22,'Investuotojas ir Finansuotojas'!$AB$9)/12,0)</f>
        <v>0</v>
      </c>
      <c r="JR11" s="196">
        <f>IF($KA$4&lt;='Dalyvio prielaidos'!$B$22+2,PMT('Dalyvio prielaidos'!$B$19,'Dalyvio prielaidos'!$B$22,'Investuotojas ir Finansuotojas'!$AB$9)/12,0)</f>
        <v>0</v>
      </c>
      <c r="JS11" s="196">
        <f>IF($KA$4&lt;='Dalyvio prielaidos'!$B$22+2,PMT('Dalyvio prielaidos'!$B$19,'Dalyvio prielaidos'!$B$22,'Investuotojas ir Finansuotojas'!$AB$9)/12,0)</f>
        <v>0</v>
      </c>
      <c r="JT11" s="196">
        <f>IF($KA$4&lt;='Dalyvio prielaidos'!$B$22+2,PMT('Dalyvio prielaidos'!$B$19,'Dalyvio prielaidos'!$B$22,'Investuotojas ir Finansuotojas'!$AB$9)/12,0)</f>
        <v>0</v>
      </c>
      <c r="JU11" s="196">
        <f>IF($KA$4&lt;='Dalyvio prielaidos'!$B$22+2,PMT('Dalyvio prielaidos'!$B$19,'Dalyvio prielaidos'!$B$22,'Investuotojas ir Finansuotojas'!$AB$9)/12,0)</f>
        <v>0</v>
      </c>
      <c r="JV11" s="196">
        <f>IF($KA$4&lt;='Dalyvio prielaidos'!$B$22+2,PMT('Dalyvio prielaidos'!$B$19,'Dalyvio prielaidos'!$B$22,'Investuotojas ir Finansuotojas'!$AB$9)/12,0)</f>
        <v>0</v>
      </c>
      <c r="JW11" s="196">
        <f>IF($KA$4&lt;='Dalyvio prielaidos'!$B$22+2,PMT('Dalyvio prielaidos'!$B$19,'Dalyvio prielaidos'!$B$22,'Investuotojas ir Finansuotojas'!$AB$9)/12,0)</f>
        <v>0</v>
      </c>
      <c r="JX11" s="196">
        <f>IF($KA$4&lt;='Dalyvio prielaidos'!$B$22+2,PMT('Dalyvio prielaidos'!$B$19,'Dalyvio prielaidos'!$B$22,'Investuotojas ir Finansuotojas'!$AB$9)/12,0)</f>
        <v>0</v>
      </c>
      <c r="JY11" s="196">
        <f>IF($KA$4&lt;='Dalyvio prielaidos'!$B$22+2,PMT('Dalyvio prielaidos'!$B$19,'Dalyvio prielaidos'!$B$22,'Investuotojas ir Finansuotojas'!$AB$9)/12,0)</f>
        <v>0</v>
      </c>
      <c r="JZ11" s="196">
        <f>IF($KA$4&lt;='Dalyvio prielaidos'!$B$22+2,PMT('Dalyvio prielaidos'!$B$19,'Dalyvio prielaidos'!$B$22,'Investuotojas ir Finansuotojas'!$AB$9)/12,0)</f>
        <v>0</v>
      </c>
      <c r="KA11" s="196">
        <f>SUM(JO11:JZ11)</f>
        <v>0</v>
      </c>
      <c r="KB11" s="196">
        <f>IF($KN$4&lt;='Dalyvio prielaidos'!$B$22+2,PMT('Dalyvio prielaidos'!$B$19,'Dalyvio prielaidos'!$B$22,'Investuotojas ir Finansuotojas'!$AB$9)/12,0)</f>
        <v>0</v>
      </c>
      <c r="KC11" s="196">
        <f>IF($KN$4&lt;='Dalyvio prielaidos'!$B$22+2,PMT('Dalyvio prielaidos'!$B$19,'Dalyvio prielaidos'!$B$22,'Investuotojas ir Finansuotojas'!$AB$9)/12,0)</f>
        <v>0</v>
      </c>
      <c r="KD11" s="196">
        <f>IF($KN$4&lt;='Dalyvio prielaidos'!$B$22+2,PMT('Dalyvio prielaidos'!$B$19,'Dalyvio prielaidos'!$B$22,'Investuotojas ir Finansuotojas'!$AB$9)/12,0)</f>
        <v>0</v>
      </c>
      <c r="KE11" s="196">
        <f>IF($KN$4&lt;='Dalyvio prielaidos'!$B$22+2,PMT('Dalyvio prielaidos'!$B$19,'Dalyvio prielaidos'!$B$22,'Investuotojas ir Finansuotojas'!$AB$9)/12,0)</f>
        <v>0</v>
      </c>
      <c r="KF11" s="196">
        <f>IF($KN$4&lt;='Dalyvio prielaidos'!$B$22+2,PMT('Dalyvio prielaidos'!$B$19,'Dalyvio prielaidos'!$B$22,'Investuotojas ir Finansuotojas'!$AB$9)/12,0)</f>
        <v>0</v>
      </c>
      <c r="KG11" s="196">
        <f>IF($KN$4&lt;='Dalyvio prielaidos'!$B$22+2,PMT('Dalyvio prielaidos'!$B$19,'Dalyvio prielaidos'!$B$22,'Investuotojas ir Finansuotojas'!$AB$9)/12,0)</f>
        <v>0</v>
      </c>
      <c r="KH11" s="196">
        <f>IF($KN$4&lt;='Dalyvio prielaidos'!$B$22+2,PMT('Dalyvio prielaidos'!$B$19,'Dalyvio prielaidos'!$B$22,'Investuotojas ir Finansuotojas'!$AB$9)/12,0)</f>
        <v>0</v>
      </c>
      <c r="KI11" s="196">
        <f>IF($KN$4&lt;='Dalyvio prielaidos'!$B$22+2,PMT('Dalyvio prielaidos'!$B$19,'Dalyvio prielaidos'!$B$22,'Investuotojas ir Finansuotojas'!$AB$9)/12,0)</f>
        <v>0</v>
      </c>
      <c r="KJ11" s="196">
        <f>IF($KN$4&lt;='Dalyvio prielaidos'!$B$22+2,PMT('Dalyvio prielaidos'!$B$19,'Dalyvio prielaidos'!$B$22,'Investuotojas ir Finansuotojas'!$AB$9)/12,0)</f>
        <v>0</v>
      </c>
      <c r="KK11" s="196">
        <f>IF($KN$4&lt;='Dalyvio prielaidos'!$B$22+2,PMT('Dalyvio prielaidos'!$B$19,'Dalyvio prielaidos'!$B$22,'Investuotojas ir Finansuotojas'!$AB$9)/12,0)</f>
        <v>0</v>
      </c>
      <c r="KL11" s="196">
        <f>IF($KN$4&lt;='Dalyvio prielaidos'!$B$22+2,PMT('Dalyvio prielaidos'!$B$19,'Dalyvio prielaidos'!$B$22,'Investuotojas ir Finansuotojas'!$AB$9)/12,0)</f>
        <v>0</v>
      </c>
      <c r="KM11" s="196">
        <f>IF($KA$4&lt;='Dalyvio prielaidos'!$B$22+2,PMT('Dalyvio prielaidos'!$B$19,'Dalyvio prielaidos'!$B$22,'Investuotojas ir Finansuotojas'!$AB$9)/12,0)</f>
        <v>0</v>
      </c>
      <c r="KN11" s="196">
        <f>SUM(KB11:KM11)</f>
        <v>0</v>
      </c>
      <c r="KO11" s="196">
        <f>IF($LA$4&lt;='Dalyvio prielaidos'!$B$22+2,PMT('Dalyvio prielaidos'!$B$19,'Dalyvio prielaidos'!$B$22,'Investuotojas ir Finansuotojas'!$AB$9)/12,0)</f>
        <v>0</v>
      </c>
      <c r="KP11" s="196">
        <f>IF($LA$4&lt;='Dalyvio prielaidos'!$B$22+2,PMT('Dalyvio prielaidos'!$B$19,'Dalyvio prielaidos'!$B$22,'Investuotojas ir Finansuotojas'!$AB$9)/12,0)</f>
        <v>0</v>
      </c>
      <c r="KQ11" s="196">
        <f>IF($LA$4&lt;='Dalyvio prielaidos'!$B$22+2,PMT('Dalyvio prielaidos'!$B$19,'Dalyvio prielaidos'!$B$22,'Investuotojas ir Finansuotojas'!$AB$9)/12,0)</f>
        <v>0</v>
      </c>
      <c r="KR11" s="196">
        <f>IF($LA$4&lt;='Dalyvio prielaidos'!$B$22+2,PMT('Dalyvio prielaidos'!$B$19,'Dalyvio prielaidos'!$B$22,'Investuotojas ir Finansuotojas'!$AB$9)/12,0)</f>
        <v>0</v>
      </c>
      <c r="KS11" s="196">
        <f>IF($LA$4&lt;='Dalyvio prielaidos'!$B$22+2,PMT('Dalyvio prielaidos'!$B$19,'Dalyvio prielaidos'!$B$22,'Investuotojas ir Finansuotojas'!$AB$9)/12,0)</f>
        <v>0</v>
      </c>
      <c r="KT11" s="196">
        <f>IF($LA$4&lt;='Dalyvio prielaidos'!$B$22+2,PMT('Dalyvio prielaidos'!$B$19,'Dalyvio prielaidos'!$B$22,'Investuotojas ir Finansuotojas'!$AB$9)/12,0)</f>
        <v>0</v>
      </c>
      <c r="KU11" s="196">
        <f>IF($LA$4&lt;='Dalyvio prielaidos'!$B$22+2,PMT('Dalyvio prielaidos'!$B$19,'Dalyvio prielaidos'!$B$22,'Investuotojas ir Finansuotojas'!$AB$9)/12,0)</f>
        <v>0</v>
      </c>
      <c r="KV11" s="196">
        <f>IF($LA$4&lt;='Dalyvio prielaidos'!$B$22+2,PMT('Dalyvio prielaidos'!$B$19,'Dalyvio prielaidos'!$B$22,'Investuotojas ir Finansuotojas'!$AB$9)/12,0)</f>
        <v>0</v>
      </c>
      <c r="KW11" s="196">
        <f>IF($LA$4&lt;='Dalyvio prielaidos'!$B$22+2,PMT('Dalyvio prielaidos'!$B$19,'Dalyvio prielaidos'!$B$22,'Investuotojas ir Finansuotojas'!$AB$9)/12,0)</f>
        <v>0</v>
      </c>
      <c r="KX11" s="196">
        <f>IF($LA$4&lt;='Dalyvio prielaidos'!$B$22+2,PMT('Dalyvio prielaidos'!$B$19,'Dalyvio prielaidos'!$B$22,'Investuotojas ir Finansuotojas'!$AB$9)/12,0)</f>
        <v>0</v>
      </c>
      <c r="KY11" s="196">
        <f>IF($LA$4&lt;='Dalyvio prielaidos'!$B$22+2,PMT('Dalyvio prielaidos'!$B$19,'Dalyvio prielaidos'!$B$22,'Investuotojas ir Finansuotojas'!$AB$9)/12,0)</f>
        <v>0</v>
      </c>
      <c r="KZ11" s="196">
        <f>IF($LA$4&lt;='Dalyvio prielaidos'!$B$22+2,PMT('Dalyvio prielaidos'!$B$19,'Dalyvio prielaidos'!$B$22,'Investuotojas ir Finansuotojas'!$AB$9)/12,0)</f>
        <v>0</v>
      </c>
      <c r="LA11" s="196">
        <f>SUM(KO11:KZ11)</f>
        <v>0</v>
      </c>
      <c r="LB11" s="196">
        <f>IF($LN$4&lt;='Dalyvio prielaidos'!$B$22+2,PMT('Dalyvio prielaidos'!$B$19,'Dalyvio prielaidos'!$B$22,'Investuotojas ir Finansuotojas'!$AB$9)/12,0)</f>
        <v>0</v>
      </c>
      <c r="LC11" s="196">
        <f>IF($LN$4&lt;='Dalyvio prielaidos'!$B$22+2,PMT('Dalyvio prielaidos'!$B$19,'Dalyvio prielaidos'!$B$22,'Investuotojas ir Finansuotojas'!$AB$9)/12,0)</f>
        <v>0</v>
      </c>
      <c r="LD11" s="196">
        <f>IF($LN$4&lt;='Dalyvio prielaidos'!$B$22+2,PMT('Dalyvio prielaidos'!$B$19,'Dalyvio prielaidos'!$B$22,'Investuotojas ir Finansuotojas'!$AB$9)/12,0)</f>
        <v>0</v>
      </c>
      <c r="LE11" s="196">
        <f>IF($LN$4&lt;='Dalyvio prielaidos'!$B$22+2,PMT('Dalyvio prielaidos'!$B$19,'Dalyvio prielaidos'!$B$22,'Investuotojas ir Finansuotojas'!$AB$9)/12,0)</f>
        <v>0</v>
      </c>
      <c r="LF11" s="196">
        <f>IF($LN$4&lt;='Dalyvio prielaidos'!$B$22+2,PMT('Dalyvio prielaidos'!$B$19,'Dalyvio prielaidos'!$B$22,'Investuotojas ir Finansuotojas'!$AB$9)/12,0)</f>
        <v>0</v>
      </c>
      <c r="LG11" s="196">
        <f>IF($LN$4&lt;='Dalyvio prielaidos'!$B$22+2,PMT('Dalyvio prielaidos'!$B$19,'Dalyvio prielaidos'!$B$22,'Investuotojas ir Finansuotojas'!$AB$9)/12,0)</f>
        <v>0</v>
      </c>
      <c r="LH11" s="196">
        <f>IF($LN$4&lt;='Dalyvio prielaidos'!$B$22+2,PMT('Dalyvio prielaidos'!$B$19,'Dalyvio prielaidos'!$B$22,'Investuotojas ir Finansuotojas'!$AB$9)/12,0)</f>
        <v>0</v>
      </c>
      <c r="LI11" s="196">
        <f>IF($LN$4&lt;='Dalyvio prielaidos'!$B$22+2,PMT('Dalyvio prielaidos'!$B$19,'Dalyvio prielaidos'!$B$22,'Investuotojas ir Finansuotojas'!$AB$9)/12,0)</f>
        <v>0</v>
      </c>
      <c r="LJ11" s="196">
        <f>IF($LN$4&lt;='Dalyvio prielaidos'!$B$22+2,PMT('Dalyvio prielaidos'!$B$19,'Dalyvio prielaidos'!$B$22,'Investuotojas ir Finansuotojas'!$AB$9)/12,0)</f>
        <v>0</v>
      </c>
      <c r="LK11" s="196">
        <f>IF($LN$4&lt;='Dalyvio prielaidos'!$B$22+2,PMT('Dalyvio prielaidos'!$B$19,'Dalyvio prielaidos'!$B$22,'Investuotojas ir Finansuotojas'!$AB$9)/12,0)</f>
        <v>0</v>
      </c>
      <c r="LL11" s="196">
        <f>IF($LN$4&lt;='Dalyvio prielaidos'!$B$22+2,PMT('Dalyvio prielaidos'!$B$19,'Dalyvio prielaidos'!$B$22,'Investuotojas ir Finansuotojas'!$AB$9)/12,0)</f>
        <v>0</v>
      </c>
      <c r="LM11" s="196">
        <f>IF($LN$4&lt;='Dalyvio prielaidos'!$B$22+2,PMT('Dalyvio prielaidos'!$B$19,'Dalyvio prielaidos'!$B$22,'Investuotojas ir Finansuotojas'!$AB$9)/12,0)</f>
        <v>0</v>
      </c>
      <c r="LN11" s="199">
        <f>SUM(LB11:LM11)</f>
        <v>0</v>
      </c>
    </row>
    <row r="12" spans="1:326">
      <c r="A12" s="184" t="s">
        <v>174</v>
      </c>
      <c r="B12" s="192">
        <f>(B9+B14)/2/12*'Dalyvio prielaidos'!$B$19</f>
        <v>0</v>
      </c>
      <c r="C12" s="40">
        <f>(C9+C14)/2/12*'Dalyvio prielaidos'!$B$19</f>
        <v>0</v>
      </c>
      <c r="D12" s="40">
        <f>(D9+D14)/2/12*'Dalyvio prielaidos'!$B$19</f>
        <v>0</v>
      </c>
      <c r="E12" s="40">
        <f>(E9+E14)/2/12*'Dalyvio prielaidos'!$B$19</f>
        <v>0</v>
      </c>
      <c r="F12" s="40">
        <f>(F9+F14)/2/12*'Dalyvio prielaidos'!$B$19</f>
        <v>0</v>
      </c>
      <c r="G12" s="40">
        <f>(G9+G14)/2/12*'Dalyvio prielaidos'!$B$19</f>
        <v>0</v>
      </c>
      <c r="H12" s="40">
        <f>(H9+H14)/2/12*'Dalyvio prielaidos'!$B$19</f>
        <v>0</v>
      </c>
      <c r="I12" s="40">
        <f>(I9+I14)/2/12*'Dalyvio prielaidos'!$B$19</f>
        <v>0</v>
      </c>
      <c r="J12" s="40">
        <f>(J9+J14)/2/12*'Dalyvio prielaidos'!$B$19</f>
        <v>0</v>
      </c>
      <c r="K12" s="40">
        <f>(K9+K14)/2/12*'Dalyvio prielaidos'!$B$19</f>
        <v>0</v>
      </c>
      <c r="L12" s="40">
        <f>(L9+L14)/2/12*'Dalyvio prielaidos'!$B$19</f>
        <v>0</v>
      </c>
      <c r="M12" s="40">
        <f>(M9+M14)/2/12*'Dalyvio prielaidos'!$B$19</f>
        <v>0</v>
      </c>
      <c r="N12" s="205">
        <f>SUM(B12:M12)</f>
        <v>0</v>
      </c>
      <c r="O12" s="40">
        <f>(O9+O14)/2/12*'Dalyvio prielaidos'!$B$19</f>
        <v>0</v>
      </c>
      <c r="P12" s="40">
        <f>(P9+P14)/2/12*'Dalyvio prielaidos'!$B$19</f>
        <v>0</v>
      </c>
      <c r="Q12" s="40">
        <f>(Q9+Q14)/2/12*'Dalyvio prielaidos'!$B$19</f>
        <v>0</v>
      </c>
      <c r="R12" s="40">
        <f>(R9+R14)/2/12*'Dalyvio prielaidos'!$B$19</f>
        <v>0</v>
      </c>
      <c r="S12" s="40">
        <f>(S9+S14)/2/12*'Dalyvio prielaidos'!$B$19</f>
        <v>0</v>
      </c>
      <c r="T12" s="40">
        <f>(T9+T14)/2/12*'Dalyvio prielaidos'!$B$19</f>
        <v>0</v>
      </c>
      <c r="U12" s="40">
        <f>(U9+U14)/2/12*'Dalyvio prielaidos'!$B$19</f>
        <v>0</v>
      </c>
      <c r="V12" s="40">
        <f>(V9+V14)/2/12*'Dalyvio prielaidos'!$B$19</f>
        <v>0</v>
      </c>
      <c r="W12" s="40">
        <f>(W9+W14)/2/12*'Dalyvio prielaidos'!$B$19</f>
        <v>0</v>
      </c>
      <c r="X12" s="40">
        <f>(X9+X14)/2/12*'Dalyvio prielaidos'!$B$19</f>
        <v>0</v>
      </c>
      <c r="Y12" s="40">
        <f>(Y9+Y14)/2/12*'Dalyvio prielaidos'!$B$19</f>
        <v>0</v>
      </c>
      <c r="Z12" s="40">
        <f>(Z9+Z14)/2/12*'Dalyvio prielaidos'!$B$19</f>
        <v>0</v>
      </c>
      <c r="AA12" s="205">
        <f>SUM(O12:Z12)</f>
        <v>0</v>
      </c>
      <c r="AB12" s="40">
        <f>$AN$12/12</f>
        <v>0</v>
      </c>
      <c r="AC12" s="40">
        <f t="shared" ref="AC12:AM12" si="49">$AN$12/12</f>
        <v>0</v>
      </c>
      <c r="AD12" s="40">
        <f t="shared" si="49"/>
        <v>0</v>
      </c>
      <c r="AE12" s="40">
        <f t="shared" si="49"/>
        <v>0</v>
      </c>
      <c r="AF12" s="40">
        <f t="shared" si="49"/>
        <v>0</v>
      </c>
      <c r="AG12" s="40">
        <f t="shared" si="49"/>
        <v>0</v>
      </c>
      <c r="AH12" s="40">
        <f t="shared" si="49"/>
        <v>0</v>
      </c>
      <c r="AI12" s="40">
        <f t="shared" si="49"/>
        <v>0</v>
      </c>
      <c r="AJ12" s="40">
        <f t="shared" si="49"/>
        <v>0</v>
      </c>
      <c r="AK12" s="40">
        <f t="shared" si="49"/>
        <v>0</v>
      </c>
      <c r="AL12" s="40">
        <f t="shared" si="49"/>
        <v>0</v>
      </c>
      <c r="AM12" s="40">
        <f t="shared" si="49"/>
        <v>0</v>
      </c>
      <c r="AN12" s="40">
        <f>IF(ISERROR(0),NA(),AB9*'Dalyvio prielaidos'!$B$19)</f>
        <v>0</v>
      </c>
      <c r="AO12" s="40">
        <f>$BA$12/12</f>
        <v>0</v>
      </c>
      <c r="AP12" s="40">
        <f t="shared" ref="AP12:AZ12" si="50">$BA$12/12</f>
        <v>0</v>
      </c>
      <c r="AQ12" s="40">
        <f t="shared" si="50"/>
        <v>0</v>
      </c>
      <c r="AR12" s="40">
        <f t="shared" si="50"/>
        <v>0</v>
      </c>
      <c r="AS12" s="40">
        <f t="shared" si="50"/>
        <v>0</v>
      </c>
      <c r="AT12" s="40">
        <f t="shared" si="50"/>
        <v>0</v>
      </c>
      <c r="AU12" s="40">
        <f t="shared" si="50"/>
        <v>0</v>
      </c>
      <c r="AV12" s="40">
        <f t="shared" si="50"/>
        <v>0</v>
      </c>
      <c r="AW12" s="40">
        <f t="shared" si="50"/>
        <v>0</v>
      </c>
      <c r="AX12" s="40">
        <f t="shared" si="50"/>
        <v>0</v>
      </c>
      <c r="AY12" s="40">
        <f t="shared" si="50"/>
        <v>0</v>
      </c>
      <c r="AZ12" s="40">
        <f t="shared" si="50"/>
        <v>0</v>
      </c>
      <c r="BA12" s="40">
        <f>IF(ISERROR(0),NA(),AO9*'Dalyvio prielaidos'!$B$19)</f>
        <v>0</v>
      </c>
      <c r="BB12" s="40">
        <f>$BN$12/12</f>
        <v>0</v>
      </c>
      <c r="BC12" s="40">
        <f t="shared" ref="BC12:BM12" si="51">$BN$12/12</f>
        <v>0</v>
      </c>
      <c r="BD12" s="40">
        <f t="shared" si="51"/>
        <v>0</v>
      </c>
      <c r="BE12" s="40">
        <f t="shared" si="51"/>
        <v>0</v>
      </c>
      <c r="BF12" s="40">
        <f t="shared" si="51"/>
        <v>0</v>
      </c>
      <c r="BG12" s="40">
        <f t="shared" si="51"/>
        <v>0</v>
      </c>
      <c r="BH12" s="40">
        <f t="shared" si="51"/>
        <v>0</v>
      </c>
      <c r="BI12" s="40">
        <f t="shared" si="51"/>
        <v>0</v>
      </c>
      <c r="BJ12" s="40">
        <f t="shared" si="51"/>
        <v>0</v>
      </c>
      <c r="BK12" s="40">
        <f t="shared" si="51"/>
        <v>0</v>
      </c>
      <c r="BL12" s="40">
        <f t="shared" si="51"/>
        <v>0</v>
      </c>
      <c r="BM12" s="40">
        <f t="shared" si="51"/>
        <v>0</v>
      </c>
      <c r="BN12" s="40">
        <f>IF(ISERROR(0),NA(),BB9*'Dalyvio prielaidos'!$B$19)</f>
        <v>0</v>
      </c>
      <c r="BO12" s="40">
        <f>$CA$12/12</f>
        <v>0</v>
      </c>
      <c r="BP12" s="40">
        <f t="shared" ref="BP12:BZ12" si="52">$CA$12/12</f>
        <v>0</v>
      </c>
      <c r="BQ12" s="40">
        <f t="shared" si="52"/>
        <v>0</v>
      </c>
      <c r="BR12" s="40">
        <f t="shared" si="52"/>
        <v>0</v>
      </c>
      <c r="BS12" s="40">
        <f t="shared" si="52"/>
        <v>0</v>
      </c>
      <c r="BT12" s="40">
        <f t="shared" si="52"/>
        <v>0</v>
      </c>
      <c r="BU12" s="40">
        <f t="shared" si="52"/>
        <v>0</v>
      </c>
      <c r="BV12" s="40">
        <f t="shared" si="52"/>
        <v>0</v>
      </c>
      <c r="BW12" s="40">
        <f t="shared" si="52"/>
        <v>0</v>
      </c>
      <c r="BX12" s="40">
        <f t="shared" si="52"/>
        <v>0</v>
      </c>
      <c r="BY12" s="40">
        <f t="shared" si="52"/>
        <v>0</v>
      </c>
      <c r="BZ12" s="40">
        <f t="shared" si="52"/>
        <v>0</v>
      </c>
      <c r="CA12" s="40">
        <f>IF(ISERROR(0),NA(),BO9*'Dalyvio prielaidos'!$B$19)</f>
        <v>0</v>
      </c>
      <c r="CB12" s="40">
        <f>$CN$12/12</f>
        <v>0</v>
      </c>
      <c r="CC12" s="40">
        <f t="shared" ref="CC12:CM12" si="53">$CN$12/12</f>
        <v>0</v>
      </c>
      <c r="CD12" s="40">
        <f t="shared" si="53"/>
        <v>0</v>
      </c>
      <c r="CE12" s="40">
        <f t="shared" si="53"/>
        <v>0</v>
      </c>
      <c r="CF12" s="40">
        <f t="shared" si="53"/>
        <v>0</v>
      </c>
      <c r="CG12" s="40">
        <f t="shared" si="53"/>
        <v>0</v>
      </c>
      <c r="CH12" s="40">
        <f t="shared" si="53"/>
        <v>0</v>
      </c>
      <c r="CI12" s="40">
        <f t="shared" si="53"/>
        <v>0</v>
      </c>
      <c r="CJ12" s="40">
        <f t="shared" si="53"/>
        <v>0</v>
      </c>
      <c r="CK12" s="40">
        <f t="shared" si="53"/>
        <v>0</v>
      </c>
      <c r="CL12" s="40">
        <f t="shared" si="53"/>
        <v>0</v>
      </c>
      <c r="CM12" s="40">
        <f t="shared" si="53"/>
        <v>0</v>
      </c>
      <c r="CN12" s="40">
        <f>IF(ISERROR(0),NA(),CB9*'Dalyvio prielaidos'!$B$19)</f>
        <v>0</v>
      </c>
      <c r="CO12" s="40">
        <f>$DA$12/12</f>
        <v>0</v>
      </c>
      <c r="CP12" s="40">
        <f t="shared" ref="CP12:CZ12" si="54">$DA$12/12</f>
        <v>0</v>
      </c>
      <c r="CQ12" s="40">
        <f t="shared" si="54"/>
        <v>0</v>
      </c>
      <c r="CR12" s="40">
        <f t="shared" si="54"/>
        <v>0</v>
      </c>
      <c r="CS12" s="40">
        <f t="shared" si="54"/>
        <v>0</v>
      </c>
      <c r="CT12" s="40">
        <f t="shared" si="54"/>
        <v>0</v>
      </c>
      <c r="CU12" s="40">
        <f t="shared" si="54"/>
        <v>0</v>
      </c>
      <c r="CV12" s="40">
        <f t="shared" si="54"/>
        <v>0</v>
      </c>
      <c r="CW12" s="40">
        <f t="shared" si="54"/>
        <v>0</v>
      </c>
      <c r="CX12" s="40">
        <f t="shared" si="54"/>
        <v>0</v>
      </c>
      <c r="CY12" s="40">
        <f t="shared" si="54"/>
        <v>0</v>
      </c>
      <c r="CZ12" s="40">
        <f t="shared" si="54"/>
        <v>0</v>
      </c>
      <c r="DA12" s="40">
        <f>IF(ISERROR(0),NA(),CO9*'Dalyvio prielaidos'!$B$19)</f>
        <v>0</v>
      </c>
      <c r="DB12" s="40">
        <f>$DN$12/12</f>
        <v>0</v>
      </c>
      <c r="DC12" s="40">
        <f t="shared" ref="DC12:DM12" si="55">$DN$12/12</f>
        <v>0</v>
      </c>
      <c r="DD12" s="40">
        <f t="shared" si="55"/>
        <v>0</v>
      </c>
      <c r="DE12" s="40">
        <f t="shared" si="55"/>
        <v>0</v>
      </c>
      <c r="DF12" s="40">
        <f t="shared" si="55"/>
        <v>0</v>
      </c>
      <c r="DG12" s="40">
        <f t="shared" si="55"/>
        <v>0</v>
      </c>
      <c r="DH12" s="40">
        <f t="shared" si="55"/>
        <v>0</v>
      </c>
      <c r="DI12" s="40">
        <f t="shared" si="55"/>
        <v>0</v>
      </c>
      <c r="DJ12" s="40">
        <f t="shared" si="55"/>
        <v>0</v>
      </c>
      <c r="DK12" s="40">
        <f t="shared" si="55"/>
        <v>0</v>
      </c>
      <c r="DL12" s="40">
        <f t="shared" si="55"/>
        <v>0</v>
      </c>
      <c r="DM12" s="40">
        <f t="shared" si="55"/>
        <v>0</v>
      </c>
      <c r="DN12" s="40">
        <f>IF(ISERROR(0),NA(),DB9*'Dalyvio prielaidos'!$B$19)</f>
        <v>0</v>
      </c>
      <c r="DO12" s="40">
        <f>$EA$12/12</f>
        <v>0</v>
      </c>
      <c r="DP12" s="40">
        <f t="shared" ref="DP12:DZ12" si="56">$EA$12/12</f>
        <v>0</v>
      </c>
      <c r="DQ12" s="40">
        <f t="shared" si="56"/>
        <v>0</v>
      </c>
      <c r="DR12" s="40">
        <f t="shared" si="56"/>
        <v>0</v>
      </c>
      <c r="DS12" s="40">
        <f t="shared" si="56"/>
        <v>0</v>
      </c>
      <c r="DT12" s="40">
        <f t="shared" si="56"/>
        <v>0</v>
      </c>
      <c r="DU12" s="40">
        <f t="shared" si="56"/>
        <v>0</v>
      </c>
      <c r="DV12" s="40">
        <f t="shared" si="56"/>
        <v>0</v>
      </c>
      <c r="DW12" s="40">
        <f t="shared" si="56"/>
        <v>0</v>
      </c>
      <c r="DX12" s="40">
        <f t="shared" si="56"/>
        <v>0</v>
      </c>
      <c r="DY12" s="40">
        <f t="shared" si="56"/>
        <v>0</v>
      </c>
      <c r="DZ12" s="40">
        <f t="shared" si="56"/>
        <v>0</v>
      </c>
      <c r="EA12" s="40">
        <f>IF(ISERROR(0),NA(),DO9*'Dalyvio prielaidos'!$B$19)</f>
        <v>0</v>
      </c>
      <c r="EB12" s="40">
        <f>$EN$12/12</f>
        <v>0</v>
      </c>
      <c r="EC12" s="40">
        <f t="shared" ref="EC12:EM12" si="57">$EN$12/12</f>
        <v>0</v>
      </c>
      <c r="ED12" s="40">
        <f t="shared" si="57"/>
        <v>0</v>
      </c>
      <c r="EE12" s="40">
        <f t="shared" si="57"/>
        <v>0</v>
      </c>
      <c r="EF12" s="40">
        <f t="shared" si="57"/>
        <v>0</v>
      </c>
      <c r="EG12" s="40">
        <f t="shared" si="57"/>
        <v>0</v>
      </c>
      <c r="EH12" s="40">
        <f t="shared" si="57"/>
        <v>0</v>
      </c>
      <c r="EI12" s="40">
        <f t="shared" si="57"/>
        <v>0</v>
      </c>
      <c r="EJ12" s="40">
        <f t="shared" si="57"/>
        <v>0</v>
      </c>
      <c r="EK12" s="40">
        <f t="shared" si="57"/>
        <v>0</v>
      </c>
      <c r="EL12" s="40">
        <f t="shared" si="57"/>
        <v>0</v>
      </c>
      <c r="EM12" s="40">
        <f t="shared" si="57"/>
        <v>0</v>
      </c>
      <c r="EN12" s="40">
        <f>IF(ISERROR(0),NA(),EB9*'Dalyvio prielaidos'!$B$19)</f>
        <v>0</v>
      </c>
      <c r="EO12" s="40">
        <f>$FA$12/12</f>
        <v>0</v>
      </c>
      <c r="EP12" s="40">
        <f t="shared" ref="EP12:EZ12" si="58">$FA$12/12</f>
        <v>0</v>
      </c>
      <c r="EQ12" s="40">
        <f t="shared" si="58"/>
        <v>0</v>
      </c>
      <c r="ER12" s="40">
        <f t="shared" si="58"/>
        <v>0</v>
      </c>
      <c r="ES12" s="40">
        <f t="shared" si="58"/>
        <v>0</v>
      </c>
      <c r="ET12" s="40">
        <f t="shared" si="58"/>
        <v>0</v>
      </c>
      <c r="EU12" s="40">
        <f t="shared" si="58"/>
        <v>0</v>
      </c>
      <c r="EV12" s="40">
        <f t="shared" si="58"/>
        <v>0</v>
      </c>
      <c r="EW12" s="40">
        <f t="shared" si="58"/>
        <v>0</v>
      </c>
      <c r="EX12" s="40">
        <f t="shared" si="58"/>
        <v>0</v>
      </c>
      <c r="EY12" s="40">
        <f t="shared" si="58"/>
        <v>0</v>
      </c>
      <c r="EZ12" s="40">
        <f t="shared" si="58"/>
        <v>0</v>
      </c>
      <c r="FA12" s="40">
        <f>IF(ISERROR(0),NA(),EO9*'Dalyvio prielaidos'!$B$19)</f>
        <v>0</v>
      </c>
      <c r="FB12" s="40">
        <f>$FN$12/12</f>
        <v>0</v>
      </c>
      <c r="FC12" s="40">
        <f t="shared" ref="FC12:FM12" si="59">$FN$12/12</f>
        <v>0</v>
      </c>
      <c r="FD12" s="40">
        <f t="shared" si="59"/>
        <v>0</v>
      </c>
      <c r="FE12" s="40">
        <f t="shared" si="59"/>
        <v>0</v>
      </c>
      <c r="FF12" s="40">
        <f t="shared" si="59"/>
        <v>0</v>
      </c>
      <c r="FG12" s="40">
        <f t="shared" si="59"/>
        <v>0</v>
      </c>
      <c r="FH12" s="40">
        <f t="shared" si="59"/>
        <v>0</v>
      </c>
      <c r="FI12" s="40">
        <f t="shared" si="59"/>
        <v>0</v>
      </c>
      <c r="FJ12" s="40">
        <f t="shared" si="59"/>
        <v>0</v>
      </c>
      <c r="FK12" s="40">
        <f t="shared" si="59"/>
        <v>0</v>
      </c>
      <c r="FL12" s="40">
        <f t="shared" si="59"/>
        <v>0</v>
      </c>
      <c r="FM12" s="40">
        <f t="shared" si="59"/>
        <v>0</v>
      </c>
      <c r="FN12" s="40">
        <f>IF(ISERROR(0),NA(),FB9*'Dalyvio prielaidos'!$B$19)</f>
        <v>0</v>
      </c>
      <c r="FO12" s="40">
        <f>$GA$12/12</f>
        <v>0</v>
      </c>
      <c r="FP12" s="40">
        <f t="shared" ref="FP12:FZ12" si="60">$GA$12/12</f>
        <v>0</v>
      </c>
      <c r="FQ12" s="40">
        <f t="shared" si="60"/>
        <v>0</v>
      </c>
      <c r="FR12" s="40">
        <f t="shared" si="60"/>
        <v>0</v>
      </c>
      <c r="FS12" s="40">
        <f t="shared" si="60"/>
        <v>0</v>
      </c>
      <c r="FT12" s="40">
        <f t="shared" si="60"/>
        <v>0</v>
      </c>
      <c r="FU12" s="40">
        <f t="shared" si="60"/>
        <v>0</v>
      </c>
      <c r="FV12" s="40">
        <f t="shared" si="60"/>
        <v>0</v>
      </c>
      <c r="FW12" s="40">
        <f t="shared" si="60"/>
        <v>0</v>
      </c>
      <c r="FX12" s="40">
        <f t="shared" si="60"/>
        <v>0</v>
      </c>
      <c r="FY12" s="40">
        <f t="shared" si="60"/>
        <v>0</v>
      </c>
      <c r="FZ12" s="40">
        <f t="shared" si="60"/>
        <v>0</v>
      </c>
      <c r="GA12" s="40">
        <f>IF(ISERROR(0),NA(),FO9*'Dalyvio prielaidos'!$B$19)</f>
        <v>0</v>
      </c>
      <c r="GB12" s="40">
        <f>$GN$12/12</f>
        <v>0</v>
      </c>
      <c r="GC12" s="40">
        <f t="shared" ref="GC12:GM12" si="61">$GN$12/12</f>
        <v>0</v>
      </c>
      <c r="GD12" s="40">
        <f t="shared" si="61"/>
        <v>0</v>
      </c>
      <c r="GE12" s="40">
        <f t="shared" si="61"/>
        <v>0</v>
      </c>
      <c r="GF12" s="40">
        <f t="shared" si="61"/>
        <v>0</v>
      </c>
      <c r="GG12" s="40">
        <f t="shared" si="61"/>
        <v>0</v>
      </c>
      <c r="GH12" s="40">
        <f t="shared" si="61"/>
        <v>0</v>
      </c>
      <c r="GI12" s="40">
        <f t="shared" si="61"/>
        <v>0</v>
      </c>
      <c r="GJ12" s="40">
        <f t="shared" si="61"/>
        <v>0</v>
      </c>
      <c r="GK12" s="40">
        <f t="shared" si="61"/>
        <v>0</v>
      </c>
      <c r="GL12" s="40">
        <f t="shared" si="61"/>
        <v>0</v>
      </c>
      <c r="GM12" s="40">
        <f t="shared" si="61"/>
        <v>0</v>
      </c>
      <c r="GN12" s="40">
        <f>IF(ISERROR(0),NA(),GB9*'Dalyvio prielaidos'!$B$19)</f>
        <v>0</v>
      </c>
      <c r="GO12" s="40">
        <f>$HA$12/12</f>
        <v>0</v>
      </c>
      <c r="GP12" s="40">
        <f t="shared" ref="GP12:GZ12" si="62">$HA$12/12</f>
        <v>0</v>
      </c>
      <c r="GQ12" s="40">
        <f t="shared" si="62"/>
        <v>0</v>
      </c>
      <c r="GR12" s="40">
        <f t="shared" si="62"/>
        <v>0</v>
      </c>
      <c r="GS12" s="40">
        <f t="shared" si="62"/>
        <v>0</v>
      </c>
      <c r="GT12" s="40">
        <f t="shared" si="62"/>
        <v>0</v>
      </c>
      <c r="GU12" s="40">
        <f t="shared" si="62"/>
        <v>0</v>
      </c>
      <c r="GV12" s="40">
        <f t="shared" si="62"/>
        <v>0</v>
      </c>
      <c r="GW12" s="40">
        <f t="shared" si="62"/>
        <v>0</v>
      </c>
      <c r="GX12" s="40">
        <f t="shared" si="62"/>
        <v>0</v>
      </c>
      <c r="GY12" s="40">
        <f t="shared" si="62"/>
        <v>0</v>
      </c>
      <c r="GZ12" s="40">
        <f t="shared" si="62"/>
        <v>0</v>
      </c>
      <c r="HA12" s="40">
        <f>IF(ISERROR(0),NA(),GO9*'Dalyvio prielaidos'!$B$19)</f>
        <v>0</v>
      </c>
      <c r="HB12" s="40">
        <f>$HN$12/12</f>
        <v>0</v>
      </c>
      <c r="HC12" s="40">
        <f t="shared" ref="HC12:HM12" si="63">$HN$12/12</f>
        <v>0</v>
      </c>
      <c r="HD12" s="40">
        <f t="shared" si="63"/>
        <v>0</v>
      </c>
      <c r="HE12" s="40">
        <f t="shared" si="63"/>
        <v>0</v>
      </c>
      <c r="HF12" s="40">
        <f t="shared" si="63"/>
        <v>0</v>
      </c>
      <c r="HG12" s="40">
        <f t="shared" si="63"/>
        <v>0</v>
      </c>
      <c r="HH12" s="40">
        <f t="shared" si="63"/>
        <v>0</v>
      </c>
      <c r="HI12" s="40">
        <f t="shared" si="63"/>
        <v>0</v>
      </c>
      <c r="HJ12" s="40">
        <f t="shared" si="63"/>
        <v>0</v>
      </c>
      <c r="HK12" s="40">
        <f t="shared" si="63"/>
        <v>0</v>
      </c>
      <c r="HL12" s="40">
        <f t="shared" si="63"/>
        <v>0</v>
      </c>
      <c r="HM12" s="40">
        <f t="shared" si="63"/>
        <v>0</v>
      </c>
      <c r="HN12" s="40">
        <f>IF(ISERROR(0),NA(),HB9*'Dalyvio prielaidos'!$B$19)</f>
        <v>0</v>
      </c>
      <c r="HO12" s="40">
        <f>IF(ISERROR(HF16),NA(),HO9*'Dalyvio prielaidos'!$B$19)/12</f>
        <v>0</v>
      </c>
      <c r="HP12" s="40">
        <f>IF(ISERROR(HG16),NA(),HP9*'Dalyvio prielaidos'!$B$19)/12</f>
        <v>0</v>
      </c>
      <c r="HQ12" s="40">
        <f>IF(ISERROR(HH16),NA(),HQ9*'Dalyvio prielaidos'!$B$19)/12</f>
        <v>0</v>
      </c>
      <c r="HR12" s="40">
        <f>IF(ISERROR(HI16),NA(),HR9*'Dalyvio prielaidos'!$B$19)/12</f>
        <v>0</v>
      </c>
      <c r="HS12" s="40">
        <f>IF(ISERROR(HJ16),NA(),HS9*'Dalyvio prielaidos'!$B$19)/12</f>
        <v>0</v>
      </c>
      <c r="HT12" s="40">
        <f>IF(ISERROR(HK16),NA(),HT9*'Dalyvio prielaidos'!$B$19)/12</f>
        <v>0</v>
      </c>
      <c r="HU12" s="40">
        <f>IF(ISERROR(HL16),NA(),HU9*'Dalyvio prielaidos'!$B$19)/12</f>
        <v>0</v>
      </c>
      <c r="HV12" s="40">
        <f>IF(ISERROR(HM16),NA(),HV9*'Dalyvio prielaidos'!$B$19)/12</f>
        <v>0</v>
      </c>
      <c r="HW12" s="40">
        <f>IF(ISERROR(HN16),NA(),HW9*'Dalyvio prielaidos'!$B$19)/12</f>
        <v>0</v>
      </c>
      <c r="HX12" s="40">
        <f>IF(ISERROR(HO16),NA(),HX9*'Dalyvio prielaidos'!$B$19)/12</f>
        <v>0</v>
      </c>
      <c r="HY12" s="40">
        <f>IF(ISERROR(HP16),NA(),HY9*'Dalyvio prielaidos'!$B$19)/12</f>
        <v>0</v>
      </c>
      <c r="HZ12" s="40">
        <f>IF(ISERROR(HQ16),NA(),HZ9*'Dalyvio prielaidos'!$B$19)/12</f>
        <v>0</v>
      </c>
      <c r="IA12" s="40">
        <f>IF(ISERROR(0),NA(),HO9*'Dalyvio prielaidos'!$B$19)</f>
        <v>0</v>
      </c>
      <c r="IB12" s="40">
        <f>(IB9+IC14)/2/12*'Dalyvio prielaidos'!$B$19</f>
        <v>0</v>
      </c>
      <c r="IC12" s="40">
        <f>(IC9+ID14)/2/12*'Dalyvio prielaidos'!$B$19</f>
        <v>0</v>
      </c>
      <c r="ID12" s="40">
        <f>(ID9+IE14)/2/12*'Dalyvio prielaidos'!$B$19</f>
        <v>0</v>
      </c>
      <c r="IE12" s="40">
        <f>(IE9+IF14)/2/12*'Dalyvio prielaidos'!$B$19</f>
        <v>0</v>
      </c>
      <c r="IF12" s="40">
        <f>(IF9+IG14)/2/12*'Dalyvio prielaidos'!$B$19</f>
        <v>0</v>
      </c>
      <c r="IG12" s="40">
        <f>(IG9+IH14)/2/12*'Dalyvio prielaidos'!$B$19</f>
        <v>0</v>
      </c>
      <c r="IH12" s="40">
        <f>(IH9+II14)/2/12*'Dalyvio prielaidos'!$B$19</f>
        <v>0</v>
      </c>
      <c r="II12" s="40">
        <f>(II9+IJ14)/2/12*'Dalyvio prielaidos'!$B$19</f>
        <v>0</v>
      </c>
      <c r="IJ12" s="40">
        <f>(IJ9+IK14)/2/12*'Dalyvio prielaidos'!$B$19</f>
        <v>0</v>
      </c>
      <c r="IK12" s="40">
        <f>(IK9+IL14)/2/12*'Dalyvio prielaidos'!$B$19</f>
        <v>0</v>
      </c>
      <c r="IL12" s="40">
        <f>(IL9+IM14)/2/12*'Dalyvio prielaidos'!$B$19</f>
        <v>0</v>
      </c>
      <c r="IM12" s="40">
        <f>(IM9+IN14)/2/12*'Dalyvio prielaidos'!$B$19</f>
        <v>0</v>
      </c>
      <c r="IN12" s="40">
        <f>IF(ISERROR(0),NA(),IB9*'Dalyvio prielaidos'!$B$19)</f>
        <v>0</v>
      </c>
      <c r="IO12" s="40">
        <f>(IO9+IP14)/2/12*'Dalyvio prielaidos'!$B$19</f>
        <v>0</v>
      </c>
      <c r="IP12" s="40">
        <f>(IP9+IQ14)/2/12*'Dalyvio prielaidos'!$B$19</f>
        <v>0</v>
      </c>
      <c r="IQ12" s="40">
        <f>(IQ9+IR14)/2/12*'Dalyvio prielaidos'!$B$19</f>
        <v>0</v>
      </c>
      <c r="IR12" s="40">
        <f>(IR9+IS14)/2/12*'Dalyvio prielaidos'!$B$19</f>
        <v>0</v>
      </c>
      <c r="IS12" s="40">
        <f>(IS9+IT14)/2/12*'Dalyvio prielaidos'!$B$19</f>
        <v>0</v>
      </c>
      <c r="IT12" s="40">
        <f>(IT9+IU14)/2/12*'Dalyvio prielaidos'!$B$19</f>
        <v>0</v>
      </c>
      <c r="IU12" s="40">
        <f>(IU9+IV14)/2/12*'Dalyvio prielaidos'!$B$19</f>
        <v>0</v>
      </c>
      <c r="IV12" s="40">
        <f>(IV9+IW14)/2/12*'Dalyvio prielaidos'!$B$19</f>
        <v>0</v>
      </c>
      <c r="IW12" s="40">
        <f>(IW9+IX14)/2/12*'Dalyvio prielaidos'!$B$19</f>
        <v>0</v>
      </c>
      <c r="IX12" s="40">
        <f>(IX9+IY14)/2/12*'Dalyvio prielaidos'!$B$19</f>
        <v>0</v>
      </c>
      <c r="IY12" s="40">
        <f>(IY9+IZ14)/2/12*'Dalyvio prielaidos'!$B$19</f>
        <v>0</v>
      </c>
      <c r="IZ12" s="40">
        <f>(IZ9+JA14)/2/12*'Dalyvio prielaidos'!$B$19</f>
        <v>0</v>
      </c>
      <c r="JA12" s="40">
        <f>IF(ISERROR(0),NA(),IO9*'Dalyvio prielaidos'!$B$19)</f>
        <v>0</v>
      </c>
      <c r="JB12" s="40">
        <f>(JB9+JC14)/2/12*'Dalyvio prielaidos'!$B$19</f>
        <v>0</v>
      </c>
      <c r="JC12" s="40">
        <f>(JC9+JD14)/2/12*'Dalyvio prielaidos'!$B$19</f>
        <v>0</v>
      </c>
      <c r="JD12" s="40">
        <f>(JD9+JE14)/2/12*'Dalyvio prielaidos'!$B$19</f>
        <v>0</v>
      </c>
      <c r="JE12" s="40">
        <f>(JE9+JF14)/2/12*'Dalyvio prielaidos'!$B$19</f>
        <v>0</v>
      </c>
      <c r="JF12" s="40">
        <f>(JF9+JG14)/2/12*'Dalyvio prielaidos'!$B$19</f>
        <v>0</v>
      </c>
      <c r="JG12" s="40">
        <f>(JG9+JH14)/2/12*'Dalyvio prielaidos'!$B$19</f>
        <v>0</v>
      </c>
      <c r="JH12" s="40">
        <f>(JH9+JI14)/2/12*'Dalyvio prielaidos'!$B$19</f>
        <v>0</v>
      </c>
      <c r="JI12" s="40">
        <f>(JI9+JJ14)/2/12*'Dalyvio prielaidos'!$B$19</f>
        <v>0</v>
      </c>
      <c r="JJ12" s="40">
        <f>(JJ9+JK14)/2/12*'Dalyvio prielaidos'!$B$19</f>
        <v>0</v>
      </c>
      <c r="JK12" s="40">
        <f>(JK9+JL14)/2/12*'Dalyvio prielaidos'!$B$19</f>
        <v>0</v>
      </c>
      <c r="JL12" s="40">
        <f>(JL9+JM14)/2/12*'Dalyvio prielaidos'!$B$19</f>
        <v>0</v>
      </c>
      <c r="JM12" s="40">
        <f>(JM9+JN14)/2/12*'Dalyvio prielaidos'!$B$19</f>
        <v>0</v>
      </c>
      <c r="JN12" s="40">
        <f>IF(ISERROR(0),NA(),JB9*'Dalyvio prielaidos'!$B$19)</f>
        <v>0</v>
      </c>
      <c r="JO12" s="40">
        <f>(JO9+JP14)/2/12*'Dalyvio prielaidos'!$B$19</f>
        <v>0</v>
      </c>
      <c r="JP12" s="40">
        <f>(JP9+JQ14)/2/12*'Dalyvio prielaidos'!$B$19</f>
        <v>0</v>
      </c>
      <c r="JQ12" s="40">
        <f>(JQ9+JR14)/2/12*'Dalyvio prielaidos'!$B$19</f>
        <v>0</v>
      </c>
      <c r="JR12" s="40">
        <f>(JR9+JS14)/2/12*'Dalyvio prielaidos'!$B$19</f>
        <v>0</v>
      </c>
      <c r="JS12" s="40">
        <f>(JS9+JT14)/2/12*'Dalyvio prielaidos'!$B$19</f>
        <v>0</v>
      </c>
      <c r="JT12" s="40">
        <f>(JT9+JU14)/2/12*'Dalyvio prielaidos'!$B$19</f>
        <v>0</v>
      </c>
      <c r="JU12" s="40">
        <f>(JU9+JV14)/2/12*'Dalyvio prielaidos'!$B$19</f>
        <v>0</v>
      </c>
      <c r="JV12" s="40">
        <f>(JV9+JW14)/2/12*'Dalyvio prielaidos'!$B$19</f>
        <v>0</v>
      </c>
      <c r="JW12" s="40">
        <f>(JW9+JX14)/2/12*'Dalyvio prielaidos'!$B$19</f>
        <v>0</v>
      </c>
      <c r="JX12" s="40">
        <f>(JX9+JY14)/2/12*'Dalyvio prielaidos'!$B$19</f>
        <v>0</v>
      </c>
      <c r="JY12" s="40">
        <f>(JY9+JZ14)/2/12*'Dalyvio prielaidos'!$B$19</f>
        <v>0</v>
      </c>
      <c r="JZ12" s="40">
        <f>(JZ9+KA14)/2/12*'Dalyvio prielaidos'!$B$19</f>
        <v>0</v>
      </c>
      <c r="KA12" s="40">
        <f>IF(ISERROR(0),NA(),JO9*'Dalyvio prielaidos'!$B$19)</f>
        <v>0</v>
      </c>
      <c r="KB12" s="40">
        <f>(KB9+KC14)/2/12*'Dalyvio prielaidos'!$B$19</f>
        <v>0</v>
      </c>
      <c r="KC12" s="40">
        <f>(KC9+KD14)/2/12*'Dalyvio prielaidos'!$B$19</f>
        <v>0</v>
      </c>
      <c r="KD12" s="40">
        <f>(KD9+KE14)/2/12*'Dalyvio prielaidos'!$B$19</f>
        <v>0</v>
      </c>
      <c r="KE12" s="40">
        <f>(KE9+KF14)/2/12*'Dalyvio prielaidos'!$B$19</f>
        <v>0</v>
      </c>
      <c r="KF12" s="40">
        <f>(KF9+KG14)/2/12*'Dalyvio prielaidos'!$B$19</f>
        <v>0</v>
      </c>
      <c r="KG12" s="40">
        <f>(KG9+KH14)/2/12*'Dalyvio prielaidos'!$B$19</f>
        <v>0</v>
      </c>
      <c r="KH12" s="40">
        <f>(KH9+KI14)/2/12*'Dalyvio prielaidos'!$B$19</f>
        <v>0</v>
      </c>
      <c r="KI12" s="40">
        <f>(KI9+KJ14)/2/12*'Dalyvio prielaidos'!$B$19</f>
        <v>0</v>
      </c>
      <c r="KJ12" s="40">
        <f>(KJ9+KK14)/2/12*'Dalyvio prielaidos'!$B$19</f>
        <v>0</v>
      </c>
      <c r="KK12" s="40">
        <f>(KK9+KL14)/2/12*'Dalyvio prielaidos'!$B$19</f>
        <v>0</v>
      </c>
      <c r="KL12" s="40">
        <f>(KL9+KM14)/2/12*'Dalyvio prielaidos'!$B$19</f>
        <v>0</v>
      </c>
      <c r="KM12" s="40">
        <f>(KM9+KN14)/2/12*'Dalyvio prielaidos'!$B$19</f>
        <v>0</v>
      </c>
      <c r="KN12" s="40">
        <f>IF(ISERROR(0),NA(),KB9*'Dalyvio prielaidos'!$B$19)</f>
        <v>0</v>
      </c>
      <c r="KO12" s="40">
        <f>(KO9+KP14)/2/12*'Dalyvio prielaidos'!$B$19</f>
        <v>0</v>
      </c>
      <c r="KP12" s="40">
        <f>(KP9+KQ14)/2/12*'Dalyvio prielaidos'!$B$19</f>
        <v>0</v>
      </c>
      <c r="KQ12" s="40">
        <f>(KQ9+KR14)/2/12*'Dalyvio prielaidos'!$B$19</f>
        <v>0</v>
      </c>
      <c r="KR12" s="40">
        <f>(KR9+KS14)/2/12*'Dalyvio prielaidos'!$B$19</f>
        <v>0</v>
      </c>
      <c r="KS12" s="40">
        <f>(KS9+KT14)/2/12*'Dalyvio prielaidos'!$B$19</f>
        <v>0</v>
      </c>
      <c r="KT12" s="40">
        <f>(KT9+KU14)/2/12*'Dalyvio prielaidos'!$B$19</f>
        <v>0</v>
      </c>
      <c r="KU12" s="40">
        <f>(KU9+KV14)/2/12*'Dalyvio prielaidos'!$B$19</f>
        <v>0</v>
      </c>
      <c r="KV12" s="40">
        <f>(KV9+KW14)/2/12*'Dalyvio prielaidos'!$B$19</f>
        <v>0</v>
      </c>
      <c r="KW12" s="40">
        <f>(KW9+KX14)/2/12*'Dalyvio prielaidos'!$B$19</f>
        <v>0</v>
      </c>
      <c r="KX12" s="40">
        <f>(KX9+KY14)/2/12*'Dalyvio prielaidos'!$B$19</f>
        <v>0</v>
      </c>
      <c r="KY12" s="40">
        <f>(KY9+KZ14)/2/12*'Dalyvio prielaidos'!$B$19</f>
        <v>0</v>
      </c>
      <c r="KZ12" s="40">
        <f>(KZ9+LA14)/2/12*'Dalyvio prielaidos'!$B$19</f>
        <v>0</v>
      </c>
      <c r="LA12" s="40">
        <f>IF(ISERROR(0),NA(),KO9*'Dalyvio prielaidos'!$B$19)</f>
        <v>0</v>
      </c>
      <c r="LB12" s="40">
        <f>(LB9+LC14)/2/12*'Dalyvio prielaidos'!$B$19</f>
        <v>0</v>
      </c>
      <c r="LC12" s="40">
        <f>(LC9+LD14)/2/12*'Dalyvio prielaidos'!$B$19</f>
        <v>0</v>
      </c>
      <c r="LD12" s="40">
        <f>(LD9+LE14)/2/12*'Dalyvio prielaidos'!$B$19</f>
        <v>0</v>
      </c>
      <c r="LE12" s="40">
        <f>(LE9+LF14)/2/12*'Dalyvio prielaidos'!$B$19</f>
        <v>0</v>
      </c>
      <c r="LF12" s="40">
        <f>(LF9+LG14)/2/12*'Dalyvio prielaidos'!$B$19</f>
        <v>0</v>
      </c>
      <c r="LG12" s="40">
        <f>(LG9+LH14)/2/12*'Dalyvio prielaidos'!$B$19</f>
        <v>0</v>
      </c>
      <c r="LH12" s="40">
        <f>(LH9+LI14)/2/12*'Dalyvio prielaidos'!$B$19</f>
        <v>0</v>
      </c>
      <c r="LI12" s="40">
        <f>(LI9+LJ14)/2/12*'Dalyvio prielaidos'!$B$19</f>
        <v>0</v>
      </c>
      <c r="LJ12" s="40">
        <f>(LJ9+LK14)/2/12*'Dalyvio prielaidos'!$B$19</f>
        <v>0</v>
      </c>
      <c r="LK12" s="40">
        <f>(LK9+LL14)/2/12*'Dalyvio prielaidos'!$B$19</f>
        <v>0</v>
      </c>
      <c r="LL12" s="40">
        <f>(LL9+LM14)/2/12*'Dalyvio prielaidos'!$B$19</f>
        <v>0</v>
      </c>
      <c r="LM12" s="40">
        <f>(LM9+LN14)/2/12*'Dalyvio prielaidos'!$B$19</f>
        <v>0</v>
      </c>
      <c r="LN12" s="40">
        <f>IF(ISERROR(0),NA(),LB9*'Dalyvio prielaidos'!$B$19)</f>
        <v>0</v>
      </c>
    </row>
    <row r="13" spans="1:326">
      <c r="A13" s="184" t="s">
        <v>163</v>
      </c>
      <c r="B13" s="19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f>AB11+AB12</f>
        <v>0</v>
      </c>
      <c r="AC13" s="40">
        <f t="shared" ref="AC13:AM13" si="64">AC11+AC12</f>
        <v>0</v>
      </c>
      <c r="AD13" s="40">
        <f t="shared" si="64"/>
        <v>0</v>
      </c>
      <c r="AE13" s="40">
        <f t="shared" si="64"/>
        <v>0</v>
      </c>
      <c r="AF13" s="40">
        <f t="shared" si="64"/>
        <v>0</v>
      </c>
      <c r="AG13" s="40">
        <f t="shared" si="64"/>
        <v>0</v>
      </c>
      <c r="AH13" s="40">
        <f t="shared" si="64"/>
        <v>0</v>
      </c>
      <c r="AI13" s="40">
        <f t="shared" si="64"/>
        <v>0</v>
      </c>
      <c r="AJ13" s="40">
        <f t="shared" si="64"/>
        <v>0</v>
      </c>
      <c r="AK13" s="40">
        <f t="shared" si="64"/>
        <v>0</v>
      </c>
      <c r="AL13" s="40">
        <f t="shared" si="64"/>
        <v>0</v>
      </c>
      <c r="AM13" s="40">
        <f t="shared" si="64"/>
        <v>0</v>
      </c>
      <c r="AN13" s="40">
        <f>SUM(AB13:AM13)</f>
        <v>0</v>
      </c>
      <c r="AO13" s="40">
        <f>AO11+AO12</f>
        <v>0</v>
      </c>
      <c r="AP13" s="40">
        <f t="shared" ref="AP13" si="65">AP11+AP12</f>
        <v>0</v>
      </c>
      <c r="AQ13" s="40">
        <f t="shared" ref="AQ13" si="66">AQ11+AQ12</f>
        <v>0</v>
      </c>
      <c r="AR13" s="40">
        <f t="shared" ref="AR13" si="67">AR11+AR12</f>
        <v>0</v>
      </c>
      <c r="AS13" s="40">
        <f t="shared" ref="AS13" si="68">AS11+AS12</f>
        <v>0</v>
      </c>
      <c r="AT13" s="40">
        <f t="shared" ref="AT13" si="69">AT11+AT12</f>
        <v>0</v>
      </c>
      <c r="AU13" s="40">
        <f t="shared" ref="AU13" si="70">AU11+AU12</f>
        <v>0</v>
      </c>
      <c r="AV13" s="40">
        <f t="shared" ref="AV13" si="71">AV11+AV12</f>
        <v>0</v>
      </c>
      <c r="AW13" s="40">
        <f t="shared" ref="AW13" si="72">AW11+AW12</f>
        <v>0</v>
      </c>
      <c r="AX13" s="40">
        <f t="shared" ref="AX13" si="73">AX11+AX12</f>
        <v>0</v>
      </c>
      <c r="AY13" s="40">
        <f t="shared" ref="AY13" si="74">AY11+AY12</f>
        <v>0</v>
      </c>
      <c r="AZ13" s="40">
        <f t="shared" ref="AZ13" si="75">AZ11+AZ12</f>
        <v>0</v>
      </c>
      <c r="BA13" s="40">
        <f>SUM(AO13:AZ13)</f>
        <v>0</v>
      </c>
      <c r="BB13" s="40">
        <f>BB11+BB12</f>
        <v>0</v>
      </c>
      <c r="BC13" s="40">
        <f t="shared" ref="BC13" si="76">BC11+BC12</f>
        <v>0</v>
      </c>
      <c r="BD13" s="40">
        <f t="shared" ref="BD13" si="77">BD11+BD12</f>
        <v>0</v>
      </c>
      <c r="BE13" s="40">
        <f t="shared" ref="BE13" si="78">BE11+BE12</f>
        <v>0</v>
      </c>
      <c r="BF13" s="40">
        <f t="shared" ref="BF13" si="79">BF11+BF12</f>
        <v>0</v>
      </c>
      <c r="BG13" s="40">
        <f t="shared" ref="BG13" si="80">BG11+BG12</f>
        <v>0</v>
      </c>
      <c r="BH13" s="40">
        <f t="shared" ref="BH13" si="81">BH11+BH12</f>
        <v>0</v>
      </c>
      <c r="BI13" s="40">
        <f t="shared" ref="BI13" si="82">BI11+BI12</f>
        <v>0</v>
      </c>
      <c r="BJ13" s="40">
        <f t="shared" ref="BJ13" si="83">BJ11+BJ12</f>
        <v>0</v>
      </c>
      <c r="BK13" s="40">
        <f t="shared" ref="BK13" si="84">BK11+BK12</f>
        <v>0</v>
      </c>
      <c r="BL13" s="40">
        <f t="shared" ref="BL13" si="85">BL11+BL12</f>
        <v>0</v>
      </c>
      <c r="BM13" s="40">
        <f t="shared" ref="BM13" si="86">BM11+BM12</f>
        <v>0</v>
      </c>
      <c r="BN13" s="40">
        <f>SUM(BB13:BM13)</f>
        <v>0</v>
      </c>
      <c r="BO13" s="40">
        <f>BO11+BO12</f>
        <v>0</v>
      </c>
      <c r="BP13" s="40">
        <f t="shared" ref="BP13" si="87">BP11+BP12</f>
        <v>0</v>
      </c>
      <c r="BQ13" s="40">
        <f t="shared" ref="BQ13" si="88">BQ11+BQ12</f>
        <v>0</v>
      </c>
      <c r="BR13" s="40">
        <f t="shared" ref="BR13" si="89">BR11+BR12</f>
        <v>0</v>
      </c>
      <c r="BS13" s="40">
        <f t="shared" ref="BS13" si="90">BS11+BS12</f>
        <v>0</v>
      </c>
      <c r="BT13" s="40">
        <f t="shared" ref="BT13" si="91">BT11+BT12</f>
        <v>0</v>
      </c>
      <c r="BU13" s="40">
        <f t="shared" ref="BU13" si="92">BU11+BU12</f>
        <v>0</v>
      </c>
      <c r="BV13" s="40">
        <f t="shared" ref="BV13" si="93">BV11+BV12</f>
        <v>0</v>
      </c>
      <c r="BW13" s="40">
        <f t="shared" ref="BW13" si="94">BW11+BW12</f>
        <v>0</v>
      </c>
      <c r="BX13" s="40">
        <f t="shared" ref="BX13" si="95">BX11+BX12</f>
        <v>0</v>
      </c>
      <c r="BY13" s="40">
        <f t="shared" ref="BY13" si="96">BY11+BY12</f>
        <v>0</v>
      </c>
      <c r="BZ13" s="40">
        <f t="shared" ref="BZ13" si="97">BZ11+BZ12</f>
        <v>0</v>
      </c>
      <c r="CA13" s="40">
        <f>SUM(BO13:BZ13)</f>
        <v>0</v>
      </c>
      <c r="CB13" s="40">
        <f>CB11+CB12</f>
        <v>0</v>
      </c>
      <c r="CC13" s="40">
        <f t="shared" ref="CC13" si="98">CC11+CC12</f>
        <v>0</v>
      </c>
      <c r="CD13" s="40">
        <f t="shared" ref="CD13" si="99">CD11+CD12</f>
        <v>0</v>
      </c>
      <c r="CE13" s="40">
        <f t="shared" ref="CE13" si="100">CE11+CE12</f>
        <v>0</v>
      </c>
      <c r="CF13" s="40">
        <f t="shared" ref="CF13" si="101">CF11+CF12</f>
        <v>0</v>
      </c>
      <c r="CG13" s="40">
        <f t="shared" ref="CG13" si="102">CG11+CG12</f>
        <v>0</v>
      </c>
      <c r="CH13" s="40">
        <f t="shared" ref="CH13" si="103">CH11+CH12</f>
        <v>0</v>
      </c>
      <c r="CI13" s="40">
        <f t="shared" ref="CI13" si="104">CI11+CI12</f>
        <v>0</v>
      </c>
      <c r="CJ13" s="40">
        <f t="shared" ref="CJ13" si="105">CJ11+CJ12</f>
        <v>0</v>
      </c>
      <c r="CK13" s="40">
        <f t="shared" ref="CK13" si="106">CK11+CK12</f>
        <v>0</v>
      </c>
      <c r="CL13" s="40">
        <f t="shared" ref="CL13" si="107">CL11+CL12</f>
        <v>0</v>
      </c>
      <c r="CM13" s="40">
        <f t="shared" ref="CM13" si="108">CM11+CM12</f>
        <v>0</v>
      </c>
      <c r="CN13" s="40">
        <f>SUM(CB13:CM13)</f>
        <v>0</v>
      </c>
      <c r="CO13" s="40">
        <f>CO11+CO12</f>
        <v>0</v>
      </c>
      <c r="CP13" s="40">
        <f t="shared" ref="CP13" si="109">CP11+CP12</f>
        <v>0</v>
      </c>
      <c r="CQ13" s="40">
        <f t="shared" ref="CQ13" si="110">CQ11+CQ12</f>
        <v>0</v>
      </c>
      <c r="CR13" s="40">
        <f t="shared" ref="CR13" si="111">CR11+CR12</f>
        <v>0</v>
      </c>
      <c r="CS13" s="40">
        <f t="shared" ref="CS13" si="112">CS11+CS12</f>
        <v>0</v>
      </c>
      <c r="CT13" s="40">
        <f t="shared" ref="CT13" si="113">CT11+CT12</f>
        <v>0</v>
      </c>
      <c r="CU13" s="40">
        <f t="shared" ref="CU13" si="114">CU11+CU12</f>
        <v>0</v>
      </c>
      <c r="CV13" s="40">
        <f t="shared" ref="CV13" si="115">CV11+CV12</f>
        <v>0</v>
      </c>
      <c r="CW13" s="40">
        <f t="shared" ref="CW13" si="116">CW11+CW12</f>
        <v>0</v>
      </c>
      <c r="CX13" s="40">
        <f t="shared" ref="CX13" si="117">CX11+CX12</f>
        <v>0</v>
      </c>
      <c r="CY13" s="40">
        <f t="shared" ref="CY13" si="118">CY11+CY12</f>
        <v>0</v>
      </c>
      <c r="CZ13" s="40">
        <f t="shared" ref="CZ13" si="119">CZ11+CZ12</f>
        <v>0</v>
      </c>
      <c r="DA13" s="40">
        <f>SUM(CO13:CZ13)</f>
        <v>0</v>
      </c>
      <c r="DB13" s="40">
        <f>DB11+DB12</f>
        <v>0</v>
      </c>
      <c r="DC13" s="40">
        <f t="shared" ref="DC13" si="120">DC11+DC12</f>
        <v>0</v>
      </c>
      <c r="DD13" s="40">
        <f t="shared" ref="DD13" si="121">DD11+DD12</f>
        <v>0</v>
      </c>
      <c r="DE13" s="40">
        <f t="shared" ref="DE13" si="122">DE11+DE12</f>
        <v>0</v>
      </c>
      <c r="DF13" s="40">
        <f t="shared" ref="DF13" si="123">DF11+DF12</f>
        <v>0</v>
      </c>
      <c r="DG13" s="40">
        <f t="shared" ref="DG13" si="124">DG11+DG12</f>
        <v>0</v>
      </c>
      <c r="DH13" s="40">
        <f t="shared" ref="DH13" si="125">DH11+DH12</f>
        <v>0</v>
      </c>
      <c r="DI13" s="40">
        <f t="shared" ref="DI13" si="126">DI11+DI12</f>
        <v>0</v>
      </c>
      <c r="DJ13" s="40">
        <f t="shared" ref="DJ13" si="127">DJ11+DJ12</f>
        <v>0</v>
      </c>
      <c r="DK13" s="40">
        <f t="shared" ref="DK13" si="128">DK11+DK12</f>
        <v>0</v>
      </c>
      <c r="DL13" s="40">
        <f t="shared" ref="DL13" si="129">DL11+DL12</f>
        <v>0</v>
      </c>
      <c r="DM13" s="40">
        <f t="shared" ref="DM13" si="130">DM11+DM12</f>
        <v>0</v>
      </c>
      <c r="DN13" s="40">
        <f>SUM(DB13:DM13)</f>
        <v>0</v>
      </c>
      <c r="DO13" s="40">
        <f>DO11+DO12</f>
        <v>0</v>
      </c>
      <c r="DP13" s="40">
        <f t="shared" ref="DP13" si="131">DP11+DP12</f>
        <v>0</v>
      </c>
      <c r="DQ13" s="40">
        <f t="shared" ref="DQ13" si="132">DQ11+DQ12</f>
        <v>0</v>
      </c>
      <c r="DR13" s="40">
        <f t="shared" ref="DR13" si="133">DR11+DR12</f>
        <v>0</v>
      </c>
      <c r="DS13" s="40">
        <f t="shared" ref="DS13" si="134">DS11+DS12</f>
        <v>0</v>
      </c>
      <c r="DT13" s="40">
        <f t="shared" ref="DT13" si="135">DT11+DT12</f>
        <v>0</v>
      </c>
      <c r="DU13" s="40">
        <f t="shared" ref="DU13" si="136">DU11+DU12</f>
        <v>0</v>
      </c>
      <c r="DV13" s="40">
        <f t="shared" ref="DV13" si="137">DV11+DV12</f>
        <v>0</v>
      </c>
      <c r="DW13" s="40">
        <f t="shared" ref="DW13" si="138">DW11+DW12</f>
        <v>0</v>
      </c>
      <c r="DX13" s="40">
        <f t="shared" ref="DX13" si="139">DX11+DX12</f>
        <v>0</v>
      </c>
      <c r="DY13" s="40">
        <f t="shared" ref="DY13" si="140">DY11+DY12</f>
        <v>0</v>
      </c>
      <c r="DZ13" s="40">
        <f t="shared" ref="DZ13" si="141">DZ11+DZ12</f>
        <v>0</v>
      </c>
      <c r="EA13" s="40">
        <f>SUM(DO13:DZ13)</f>
        <v>0</v>
      </c>
      <c r="EB13" s="40">
        <f>EB11+EB12</f>
        <v>0</v>
      </c>
      <c r="EC13" s="40">
        <f t="shared" ref="EC13" si="142">EC11+EC12</f>
        <v>0</v>
      </c>
      <c r="ED13" s="40">
        <f t="shared" ref="ED13" si="143">ED11+ED12</f>
        <v>0</v>
      </c>
      <c r="EE13" s="40">
        <f t="shared" ref="EE13" si="144">EE11+EE12</f>
        <v>0</v>
      </c>
      <c r="EF13" s="40">
        <f t="shared" ref="EF13" si="145">EF11+EF12</f>
        <v>0</v>
      </c>
      <c r="EG13" s="40">
        <f t="shared" ref="EG13" si="146">EG11+EG12</f>
        <v>0</v>
      </c>
      <c r="EH13" s="40">
        <f t="shared" ref="EH13" si="147">EH11+EH12</f>
        <v>0</v>
      </c>
      <c r="EI13" s="40">
        <f t="shared" ref="EI13" si="148">EI11+EI12</f>
        <v>0</v>
      </c>
      <c r="EJ13" s="40">
        <f t="shared" ref="EJ13" si="149">EJ11+EJ12</f>
        <v>0</v>
      </c>
      <c r="EK13" s="40">
        <f t="shared" ref="EK13" si="150">EK11+EK12</f>
        <v>0</v>
      </c>
      <c r="EL13" s="40">
        <f t="shared" ref="EL13" si="151">EL11+EL12</f>
        <v>0</v>
      </c>
      <c r="EM13" s="40">
        <f t="shared" ref="EM13" si="152">EM11+EM12</f>
        <v>0</v>
      </c>
      <c r="EN13" s="40">
        <f>SUM(EB13:EM13)</f>
        <v>0</v>
      </c>
      <c r="EO13" s="40">
        <f>EO11+EO12</f>
        <v>0</v>
      </c>
      <c r="EP13" s="40">
        <f t="shared" ref="EP13" si="153">EP11+EP12</f>
        <v>0</v>
      </c>
      <c r="EQ13" s="40">
        <f t="shared" ref="EQ13" si="154">EQ11+EQ12</f>
        <v>0</v>
      </c>
      <c r="ER13" s="40">
        <f t="shared" ref="ER13" si="155">ER11+ER12</f>
        <v>0</v>
      </c>
      <c r="ES13" s="40">
        <f t="shared" ref="ES13" si="156">ES11+ES12</f>
        <v>0</v>
      </c>
      <c r="ET13" s="40">
        <f t="shared" ref="ET13" si="157">ET11+ET12</f>
        <v>0</v>
      </c>
      <c r="EU13" s="40">
        <f t="shared" ref="EU13" si="158">EU11+EU12</f>
        <v>0</v>
      </c>
      <c r="EV13" s="40">
        <f t="shared" ref="EV13" si="159">EV11+EV12</f>
        <v>0</v>
      </c>
      <c r="EW13" s="40">
        <f t="shared" ref="EW13" si="160">EW11+EW12</f>
        <v>0</v>
      </c>
      <c r="EX13" s="40">
        <f t="shared" ref="EX13" si="161">EX11+EX12</f>
        <v>0</v>
      </c>
      <c r="EY13" s="40">
        <f t="shared" ref="EY13" si="162">EY11+EY12</f>
        <v>0</v>
      </c>
      <c r="EZ13" s="40">
        <f t="shared" ref="EZ13" si="163">EZ11+EZ12</f>
        <v>0</v>
      </c>
      <c r="FA13" s="40">
        <f>SUM(EO13:EZ13)</f>
        <v>0</v>
      </c>
      <c r="FB13" s="40">
        <f>FB11+FB12</f>
        <v>0</v>
      </c>
      <c r="FC13" s="40">
        <f t="shared" ref="FC13" si="164">FC11+FC12</f>
        <v>0</v>
      </c>
      <c r="FD13" s="40">
        <f t="shared" ref="FD13" si="165">FD11+FD12</f>
        <v>0</v>
      </c>
      <c r="FE13" s="40">
        <f t="shared" ref="FE13" si="166">FE11+FE12</f>
        <v>0</v>
      </c>
      <c r="FF13" s="40">
        <f t="shared" ref="FF13" si="167">FF11+FF12</f>
        <v>0</v>
      </c>
      <c r="FG13" s="40">
        <f t="shared" ref="FG13" si="168">FG11+FG12</f>
        <v>0</v>
      </c>
      <c r="FH13" s="40">
        <f t="shared" ref="FH13" si="169">FH11+FH12</f>
        <v>0</v>
      </c>
      <c r="FI13" s="40">
        <f t="shared" ref="FI13" si="170">FI11+FI12</f>
        <v>0</v>
      </c>
      <c r="FJ13" s="40">
        <f t="shared" ref="FJ13" si="171">FJ11+FJ12</f>
        <v>0</v>
      </c>
      <c r="FK13" s="40">
        <f t="shared" ref="FK13" si="172">FK11+FK12</f>
        <v>0</v>
      </c>
      <c r="FL13" s="40">
        <f t="shared" ref="FL13" si="173">FL11+FL12</f>
        <v>0</v>
      </c>
      <c r="FM13" s="40">
        <f t="shared" ref="FM13" si="174">FM11+FM12</f>
        <v>0</v>
      </c>
      <c r="FN13" s="40">
        <f>SUM(FB13:FM13)</f>
        <v>0</v>
      </c>
      <c r="FO13" s="40">
        <f>FO11+FO12</f>
        <v>0</v>
      </c>
      <c r="FP13" s="40">
        <f t="shared" ref="FP13" si="175">FP11+FP12</f>
        <v>0</v>
      </c>
      <c r="FQ13" s="40">
        <f t="shared" ref="FQ13" si="176">FQ11+FQ12</f>
        <v>0</v>
      </c>
      <c r="FR13" s="40">
        <f t="shared" ref="FR13" si="177">FR11+FR12</f>
        <v>0</v>
      </c>
      <c r="FS13" s="40">
        <f t="shared" ref="FS13" si="178">FS11+FS12</f>
        <v>0</v>
      </c>
      <c r="FT13" s="40">
        <f t="shared" ref="FT13" si="179">FT11+FT12</f>
        <v>0</v>
      </c>
      <c r="FU13" s="40">
        <f t="shared" ref="FU13" si="180">FU11+FU12</f>
        <v>0</v>
      </c>
      <c r="FV13" s="40">
        <f t="shared" ref="FV13" si="181">FV11+FV12</f>
        <v>0</v>
      </c>
      <c r="FW13" s="40">
        <f t="shared" ref="FW13" si="182">FW11+FW12</f>
        <v>0</v>
      </c>
      <c r="FX13" s="40">
        <f t="shared" ref="FX13" si="183">FX11+FX12</f>
        <v>0</v>
      </c>
      <c r="FY13" s="40">
        <f t="shared" ref="FY13" si="184">FY11+FY12</f>
        <v>0</v>
      </c>
      <c r="FZ13" s="40">
        <f t="shared" ref="FZ13" si="185">FZ11+FZ12</f>
        <v>0</v>
      </c>
      <c r="GA13" s="40">
        <f>SUM(FO13:FZ13)</f>
        <v>0</v>
      </c>
      <c r="GB13" s="40">
        <f>GB11+GB12</f>
        <v>0</v>
      </c>
      <c r="GC13" s="40">
        <f t="shared" ref="GC13" si="186">GC11+GC12</f>
        <v>0</v>
      </c>
      <c r="GD13" s="40">
        <f t="shared" ref="GD13" si="187">GD11+GD12</f>
        <v>0</v>
      </c>
      <c r="GE13" s="40">
        <f t="shared" ref="GE13" si="188">GE11+GE12</f>
        <v>0</v>
      </c>
      <c r="GF13" s="40">
        <f t="shared" ref="GF13" si="189">GF11+GF12</f>
        <v>0</v>
      </c>
      <c r="GG13" s="40">
        <f t="shared" ref="GG13" si="190">GG11+GG12</f>
        <v>0</v>
      </c>
      <c r="GH13" s="40">
        <f t="shared" ref="GH13" si="191">GH11+GH12</f>
        <v>0</v>
      </c>
      <c r="GI13" s="40">
        <f t="shared" ref="GI13" si="192">GI11+GI12</f>
        <v>0</v>
      </c>
      <c r="GJ13" s="40">
        <f t="shared" ref="GJ13" si="193">GJ11+GJ12</f>
        <v>0</v>
      </c>
      <c r="GK13" s="40">
        <f t="shared" ref="GK13" si="194">GK11+GK12</f>
        <v>0</v>
      </c>
      <c r="GL13" s="40">
        <f t="shared" ref="GL13" si="195">GL11+GL12</f>
        <v>0</v>
      </c>
      <c r="GM13" s="40">
        <f t="shared" ref="GM13" si="196">GM11+GM12</f>
        <v>0</v>
      </c>
      <c r="GN13" s="40">
        <f>SUM(GB13:GM13)</f>
        <v>0</v>
      </c>
      <c r="GO13" s="40">
        <f>GO11+GO12</f>
        <v>0</v>
      </c>
      <c r="GP13" s="40">
        <f t="shared" ref="GP13" si="197">GP11+GP12</f>
        <v>0</v>
      </c>
      <c r="GQ13" s="40">
        <f t="shared" ref="GQ13" si="198">GQ11+GQ12</f>
        <v>0</v>
      </c>
      <c r="GR13" s="40">
        <f t="shared" ref="GR13" si="199">GR11+GR12</f>
        <v>0</v>
      </c>
      <c r="GS13" s="40">
        <f t="shared" ref="GS13" si="200">GS11+GS12</f>
        <v>0</v>
      </c>
      <c r="GT13" s="40">
        <f t="shared" ref="GT13" si="201">GT11+GT12</f>
        <v>0</v>
      </c>
      <c r="GU13" s="40">
        <f t="shared" ref="GU13" si="202">GU11+GU12</f>
        <v>0</v>
      </c>
      <c r="GV13" s="40">
        <f t="shared" ref="GV13" si="203">GV11+GV12</f>
        <v>0</v>
      </c>
      <c r="GW13" s="40">
        <f t="shared" ref="GW13" si="204">GW11+GW12</f>
        <v>0</v>
      </c>
      <c r="GX13" s="40">
        <f t="shared" ref="GX13" si="205">GX11+GX12</f>
        <v>0</v>
      </c>
      <c r="GY13" s="40">
        <f t="shared" ref="GY13" si="206">GY11+GY12</f>
        <v>0</v>
      </c>
      <c r="GZ13" s="40">
        <f t="shared" ref="GZ13" si="207">GZ11+GZ12</f>
        <v>0</v>
      </c>
      <c r="HA13" s="40">
        <f>SUM(GO13:GZ13)</f>
        <v>0</v>
      </c>
      <c r="HB13" s="40">
        <f>HB11+HB12</f>
        <v>0</v>
      </c>
      <c r="HC13" s="40">
        <f t="shared" ref="HC13" si="208">HC11+HC12</f>
        <v>0</v>
      </c>
      <c r="HD13" s="40">
        <f t="shared" ref="HD13" si="209">HD11+HD12</f>
        <v>0</v>
      </c>
      <c r="HE13" s="40">
        <f t="shared" ref="HE13" si="210">HE11+HE12</f>
        <v>0</v>
      </c>
      <c r="HF13" s="40">
        <f t="shared" ref="HF13" si="211">HF11+HF12</f>
        <v>0</v>
      </c>
      <c r="HG13" s="40">
        <f t="shared" ref="HG13" si="212">HG11+HG12</f>
        <v>0</v>
      </c>
      <c r="HH13" s="40">
        <f t="shared" ref="HH13" si="213">HH11+HH12</f>
        <v>0</v>
      </c>
      <c r="HI13" s="40">
        <f t="shared" ref="HI13" si="214">HI11+HI12</f>
        <v>0</v>
      </c>
      <c r="HJ13" s="40">
        <f t="shared" ref="HJ13" si="215">HJ11+HJ12</f>
        <v>0</v>
      </c>
      <c r="HK13" s="40">
        <f t="shared" ref="HK13" si="216">HK11+HK12</f>
        <v>0</v>
      </c>
      <c r="HL13" s="40">
        <f t="shared" ref="HL13" si="217">HL11+HL12</f>
        <v>0</v>
      </c>
      <c r="HM13" s="40">
        <f t="shared" ref="HM13" si="218">HM11+HM12</f>
        <v>0</v>
      </c>
      <c r="HN13" s="40">
        <f>SUM(HB13:HM13)</f>
        <v>0</v>
      </c>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c r="IX13" s="40"/>
      <c r="IY13" s="40"/>
      <c r="IZ13" s="40"/>
      <c r="JA13" s="40"/>
      <c r="JB13" s="40"/>
      <c r="JC13" s="40"/>
      <c r="JD13" s="40"/>
      <c r="JE13" s="40"/>
      <c r="JF13" s="40"/>
      <c r="JG13" s="40"/>
      <c r="JH13" s="40"/>
      <c r="JI13" s="40"/>
      <c r="JJ13" s="40"/>
      <c r="JK13" s="40"/>
      <c r="JL13" s="40"/>
      <c r="JM13" s="40"/>
      <c r="JN13" s="40"/>
      <c r="JO13" s="40"/>
      <c r="JP13" s="40"/>
      <c r="JQ13" s="40"/>
      <c r="JR13" s="40"/>
      <c r="JS13" s="40"/>
      <c r="JT13" s="40"/>
      <c r="JU13" s="40"/>
      <c r="JV13" s="40"/>
      <c r="JW13" s="40"/>
      <c r="JX13" s="40"/>
      <c r="JY13" s="40"/>
      <c r="JZ13" s="40"/>
      <c r="KA13" s="40"/>
      <c r="KB13" s="40"/>
      <c r="KC13" s="40"/>
      <c r="KD13" s="40"/>
      <c r="KE13" s="40"/>
      <c r="KF13" s="40"/>
      <c r="KG13" s="40"/>
      <c r="KH13" s="40"/>
      <c r="KI13" s="40"/>
      <c r="KJ13" s="40"/>
      <c r="KK13" s="40"/>
      <c r="KL13" s="40"/>
      <c r="KM13" s="40"/>
      <c r="KN13" s="40"/>
      <c r="KO13" s="40"/>
      <c r="KP13" s="40"/>
      <c r="KQ13" s="40"/>
      <c r="KR13" s="40"/>
      <c r="KS13" s="40"/>
      <c r="KT13" s="40"/>
      <c r="KU13" s="40"/>
      <c r="KV13" s="40"/>
      <c r="KW13" s="40"/>
      <c r="KX13" s="40"/>
      <c r="KY13" s="40"/>
      <c r="KZ13" s="40"/>
      <c r="LA13" s="40"/>
      <c r="LB13" s="40"/>
      <c r="LC13" s="40"/>
      <c r="LD13" s="40"/>
      <c r="LE13" s="40"/>
      <c r="LF13" s="40"/>
      <c r="LG13" s="40"/>
      <c r="LH13" s="40"/>
      <c r="LI13" s="40"/>
      <c r="LJ13" s="40"/>
      <c r="LK13" s="40"/>
      <c r="LL13" s="40"/>
      <c r="LM13" s="40"/>
      <c r="LN13" s="195"/>
    </row>
    <row r="14" spans="1:326">
      <c r="A14" s="7" t="s">
        <v>164</v>
      </c>
      <c r="B14" s="192">
        <f t="shared" ref="B14:M14" si="219">B9+B10+B11</f>
        <v>0</v>
      </c>
      <c r="C14" s="40">
        <f t="shared" si="219"/>
        <v>0</v>
      </c>
      <c r="D14" s="40">
        <f t="shared" si="219"/>
        <v>0</v>
      </c>
      <c r="E14" s="40">
        <f t="shared" si="219"/>
        <v>0</v>
      </c>
      <c r="F14" s="40">
        <f t="shared" si="219"/>
        <v>0</v>
      </c>
      <c r="G14" s="40">
        <f t="shared" si="219"/>
        <v>0</v>
      </c>
      <c r="H14" s="40">
        <f t="shared" si="219"/>
        <v>0</v>
      </c>
      <c r="I14" s="40">
        <f t="shared" si="219"/>
        <v>0</v>
      </c>
      <c r="J14" s="40">
        <f t="shared" si="219"/>
        <v>0</v>
      </c>
      <c r="K14" s="40">
        <f t="shared" si="219"/>
        <v>0</v>
      </c>
      <c r="L14" s="40">
        <f t="shared" si="219"/>
        <v>0</v>
      </c>
      <c r="M14" s="40">
        <f t="shared" si="219"/>
        <v>0</v>
      </c>
      <c r="N14" s="40">
        <f>M14</f>
        <v>0</v>
      </c>
      <c r="O14" s="40">
        <f t="shared" ref="O14:Z14" si="220">O9+O10+O11</f>
        <v>0</v>
      </c>
      <c r="P14" s="40">
        <f t="shared" si="220"/>
        <v>0</v>
      </c>
      <c r="Q14" s="40">
        <f t="shared" si="220"/>
        <v>0</v>
      </c>
      <c r="R14" s="40">
        <f t="shared" si="220"/>
        <v>0</v>
      </c>
      <c r="S14" s="40">
        <f t="shared" si="220"/>
        <v>0</v>
      </c>
      <c r="T14" s="40">
        <f t="shared" si="220"/>
        <v>0</v>
      </c>
      <c r="U14" s="40">
        <f t="shared" si="220"/>
        <v>0</v>
      </c>
      <c r="V14" s="40">
        <f t="shared" si="220"/>
        <v>0</v>
      </c>
      <c r="W14" s="40">
        <f t="shared" si="220"/>
        <v>0</v>
      </c>
      <c r="X14" s="40">
        <f t="shared" si="220"/>
        <v>0</v>
      </c>
      <c r="Y14" s="40">
        <f t="shared" si="220"/>
        <v>0</v>
      </c>
      <c r="Z14" s="40">
        <f t="shared" si="220"/>
        <v>0</v>
      </c>
      <c r="AA14" s="40">
        <f>Z14</f>
        <v>0</v>
      </c>
      <c r="AB14" s="40">
        <f>AB9+AB10+AB13</f>
        <v>0</v>
      </c>
      <c r="AC14" s="40">
        <f t="shared" ref="AC14:AM14" si="221">AC9+AC10+AC13</f>
        <v>0</v>
      </c>
      <c r="AD14" s="40">
        <f t="shared" si="221"/>
        <v>0</v>
      </c>
      <c r="AE14" s="40">
        <f t="shared" si="221"/>
        <v>0</v>
      </c>
      <c r="AF14" s="40">
        <f t="shared" si="221"/>
        <v>0</v>
      </c>
      <c r="AG14" s="40">
        <f t="shared" si="221"/>
        <v>0</v>
      </c>
      <c r="AH14" s="40">
        <f t="shared" si="221"/>
        <v>0</v>
      </c>
      <c r="AI14" s="40">
        <f t="shared" si="221"/>
        <v>0</v>
      </c>
      <c r="AJ14" s="40">
        <f t="shared" si="221"/>
        <v>0</v>
      </c>
      <c r="AK14" s="40">
        <f t="shared" si="221"/>
        <v>0</v>
      </c>
      <c r="AL14" s="40">
        <f t="shared" si="221"/>
        <v>0</v>
      </c>
      <c r="AM14" s="40">
        <f t="shared" si="221"/>
        <v>0</v>
      </c>
      <c r="AN14" s="40">
        <f>AM14</f>
        <v>0</v>
      </c>
      <c r="AO14" s="40">
        <f>AO9+AO10+AO13</f>
        <v>0</v>
      </c>
      <c r="AP14" s="40">
        <f t="shared" ref="AP14" si="222">AP9+AP10+AP13</f>
        <v>0</v>
      </c>
      <c r="AQ14" s="40">
        <f t="shared" ref="AQ14" si="223">AQ9+AQ10+AQ13</f>
        <v>0</v>
      </c>
      <c r="AR14" s="40">
        <f t="shared" ref="AR14" si="224">AR9+AR10+AR13</f>
        <v>0</v>
      </c>
      <c r="AS14" s="40">
        <f t="shared" ref="AS14" si="225">AS9+AS10+AS13</f>
        <v>0</v>
      </c>
      <c r="AT14" s="40">
        <f t="shared" ref="AT14" si="226">AT9+AT10+AT13</f>
        <v>0</v>
      </c>
      <c r="AU14" s="40">
        <f t="shared" ref="AU14" si="227">AU9+AU10+AU13</f>
        <v>0</v>
      </c>
      <c r="AV14" s="40">
        <f t="shared" ref="AV14" si="228">AV9+AV10+AV13</f>
        <v>0</v>
      </c>
      <c r="AW14" s="40">
        <f t="shared" ref="AW14" si="229">AW9+AW10+AW13</f>
        <v>0</v>
      </c>
      <c r="AX14" s="40">
        <f t="shared" ref="AX14" si="230">AX9+AX10+AX13</f>
        <v>0</v>
      </c>
      <c r="AY14" s="40">
        <f t="shared" ref="AY14" si="231">AY9+AY10+AY13</f>
        <v>0</v>
      </c>
      <c r="AZ14" s="40">
        <f t="shared" ref="AZ14" si="232">AZ9+AZ10+AZ13</f>
        <v>0</v>
      </c>
      <c r="BA14" s="40">
        <f>AZ14</f>
        <v>0</v>
      </c>
      <c r="BB14" s="40">
        <f>BB9+BB10+BB13</f>
        <v>0</v>
      </c>
      <c r="BC14" s="40">
        <f t="shared" ref="BC14" si="233">BC9+BC10+BC13</f>
        <v>0</v>
      </c>
      <c r="BD14" s="40">
        <f t="shared" ref="BD14" si="234">BD9+BD10+BD13</f>
        <v>0</v>
      </c>
      <c r="BE14" s="40">
        <f t="shared" ref="BE14" si="235">BE9+BE10+BE13</f>
        <v>0</v>
      </c>
      <c r="BF14" s="40">
        <f t="shared" ref="BF14" si="236">BF9+BF10+BF13</f>
        <v>0</v>
      </c>
      <c r="BG14" s="40">
        <f t="shared" ref="BG14" si="237">BG9+BG10+BG13</f>
        <v>0</v>
      </c>
      <c r="BH14" s="40">
        <f t="shared" ref="BH14" si="238">BH9+BH10+BH13</f>
        <v>0</v>
      </c>
      <c r="BI14" s="40">
        <f t="shared" ref="BI14" si="239">BI9+BI10+BI13</f>
        <v>0</v>
      </c>
      <c r="BJ14" s="40">
        <f t="shared" ref="BJ14" si="240">BJ9+BJ10+BJ13</f>
        <v>0</v>
      </c>
      <c r="BK14" s="40">
        <f t="shared" ref="BK14" si="241">BK9+BK10+BK13</f>
        <v>0</v>
      </c>
      <c r="BL14" s="40">
        <f t="shared" ref="BL14" si="242">BL9+BL10+BL13</f>
        <v>0</v>
      </c>
      <c r="BM14" s="40">
        <f t="shared" ref="BM14" si="243">BM9+BM10+BM13</f>
        <v>0</v>
      </c>
      <c r="BN14" s="40">
        <f>BM14</f>
        <v>0</v>
      </c>
      <c r="BO14" s="40">
        <f>BO9+BO10+BO13</f>
        <v>0</v>
      </c>
      <c r="BP14" s="40">
        <f t="shared" ref="BP14" si="244">BP9+BP10+BP13</f>
        <v>0</v>
      </c>
      <c r="BQ14" s="40">
        <f t="shared" ref="BQ14" si="245">BQ9+BQ10+BQ13</f>
        <v>0</v>
      </c>
      <c r="BR14" s="40">
        <f t="shared" ref="BR14" si="246">BR9+BR10+BR13</f>
        <v>0</v>
      </c>
      <c r="BS14" s="40">
        <f t="shared" ref="BS14" si="247">BS9+BS10+BS13</f>
        <v>0</v>
      </c>
      <c r="BT14" s="40">
        <f t="shared" ref="BT14" si="248">BT9+BT10+BT13</f>
        <v>0</v>
      </c>
      <c r="BU14" s="40">
        <f t="shared" ref="BU14" si="249">BU9+BU10+BU13</f>
        <v>0</v>
      </c>
      <c r="BV14" s="40">
        <f t="shared" ref="BV14" si="250">BV9+BV10+BV13</f>
        <v>0</v>
      </c>
      <c r="BW14" s="40">
        <f t="shared" ref="BW14" si="251">BW9+BW10+BW13</f>
        <v>0</v>
      </c>
      <c r="BX14" s="40">
        <f t="shared" ref="BX14" si="252">BX9+BX10+BX13</f>
        <v>0</v>
      </c>
      <c r="BY14" s="40">
        <f t="shared" ref="BY14" si="253">BY9+BY10+BY13</f>
        <v>0</v>
      </c>
      <c r="BZ14" s="40">
        <f t="shared" ref="BZ14" si="254">BZ9+BZ10+BZ13</f>
        <v>0</v>
      </c>
      <c r="CA14" s="40">
        <f>BZ14</f>
        <v>0</v>
      </c>
      <c r="CB14" s="40">
        <f>CB9+CB10+CB13</f>
        <v>0</v>
      </c>
      <c r="CC14" s="40">
        <f t="shared" ref="CC14" si="255">CC9+CC10+CC13</f>
        <v>0</v>
      </c>
      <c r="CD14" s="40">
        <f t="shared" ref="CD14" si="256">CD9+CD10+CD13</f>
        <v>0</v>
      </c>
      <c r="CE14" s="40">
        <f t="shared" ref="CE14" si="257">CE9+CE10+CE13</f>
        <v>0</v>
      </c>
      <c r="CF14" s="40">
        <f t="shared" ref="CF14" si="258">CF9+CF10+CF13</f>
        <v>0</v>
      </c>
      <c r="CG14" s="40">
        <f t="shared" ref="CG14" si="259">CG9+CG10+CG13</f>
        <v>0</v>
      </c>
      <c r="CH14" s="40">
        <f t="shared" ref="CH14" si="260">CH9+CH10+CH13</f>
        <v>0</v>
      </c>
      <c r="CI14" s="40">
        <f t="shared" ref="CI14" si="261">CI9+CI10+CI13</f>
        <v>0</v>
      </c>
      <c r="CJ14" s="40">
        <f t="shared" ref="CJ14" si="262">CJ9+CJ10+CJ13</f>
        <v>0</v>
      </c>
      <c r="CK14" s="40">
        <f t="shared" ref="CK14" si="263">CK9+CK10+CK13</f>
        <v>0</v>
      </c>
      <c r="CL14" s="40">
        <f t="shared" ref="CL14" si="264">CL9+CL10+CL13</f>
        <v>0</v>
      </c>
      <c r="CM14" s="40">
        <f t="shared" ref="CM14" si="265">CM9+CM10+CM13</f>
        <v>0</v>
      </c>
      <c r="CN14" s="40">
        <f>CM14</f>
        <v>0</v>
      </c>
      <c r="CO14" s="40">
        <f>CO9+CO10+CO13</f>
        <v>0</v>
      </c>
      <c r="CP14" s="40">
        <f t="shared" ref="CP14" si="266">CP9+CP10+CP13</f>
        <v>0</v>
      </c>
      <c r="CQ14" s="40">
        <f t="shared" ref="CQ14" si="267">CQ9+CQ10+CQ13</f>
        <v>0</v>
      </c>
      <c r="CR14" s="40">
        <f t="shared" ref="CR14" si="268">CR9+CR10+CR13</f>
        <v>0</v>
      </c>
      <c r="CS14" s="40">
        <f t="shared" ref="CS14" si="269">CS9+CS10+CS13</f>
        <v>0</v>
      </c>
      <c r="CT14" s="40">
        <f t="shared" ref="CT14" si="270">CT9+CT10+CT13</f>
        <v>0</v>
      </c>
      <c r="CU14" s="40">
        <f t="shared" ref="CU14" si="271">CU9+CU10+CU13</f>
        <v>0</v>
      </c>
      <c r="CV14" s="40">
        <f t="shared" ref="CV14" si="272">CV9+CV10+CV13</f>
        <v>0</v>
      </c>
      <c r="CW14" s="40">
        <f t="shared" ref="CW14" si="273">CW9+CW10+CW13</f>
        <v>0</v>
      </c>
      <c r="CX14" s="40">
        <f t="shared" ref="CX14" si="274">CX9+CX10+CX13</f>
        <v>0</v>
      </c>
      <c r="CY14" s="40">
        <f t="shared" ref="CY14" si="275">CY9+CY10+CY13</f>
        <v>0</v>
      </c>
      <c r="CZ14" s="40">
        <f t="shared" ref="CZ14" si="276">CZ9+CZ10+CZ13</f>
        <v>0</v>
      </c>
      <c r="DA14" s="40">
        <f>CZ14</f>
        <v>0</v>
      </c>
      <c r="DB14" s="40">
        <f>DB9+DB10+DB13</f>
        <v>0</v>
      </c>
      <c r="DC14" s="40">
        <f t="shared" ref="DC14" si="277">DC9+DC10+DC13</f>
        <v>0</v>
      </c>
      <c r="DD14" s="40">
        <f t="shared" ref="DD14" si="278">DD9+DD10+DD13</f>
        <v>0</v>
      </c>
      <c r="DE14" s="40">
        <f t="shared" ref="DE14" si="279">DE9+DE10+DE13</f>
        <v>0</v>
      </c>
      <c r="DF14" s="40">
        <f t="shared" ref="DF14" si="280">DF9+DF10+DF13</f>
        <v>0</v>
      </c>
      <c r="DG14" s="40">
        <f t="shared" ref="DG14" si="281">DG9+DG10+DG13</f>
        <v>0</v>
      </c>
      <c r="DH14" s="40">
        <f t="shared" ref="DH14" si="282">DH9+DH10+DH13</f>
        <v>0</v>
      </c>
      <c r="DI14" s="40">
        <f t="shared" ref="DI14" si="283">DI9+DI10+DI13</f>
        <v>0</v>
      </c>
      <c r="DJ14" s="40">
        <f t="shared" ref="DJ14" si="284">DJ9+DJ10+DJ13</f>
        <v>0</v>
      </c>
      <c r="DK14" s="40">
        <f t="shared" ref="DK14" si="285">DK9+DK10+DK13</f>
        <v>0</v>
      </c>
      <c r="DL14" s="40">
        <f t="shared" ref="DL14" si="286">DL9+DL10+DL13</f>
        <v>0</v>
      </c>
      <c r="DM14" s="40">
        <f t="shared" ref="DM14" si="287">DM9+DM10+DM13</f>
        <v>0</v>
      </c>
      <c r="DN14" s="40">
        <f>DM14</f>
        <v>0</v>
      </c>
      <c r="DO14" s="40">
        <f>DO9+DO10+DO13</f>
        <v>0</v>
      </c>
      <c r="DP14" s="40">
        <f t="shared" ref="DP14" si="288">DP9+DP10+DP13</f>
        <v>0</v>
      </c>
      <c r="DQ14" s="40">
        <f t="shared" ref="DQ14" si="289">DQ9+DQ10+DQ13</f>
        <v>0</v>
      </c>
      <c r="DR14" s="40">
        <f t="shared" ref="DR14" si="290">DR9+DR10+DR13</f>
        <v>0</v>
      </c>
      <c r="DS14" s="40">
        <f t="shared" ref="DS14" si="291">DS9+DS10+DS13</f>
        <v>0</v>
      </c>
      <c r="DT14" s="40">
        <f t="shared" ref="DT14" si="292">DT9+DT10+DT13</f>
        <v>0</v>
      </c>
      <c r="DU14" s="40">
        <f t="shared" ref="DU14" si="293">DU9+DU10+DU13</f>
        <v>0</v>
      </c>
      <c r="DV14" s="40">
        <f t="shared" ref="DV14" si="294">DV9+DV10+DV13</f>
        <v>0</v>
      </c>
      <c r="DW14" s="40">
        <f t="shared" ref="DW14" si="295">DW9+DW10+DW13</f>
        <v>0</v>
      </c>
      <c r="DX14" s="40">
        <f t="shared" ref="DX14" si="296">DX9+DX10+DX13</f>
        <v>0</v>
      </c>
      <c r="DY14" s="40">
        <f t="shared" ref="DY14" si="297">DY9+DY10+DY13</f>
        <v>0</v>
      </c>
      <c r="DZ14" s="40">
        <f t="shared" ref="DZ14" si="298">DZ9+DZ10+DZ13</f>
        <v>0</v>
      </c>
      <c r="EA14" s="40">
        <f>DZ14</f>
        <v>0</v>
      </c>
      <c r="EB14" s="40">
        <f>EB9+EB10+EB13</f>
        <v>0</v>
      </c>
      <c r="EC14" s="40">
        <f t="shared" ref="EC14" si="299">EC9+EC10+EC13</f>
        <v>0</v>
      </c>
      <c r="ED14" s="40">
        <f t="shared" ref="ED14" si="300">ED9+ED10+ED13</f>
        <v>0</v>
      </c>
      <c r="EE14" s="40">
        <f t="shared" ref="EE14" si="301">EE9+EE10+EE13</f>
        <v>0</v>
      </c>
      <c r="EF14" s="40">
        <f t="shared" ref="EF14" si="302">EF9+EF10+EF13</f>
        <v>0</v>
      </c>
      <c r="EG14" s="40">
        <f t="shared" ref="EG14" si="303">EG9+EG10+EG13</f>
        <v>0</v>
      </c>
      <c r="EH14" s="40">
        <f t="shared" ref="EH14" si="304">EH9+EH10+EH13</f>
        <v>0</v>
      </c>
      <c r="EI14" s="40">
        <f t="shared" ref="EI14" si="305">EI9+EI10+EI13</f>
        <v>0</v>
      </c>
      <c r="EJ14" s="40">
        <f t="shared" ref="EJ14" si="306">EJ9+EJ10+EJ13</f>
        <v>0</v>
      </c>
      <c r="EK14" s="40">
        <f t="shared" ref="EK14" si="307">EK9+EK10+EK13</f>
        <v>0</v>
      </c>
      <c r="EL14" s="40">
        <f t="shared" ref="EL14" si="308">EL9+EL10+EL13</f>
        <v>0</v>
      </c>
      <c r="EM14" s="40">
        <f t="shared" ref="EM14" si="309">EM9+EM10+EM13</f>
        <v>0</v>
      </c>
      <c r="EN14" s="40">
        <f>EM14</f>
        <v>0</v>
      </c>
      <c r="EO14" s="40">
        <f>EO9+EO10+EO13</f>
        <v>0</v>
      </c>
      <c r="EP14" s="40">
        <f t="shared" ref="EP14" si="310">EP9+EP10+EP13</f>
        <v>0</v>
      </c>
      <c r="EQ14" s="40">
        <f t="shared" ref="EQ14" si="311">EQ9+EQ10+EQ13</f>
        <v>0</v>
      </c>
      <c r="ER14" s="40">
        <f t="shared" ref="ER14" si="312">ER9+ER10+ER13</f>
        <v>0</v>
      </c>
      <c r="ES14" s="40">
        <f t="shared" ref="ES14" si="313">ES9+ES10+ES13</f>
        <v>0</v>
      </c>
      <c r="ET14" s="40">
        <f t="shared" ref="ET14" si="314">ET9+ET10+ET13</f>
        <v>0</v>
      </c>
      <c r="EU14" s="40">
        <f t="shared" ref="EU14" si="315">EU9+EU10+EU13</f>
        <v>0</v>
      </c>
      <c r="EV14" s="40">
        <f t="shared" ref="EV14" si="316">EV9+EV10+EV13</f>
        <v>0</v>
      </c>
      <c r="EW14" s="40">
        <f t="shared" ref="EW14" si="317">EW9+EW10+EW13</f>
        <v>0</v>
      </c>
      <c r="EX14" s="40">
        <f t="shared" ref="EX14" si="318">EX9+EX10+EX13</f>
        <v>0</v>
      </c>
      <c r="EY14" s="40">
        <f t="shared" ref="EY14" si="319">EY9+EY10+EY13</f>
        <v>0</v>
      </c>
      <c r="EZ14" s="40">
        <f t="shared" ref="EZ14" si="320">EZ9+EZ10+EZ13</f>
        <v>0</v>
      </c>
      <c r="FA14" s="40">
        <f>EZ14</f>
        <v>0</v>
      </c>
      <c r="FB14" s="40">
        <f>FB9+FB10+FB13</f>
        <v>0</v>
      </c>
      <c r="FC14" s="40">
        <f t="shared" ref="FC14" si="321">FC9+FC10+FC13</f>
        <v>0</v>
      </c>
      <c r="FD14" s="40">
        <f t="shared" ref="FD14" si="322">FD9+FD10+FD13</f>
        <v>0</v>
      </c>
      <c r="FE14" s="40">
        <f t="shared" ref="FE14" si="323">FE9+FE10+FE13</f>
        <v>0</v>
      </c>
      <c r="FF14" s="40">
        <f t="shared" ref="FF14" si="324">FF9+FF10+FF13</f>
        <v>0</v>
      </c>
      <c r="FG14" s="40">
        <f t="shared" ref="FG14" si="325">FG9+FG10+FG13</f>
        <v>0</v>
      </c>
      <c r="FH14" s="40">
        <f t="shared" ref="FH14" si="326">FH9+FH10+FH13</f>
        <v>0</v>
      </c>
      <c r="FI14" s="40">
        <f t="shared" ref="FI14" si="327">FI9+FI10+FI13</f>
        <v>0</v>
      </c>
      <c r="FJ14" s="40">
        <f t="shared" ref="FJ14" si="328">FJ9+FJ10+FJ13</f>
        <v>0</v>
      </c>
      <c r="FK14" s="40">
        <f t="shared" ref="FK14" si="329">FK9+FK10+FK13</f>
        <v>0</v>
      </c>
      <c r="FL14" s="40">
        <f t="shared" ref="FL14" si="330">FL9+FL10+FL13</f>
        <v>0</v>
      </c>
      <c r="FM14" s="40">
        <f t="shared" ref="FM14" si="331">FM9+FM10+FM13</f>
        <v>0</v>
      </c>
      <c r="FN14" s="40">
        <f>FM14</f>
        <v>0</v>
      </c>
      <c r="FO14" s="40">
        <f>FO9+FO10+FO13</f>
        <v>0</v>
      </c>
      <c r="FP14" s="40">
        <f t="shared" ref="FP14" si="332">FP9+FP10+FP13</f>
        <v>0</v>
      </c>
      <c r="FQ14" s="40">
        <f t="shared" ref="FQ14" si="333">FQ9+FQ10+FQ13</f>
        <v>0</v>
      </c>
      <c r="FR14" s="40">
        <f t="shared" ref="FR14" si="334">FR9+FR10+FR13</f>
        <v>0</v>
      </c>
      <c r="FS14" s="40">
        <f t="shared" ref="FS14" si="335">FS9+FS10+FS13</f>
        <v>0</v>
      </c>
      <c r="FT14" s="40">
        <f t="shared" ref="FT14" si="336">FT9+FT10+FT13</f>
        <v>0</v>
      </c>
      <c r="FU14" s="40">
        <f t="shared" ref="FU14" si="337">FU9+FU10+FU13</f>
        <v>0</v>
      </c>
      <c r="FV14" s="40">
        <f t="shared" ref="FV14" si="338">FV9+FV10+FV13</f>
        <v>0</v>
      </c>
      <c r="FW14" s="40">
        <f t="shared" ref="FW14" si="339">FW9+FW10+FW13</f>
        <v>0</v>
      </c>
      <c r="FX14" s="40">
        <f t="shared" ref="FX14" si="340">FX9+FX10+FX13</f>
        <v>0</v>
      </c>
      <c r="FY14" s="40">
        <f t="shared" ref="FY14" si="341">FY9+FY10+FY13</f>
        <v>0</v>
      </c>
      <c r="FZ14" s="40">
        <f t="shared" ref="FZ14" si="342">FZ9+FZ10+FZ13</f>
        <v>0</v>
      </c>
      <c r="GA14" s="40">
        <f>FZ14</f>
        <v>0</v>
      </c>
      <c r="GB14" s="40">
        <f>GB9+GB10+GB13</f>
        <v>0</v>
      </c>
      <c r="GC14" s="40">
        <f t="shared" ref="GC14" si="343">GC9+GC10+GC13</f>
        <v>0</v>
      </c>
      <c r="GD14" s="40">
        <f t="shared" ref="GD14" si="344">GD9+GD10+GD13</f>
        <v>0</v>
      </c>
      <c r="GE14" s="40">
        <f t="shared" ref="GE14" si="345">GE9+GE10+GE13</f>
        <v>0</v>
      </c>
      <c r="GF14" s="40">
        <f t="shared" ref="GF14" si="346">GF9+GF10+GF13</f>
        <v>0</v>
      </c>
      <c r="GG14" s="40">
        <f t="shared" ref="GG14" si="347">GG9+GG10+GG13</f>
        <v>0</v>
      </c>
      <c r="GH14" s="40">
        <f t="shared" ref="GH14" si="348">GH9+GH10+GH13</f>
        <v>0</v>
      </c>
      <c r="GI14" s="40">
        <f t="shared" ref="GI14" si="349">GI9+GI10+GI13</f>
        <v>0</v>
      </c>
      <c r="GJ14" s="40">
        <f t="shared" ref="GJ14" si="350">GJ9+GJ10+GJ13</f>
        <v>0</v>
      </c>
      <c r="GK14" s="40">
        <f t="shared" ref="GK14" si="351">GK9+GK10+GK13</f>
        <v>0</v>
      </c>
      <c r="GL14" s="40">
        <f t="shared" ref="GL14" si="352">GL9+GL10+GL13</f>
        <v>0</v>
      </c>
      <c r="GM14" s="40">
        <f t="shared" ref="GM14" si="353">GM9+GM10+GM13</f>
        <v>0</v>
      </c>
      <c r="GN14" s="40">
        <f>GM14</f>
        <v>0</v>
      </c>
      <c r="GO14" s="40">
        <f>GO9+GO10+GO13</f>
        <v>0</v>
      </c>
      <c r="GP14" s="40">
        <f t="shared" ref="GP14" si="354">GP9+GP10+GP13</f>
        <v>0</v>
      </c>
      <c r="GQ14" s="40">
        <f t="shared" ref="GQ14" si="355">GQ9+GQ10+GQ13</f>
        <v>0</v>
      </c>
      <c r="GR14" s="40">
        <f t="shared" ref="GR14" si="356">GR9+GR10+GR13</f>
        <v>0</v>
      </c>
      <c r="GS14" s="40">
        <f t="shared" ref="GS14" si="357">GS9+GS10+GS13</f>
        <v>0</v>
      </c>
      <c r="GT14" s="40">
        <f t="shared" ref="GT14" si="358">GT9+GT10+GT13</f>
        <v>0</v>
      </c>
      <c r="GU14" s="40">
        <f t="shared" ref="GU14" si="359">GU9+GU10+GU13</f>
        <v>0</v>
      </c>
      <c r="GV14" s="40">
        <f t="shared" ref="GV14" si="360">GV9+GV10+GV13</f>
        <v>0</v>
      </c>
      <c r="GW14" s="40">
        <f t="shared" ref="GW14" si="361">GW9+GW10+GW13</f>
        <v>0</v>
      </c>
      <c r="GX14" s="40">
        <f t="shared" ref="GX14" si="362">GX9+GX10+GX13</f>
        <v>0</v>
      </c>
      <c r="GY14" s="40">
        <f t="shared" ref="GY14" si="363">GY9+GY10+GY13</f>
        <v>0</v>
      </c>
      <c r="GZ14" s="40">
        <f t="shared" ref="GZ14" si="364">GZ9+GZ10+GZ13</f>
        <v>0</v>
      </c>
      <c r="HA14" s="40">
        <f>GZ14</f>
        <v>0</v>
      </c>
      <c r="HB14" s="40">
        <f>HB9+HB10+HB13</f>
        <v>0</v>
      </c>
      <c r="HC14" s="40">
        <f t="shared" ref="HC14" si="365">HC9+HC10+HC13</f>
        <v>0</v>
      </c>
      <c r="HD14" s="40">
        <f t="shared" ref="HD14" si="366">HD9+HD10+HD13</f>
        <v>0</v>
      </c>
      <c r="HE14" s="40">
        <f t="shared" ref="HE14" si="367">HE9+HE10+HE13</f>
        <v>0</v>
      </c>
      <c r="HF14" s="40">
        <f t="shared" ref="HF14" si="368">HF9+HF10+HF13</f>
        <v>0</v>
      </c>
      <c r="HG14" s="40">
        <f t="shared" ref="HG14" si="369">HG9+HG10+HG13</f>
        <v>0</v>
      </c>
      <c r="HH14" s="40">
        <f t="shared" ref="HH14" si="370">HH9+HH10+HH13</f>
        <v>0</v>
      </c>
      <c r="HI14" s="40">
        <f t="shared" ref="HI14" si="371">HI9+HI10+HI13</f>
        <v>0</v>
      </c>
      <c r="HJ14" s="40">
        <f t="shared" ref="HJ14" si="372">HJ9+HJ10+HJ13</f>
        <v>0</v>
      </c>
      <c r="HK14" s="40">
        <f t="shared" ref="HK14" si="373">HK9+HK10+HK13</f>
        <v>0</v>
      </c>
      <c r="HL14" s="40">
        <f t="shared" ref="HL14" si="374">HL9+HL10+HL13</f>
        <v>0</v>
      </c>
      <c r="HM14" s="40">
        <f t="shared" ref="HM14" si="375">HM9+HM10+HM13</f>
        <v>0</v>
      </c>
      <c r="HN14" s="40">
        <f>HM14</f>
        <v>0</v>
      </c>
      <c r="HO14" s="40">
        <f t="shared" ref="HO14:HZ14" si="376">HO9+HO10+HO11</f>
        <v>0</v>
      </c>
      <c r="HP14" s="40">
        <f t="shared" si="376"/>
        <v>0</v>
      </c>
      <c r="HQ14" s="40">
        <f t="shared" si="376"/>
        <v>0</v>
      </c>
      <c r="HR14" s="40">
        <f t="shared" si="376"/>
        <v>0</v>
      </c>
      <c r="HS14" s="40">
        <f t="shared" si="376"/>
        <v>0</v>
      </c>
      <c r="HT14" s="40">
        <f t="shared" si="376"/>
        <v>0</v>
      </c>
      <c r="HU14" s="40">
        <f t="shared" si="376"/>
        <v>0</v>
      </c>
      <c r="HV14" s="40">
        <f t="shared" si="376"/>
        <v>0</v>
      </c>
      <c r="HW14" s="40">
        <f t="shared" si="376"/>
        <v>0</v>
      </c>
      <c r="HX14" s="40">
        <f t="shared" si="376"/>
        <v>0</v>
      </c>
      <c r="HY14" s="40">
        <f t="shared" si="376"/>
        <v>0</v>
      </c>
      <c r="HZ14" s="40">
        <f t="shared" si="376"/>
        <v>0</v>
      </c>
      <c r="IA14" s="40">
        <f>HZ14</f>
        <v>0</v>
      </c>
      <c r="IB14" s="40">
        <f t="shared" ref="IB14:IM14" si="377">IB9+IB10+IB11</f>
        <v>0</v>
      </c>
      <c r="IC14" s="40">
        <f t="shared" si="377"/>
        <v>0</v>
      </c>
      <c r="ID14" s="40">
        <f t="shared" si="377"/>
        <v>0</v>
      </c>
      <c r="IE14" s="40">
        <f t="shared" si="377"/>
        <v>0</v>
      </c>
      <c r="IF14" s="40">
        <f t="shared" si="377"/>
        <v>0</v>
      </c>
      <c r="IG14" s="40">
        <f t="shared" si="377"/>
        <v>0</v>
      </c>
      <c r="IH14" s="40">
        <f t="shared" si="377"/>
        <v>0</v>
      </c>
      <c r="II14" s="40">
        <f t="shared" si="377"/>
        <v>0</v>
      </c>
      <c r="IJ14" s="40">
        <f t="shared" si="377"/>
        <v>0</v>
      </c>
      <c r="IK14" s="40">
        <f t="shared" si="377"/>
        <v>0</v>
      </c>
      <c r="IL14" s="40">
        <f t="shared" si="377"/>
        <v>0</v>
      </c>
      <c r="IM14" s="40">
        <f t="shared" si="377"/>
        <v>0</v>
      </c>
      <c r="IN14" s="40">
        <f>IM14</f>
        <v>0</v>
      </c>
      <c r="IO14" s="40">
        <f t="shared" ref="IO14:IZ14" si="378">IO9+IO10+IO11</f>
        <v>0</v>
      </c>
      <c r="IP14" s="40">
        <f t="shared" si="378"/>
        <v>0</v>
      </c>
      <c r="IQ14" s="40">
        <f t="shared" si="378"/>
        <v>0</v>
      </c>
      <c r="IR14" s="40">
        <f t="shared" si="378"/>
        <v>0</v>
      </c>
      <c r="IS14" s="40">
        <f t="shared" si="378"/>
        <v>0</v>
      </c>
      <c r="IT14" s="40">
        <f t="shared" si="378"/>
        <v>0</v>
      </c>
      <c r="IU14" s="40">
        <f t="shared" si="378"/>
        <v>0</v>
      </c>
      <c r="IV14" s="40">
        <f t="shared" si="378"/>
        <v>0</v>
      </c>
      <c r="IW14" s="40">
        <f t="shared" si="378"/>
        <v>0</v>
      </c>
      <c r="IX14" s="40">
        <f t="shared" si="378"/>
        <v>0</v>
      </c>
      <c r="IY14" s="40">
        <f t="shared" si="378"/>
        <v>0</v>
      </c>
      <c r="IZ14" s="40">
        <f t="shared" si="378"/>
        <v>0</v>
      </c>
      <c r="JA14" s="40">
        <f>IZ14</f>
        <v>0</v>
      </c>
      <c r="JB14" s="40">
        <f t="shared" ref="JB14:JM14" si="379">JB9+JB10+JB11</f>
        <v>0</v>
      </c>
      <c r="JC14" s="40">
        <f t="shared" si="379"/>
        <v>0</v>
      </c>
      <c r="JD14" s="40">
        <f t="shared" si="379"/>
        <v>0</v>
      </c>
      <c r="JE14" s="40">
        <f t="shared" si="379"/>
        <v>0</v>
      </c>
      <c r="JF14" s="40">
        <f t="shared" si="379"/>
        <v>0</v>
      </c>
      <c r="JG14" s="40">
        <f t="shared" si="379"/>
        <v>0</v>
      </c>
      <c r="JH14" s="40">
        <f t="shared" si="379"/>
        <v>0</v>
      </c>
      <c r="JI14" s="40">
        <f t="shared" si="379"/>
        <v>0</v>
      </c>
      <c r="JJ14" s="40">
        <f t="shared" si="379"/>
        <v>0</v>
      </c>
      <c r="JK14" s="40">
        <f t="shared" si="379"/>
        <v>0</v>
      </c>
      <c r="JL14" s="40">
        <f t="shared" si="379"/>
        <v>0</v>
      </c>
      <c r="JM14" s="40">
        <f t="shared" si="379"/>
        <v>0</v>
      </c>
      <c r="JN14" s="40">
        <f>JM14</f>
        <v>0</v>
      </c>
      <c r="JO14" s="40">
        <f t="shared" ref="JO14:JZ14" si="380">JO9+JO10+JO11</f>
        <v>0</v>
      </c>
      <c r="JP14" s="40">
        <f t="shared" si="380"/>
        <v>0</v>
      </c>
      <c r="JQ14" s="40">
        <f t="shared" si="380"/>
        <v>0</v>
      </c>
      <c r="JR14" s="40">
        <f t="shared" si="380"/>
        <v>0</v>
      </c>
      <c r="JS14" s="40">
        <f t="shared" si="380"/>
        <v>0</v>
      </c>
      <c r="JT14" s="40">
        <f t="shared" si="380"/>
        <v>0</v>
      </c>
      <c r="JU14" s="40">
        <f t="shared" si="380"/>
        <v>0</v>
      </c>
      <c r="JV14" s="40">
        <f t="shared" si="380"/>
        <v>0</v>
      </c>
      <c r="JW14" s="40">
        <f t="shared" si="380"/>
        <v>0</v>
      </c>
      <c r="JX14" s="40">
        <f t="shared" si="380"/>
        <v>0</v>
      </c>
      <c r="JY14" s="40">
        <f t="shared" si="380"/>
        <v>0</v>
      </c>
      <c r="JZ14" s="40">
        <f t="shared" si="380"/>
        <v>0</v>
      </c>
      <c r="KA14" s="40">
        <f>JZ14</f>
        <v>0</v>
      </c>
      <c r="KB14" s="40">
        <f t="shared" ref="KB14:KM14" si="381">KB9+KB10+KB11</f>
        <v>0</v>
      </c>
      <c r="KC14" s="40">
        <f t="shared" si="381"/>
        <v>0</v>
      </c>
      <c r="KD14" s="40">
        <f t="shared" si="381"/>
        <v>0</v>
      </c>
      <c r="KE14" s="40">
        <f t="shared" si="381"/>
        <v>0</v>
      </c>
      <c r="KF14" s="40">
        <f t="shared" si="381"/>
        <v>0</v>
      </c>
      <c r="KG14" s="40">
        <f t="shared" si="381"/>
        <v>0</v>
      </c>
      <c r="KH14" s="40">
        <f t="shared" si="381"/>
        <v>0</v>
      </c>
      <c r="KI14" s="40">
        <f t="shared" si="381"/>
        <v>0</v>
      </c>
      <c r="KJ14" s="40">
        <f t="shared" si="381"/>
        <v>0</v>
      </c>
      <c r="KK14" s="40">
        <f t="shared" si="381"/>
        <v>0</v>
      </c>
      <c r="KL14" s="40">
        <f t="shared" si="381"/>
        <v>0</v>
      </c>
      <c r="KM14" s="40">
        <f t="shared" si="381"/>
        <v>0</v>
      </c>
      <c r="KN14" s="40">
        <f>KM14</f>
        <v>0</v>
      </c>
      <c r="KO14" s="40">
        <f t="shared" ref="KO14:KZ14" si="382">KO9+KO10+KO11</f>
        <v>0</v>
      </c>
      <c r="KP14" s="40">
        <f t="shared" si="382"/>
        <v>0</v>
      </c>
      <c r="KQ14" s="40">
        <f t="shared" si="382"/>
        <v>0</v>
      </c>
      <c r="KR14" s="40">
        <f t="shared" si="382"/>
        <v>0</v>
      </c>
      <c r="KS14" s="40">
        <f t="shared" si="382"/>
        <v>0</v>
      </c>
      <c r="KT14" s="40">
        <f t="shared" si="382"/>
        <v>0</v>
      </c>
      <c r="KU14" s="40">
        <f t="shared" si="382"/>
        <v>0</v>
      </c>
      <c r="KV14" s="40">
        <f t="shared" si="382"/>
        <v>0</v>
      </c>
      <c r="KW14" s="40">
        <f t="shared" si="382"/>
        <v>0</v>
      </c>
      <c r="KX14" s="40">
        <f t="shared" si="382"/>
        <v>0</v>
      </c>
      <c r="KY14" s="40">
        <f t="shared" si="382"/>
        <v>0</v>
      </c>
      <c r="KZ14" s="40">
        <f t="shared" si="382"/>
        <v>0</v>
      </c>
      <c r="LA14" s="40">
        <f>KZ14</f>
        <v>0</v>
      </c>
      <c r="LB14" s="40">
        <f t="shared" ref="LB14:LM14" si="383">LB9+LB10+LB11</f>
        <v>0</v>
      </c>
      <c r="LC14" s="40">
        <f t="shared" si="383"/>
        <v>0</v>
      </c>
      <c r="LD14" s="40">
        <f t="shared" si="383"/>
        <v>0</v>
      </c>
      <c r="LE14" s="40">
        <f t="shared" si="383"/>
        <v>0</v>
      </c>
      <c r="LF14" s="40">
        <f t="shared" si="383"/>
        <v>0</v>
      </c>
      <c r="LG14" s="40">
        <f t="shared" si="383"/>
        <v>0</v>
      </c>
      <c r="LH14" s="40">
        <f t="shared" si="383"/>
        <v>0</v>
      </c>
      <c r="LI14" s="40">
        <f t="shared" si="383"/>
        <v>0</v>
      </c>
      <c r="LJ14" s="40">
        <f t="shared" si="383"/>
        <v>0</v>
      </c>
      <c r="LK14" s="40">
        <f t="shared" si="383"/>
        <v>0</v>
      </c>
      <c r="LL14" s="40">
        <f t="shared" si="383"/>
        <v>0</v>
      </c>
      <c r="LM14" s="40">
        <f t="shared" si="383"/>
        <v>0</v>
      </c>
      <c r="LN14" s="195">
        <f>LM14</f>
        <v>0</v>
      </c>
    </row>
    <row r="15" spans="1:326" ht="15.75" thickBot="1">
      <c r="A15" s="8" t="s">
        <v>173</v>
      </c>
      <c r="B15" s="176"/>
      <c r="C15" s="42"/>
      <c r="D15" s="42"/>
      <c r="E15" s="42"/>
      <c r="F15" s="42"/>
      <c r="G15" s="42"/>
      <c r="H15" s="42"/>
      <c r="I15" s="42"/>
      <c r="J15" s="42"/>
      <c r="K15" s="42"/>
      <c r="L15" s="42"/>
      <c r="M15" s="42">
        <f>N10*'Dalyvio prielaidos'!$B$21</f>
        <v>0</v>
      </c>
      <c r="N15" s="49">
        <f>SUM(B15:M15)</f>
        <v>0</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172"/>
    </row>
    <row r="16" spans="1:326" ht="15.75" thickBot="1">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row>
    <row r="17" spans="1:326" ht="15.75" thickBot="1">
      <c r="A17" s="180" t="s">
        <v>171</v>
      </c>
      <c r="B17" s="179">
        <f>B7+B11-B15</f>
        <v>0</v>
      </c>
      <c r="C17" s="179">
        <f t="shared" ref="C17:BN17" si="384">C7+C11-C15</f>
        <v>0</v>
      </c>
      <c r="D17" s="179">
        <f t="shared" si="384"/>
        <v>0</v>
      </c>
      <c r="E17" s="179">
        <f t="shared" si="384"/>
        <v>0</v>
      </c>
      <c r="F17" s="179">
        <f t="shared" si="384"/>
        <v>0</v>
      </c>
      <c r="G17" s="179">
        <f t="shared" si="384"/>
        <v>0</v>
      </c>
      <c r="H17" s="179">
        <f t="shared" si="384"/>
        <v>0</v>
      </c>
      <c r="I17" s="179">
        <f t="shared" si="384"/>
        <v>0</v>
      </c>
      <c r="J17" s="179">
        <f t="shared" si="384"/>
        <v>0</v>
      </c>
      <c r="K17" s="179">
        <f t="shared" si="384"/>
        <v>0</v>
      </c>
      <c r="L17" s="179">
        <f t="shared" si="384"/>
        <v>0</v>
      </c>
      <c r="M17" s="179">
        <f t="shared" si="384"/>
        <v>0</v>
      </c>
      <c r="N17" s="179">
        <f t="shared" si="384"/>
        <v>0</v>
      </c>
      <c r="O17" s="179">
        <f t="shared" si="384"/>
        <v>0</v>
      </c>
      <c r="P17" s="179">
        <f t="shared" si="384"/>
        <v>0</v>
      </c>
      <c r="Q17" s="179">
        <f t="shared" si="384"/>
        <v>0</v>
      </c>
      <c r="R17" s="179">
        <f t="shared" si="384"/>
        <v>0</v>
      </c>
      <c r="S17" s="179">
        <f t="shared" si="384"/>
        <v>0</v>
      </c>
      <c r="T17" s="179">
        <f t="shared" si="384"/>
        <v>0</v>
      </c>
      <c r="U17" s="179">
        <f t="shared" si="384"/>
        <v>0</v>
      </c>
      <c r="V17" s="179">
        <f t="shared" si="384"/>
        <v>0</v>
      </c>
      <c r="W17" s="179">
        <f t="shared" si="384"/>
        <v>0</v>
      </c>
      <c r="X17" s="179">
        <f t="shared" si="384"/>
        <v>0</v>
      </c>
      <c r="Y17" s="179">
        <f t="shared" si="384"/>
        <v>0</v>
      </c>
      <c r="Z17" s="179">
        <f t="shared" si="384"/>
        <v>0</v>
      </c>
      <c r="AA17" s="179">
        <f t="shared" si="384"/>
        <v>0</v>
      </c>
      <c r="AB17" s="179">
        <f t="shared" si="384"/>
        <v>0</v>
      </c>
      <c r="AC17" s="179">
        <f t="shared" si="384"/>
        <v>0</v>
      </c>
      <c r="AD17" s="179">
        <f t="shared" si="384"/>
        <v>0</v>
      </c>
      <c r="AE17" s="179">
        <f t="shared" si="384"/>
        <v>0</v>
      </c>
      <c r="AF17" s="179">
        <f t="shared" si="384"/>
        <v>0</v>
      </c>
      <c r="AG17" s="179">
        <f t="shared" si="384"/>
        <v>0</v>
      </c>
      <c r="AH17" s="179">
        <f t="shared" si="384"/>
        <v>0</v>
      </c>
      <c r="AI17" s="179">
        <f t="shared" si="384"/>
        <v>0</v>
      </c>
      <c r="AJ17" s="179">
        <f t="shared" si="384"/>
        <v>0</v>
      </c>
      <c r="AK17" s="179">
        <f t="shared" si="384"/>
        <v>0</v>
      </c>
      <c r="AL17" s="179">
        <f t="shared" si="384"/>
        <v>0</v>
      </c>
      <c r="AM17" s="179">
        <f t="shared" si="384"/>
        <v>0</v>
      </c>
      <c r="AN17" s="179">
        <f t="shared" si="384"/>
        <v>0</v>
      </c>
      <c r="AO17" s="179">
        <f t="shared" si="384"/>
        <v>0</v>
      </c>
      <c r="AP17" s="179">
        <f t="shared" si="384"/>
        <v>0</v>
      </c>
      <c r="AQ17" s="179">
        <f t="shared" si="384"/>
        <v>0</v>
      </c>
      <c r="AR17" s="179">
        <f t="shared" si="384"/>
        <v>0</v>
      </c>
      <c r="AS17" s="179">
        <f t="shared" si="384"/>
        <v>0</v>
      </c>
      <c r="AT17" s="179">
        <f t="shared" si="384"/>
        <v>0</v>
      </c>
      <c r="AU17" s="179">
        <f t="shared" si="384"/>
        <v>0</v>
      </c>
      <c r="AV17" s="179">
        <f t="shared" si="384"/>
        <v>0</v>
      </c>
      <c r="AW17" s="179">
        <f t="shared" si="384"/>
        <v>0</v>
      </c>
      <c r="AX17" s="179">
        <f t="shared" si="384"/>
        <v>0</v>
      </c>
      <c r="AY17" s="179">
        <f t="shared" si="384"/>
        <v>0</v>
      </c>
      <c r="AZ17" s="179">
        <f t="shared" si="384"/>
        <v>0</v>
      </c>
      <c r="BA17" s="179">
        <f t="shared" si="384"/>
        <v>0</v>
      </c>
      <c r="BB17" s="179">
        <f t="shared" si="384"/>
        <v>0</v>
      </c>
      <c r="BC17" s="179">
        <f t="shared" si="384"/>
        <v>0</v>
      </c>
      <c r="BD17" s="179">
        <f t="shared" si="384"/>
        <v>0</v>
      </c>
      <c r="BE17" s="179">
        <f t="shared" si="384"/>
        <v>0</v>
      </c>
      <c r="BF17" s="179">
        <f t="shared" si="384"/>
        <v>0</v>
      </c>
      <c r="BG17" s="179">
        <f t="shared" si="384"/>
        <v>0</v>
      </c>
      <c r="BH17" s="179">
        <f t="shared" si="384"/>
        <v>0</v>
      </c>
      <c r="BI17" s="179">
        <f t="shared" si="384"/>
        <v>0</v>
      </c>
      <c r="BJ17" s="179">
        <f t="shared" si="384"/>
        <v>0</v>
      </c>
      <c r="BK17" s="179">
        <f t="shared" si="384"/>
        <v>0</v>
      </c>
      <c r="BL17" s="179">
        <f t="shared" si="384"/>
        <v>0</v>
      </c>
      <c r="BM17" s="179">
        <f t="shared" si="384"/>
        <v>0</v>
      </c>
      <c r="BN17" s="179">
        <f t="shared" si="384"/>
        <v>0</v>
      </c>
      <c r="BO17" s="179">
        <f t="shared" ref="BO17:DZ17" si="385">BO7+BO11-BO15</f>
        <v>0</v>
      </c>
      <c r="BP17" s="179">
        <f t="shared" si="385"/>
        <v>0</v>
      </c>
      <c r="BQ17" s="179">
        <f t="shared" si="385"/>
        <v>0</v>
      </c>
      <c r="BR17" s="179">
        <f t="shared" si="385"/>
        <v>0</v>
      </c>
      <c r="BS17" s="179">
        <f t="shared" si="385"/>
        <v>0</v>
      </c>
      <c r="BT17" s="179">
        <f t="shared" si="385"/>
        <v>0</v>
      </c>
      <c r="BU17" s="179">
        <f t="shared" si="385"/>
        <v>0</v>
      </c>
      <c r="BV17" s="179">
        <f t="shared" si="385"/>
        <v>0</v>
      </c>
      <c r="BW17" s="179">
        <f t="shared" si="385"/>
        <v>0</v>
      </c>
      <c r="BX17" s="179">
        <f t="shared" si="385"/>
        <v>0</v>
      </c>
      <c r="BY17" s="179">
        <f t="shared" si="385"/>
        <v>0</v>
      </c>
      <c r="BZ17" s="179">
        <f t="shared" si="385"/>
        <v>0</v>
      </c>
      <c r="CA17" s="179">
        <f t="shared" si="385"/>
        <v>0</v>
      </c>
      <c r="CB17" s="179">
        <f t="shared" si="385"/>
        <v>0</v>
      </c>
      <c r="CC17" s="179">
        <f t="shared" si="385"/>
        <v>0</v>
      </c>
      <c r="CD17" s="179">
        <f t="shared" si="385"/>
        <v>0</v>
      </c>
      <c r="CE17" s="179">
        <f t="shared" si="385"/>
        <v>0</v>
      </c>
      <c r="CF17" s="179">
        <f t="shared" si="385"/>
        <v>0</v>
      </c>
      <c r="CG17" s="179">
        <f t="shared" si="385"/>
        <v>0</v>
      </c>
      <c r="CH17" s="179">
        <f t="shared" si="385"/>
        <v>0</v>
      </c>
      <c r="CI17" s="179">
        <f t="shared" si="385"/>
        <v>0</v>
      </c>
      <c r="CJ17" s="179">
        <f t="shared" si="385"/>
        <v>0</v>
      </c>
      <c r="CK17" s="179">
        <f t="shared" si="385"/>
        <v>0</v>
      </c>
      <c r="CL17" s="179">
        <f t="shared" si="385"/>
        <v>0</v>
      </c>
      <c r="CM17" s="179">
        <f t="shared" si="385"/>
        <v>0</v>
      </c>
      <c r="CN17" s="179">
        <f t="shared" si="385"/>
        <v>0</v>
      </c>
      <c r="CO17" s="179">
        <f t="shared" si="385"/>
        <v>0</v>
      </c>
      <c r="CP17" s="179">
        <f t="shared" si="385"/>
        <v>0</v>
      </c>
      <c r="CQ17" s="179">
        <f t="shared" si="385"/>
        <v>0</v>
      </c>
      <c r="CR17" s="179">
        <f t="shared" si="385"/>
        <v>0</v>
      </c>
      <c r="CS17" s="179">
        <f t="shared" si="385"/>
        <v>0</v>
      </c>
      <c r="CT17" s="179">
        <f t="shared" si="385"/>
        <v>0</v>
      </c>
      <c r="CU17" s="179">
        <f t="shared" si="385"/>
        <v>0</v>
      </c>
      <c r="CV17" s="179">
        <f t="shared" si="385"/>
        <v>0</v>
      </c>
      <c r="CW17" s="179">
        <f t="shared" si="385"/>
        <v>0</v>
      </c>
      <c r="CX17" s="179">
        <f t="shared" si="385"/>
        <v>0</v>
      </c>
      <c r="CY17" s="179">
        <f t="shared" si="385"/>
        <v>0</v>
      </c>
      <c r="CZ17" s="179">
        <f t="shared" si="385"/>
        <v>0</v>
      </c>
      <c r="DA17" s="179">
        <f t="shared" si="385"/>
        <v>0</v>
      </c>
      <c r="DB17" s="179">
        <f t="shared" si="385"/>
        <v>0</v>
      </c>
      <c r="DC17" s="179">
        <f t="shared" si="385"/>
        <v>0</v>
      </c>
      <c r="DD17" s="179">
        <f t="shared" si="385"/>
        <v>0</v>
      </c>
      <c r="DE17" s="179">
        <f t="shared" si="385"/>
        <v>0</v>
      </c>
      <c r="DF17" s="179">
        <f t="shared" si="385"/>
        <v>0</v>
      </c>
      <c r="DG17" s="179">
        <f t="shared" si="385"/>
        <v>0</v>
      </c>
      <c r="DH17" s="179">
        <f t="shared" si="385"/>
        <v>0</v>
      </c>
      <c r="DI17" s="179">
        <f t="shared" si="385"/>
        <v>0</v>
      </c>
      <c r="DJ17" s="179">
        <f t="shared" si="385"/>
        <v>0</v>
      </c>
      <c r="DK17" s="179">
        <f t="shared" si="385"/>
        <v>0</v>
      </c>
      <c r="DL17" s="179">
        <f t="shared" si="385"/>
        <v>0</v>
      </c>
      <c r="DM17" s="179">
        <f t="shared" si="385"/>
        <v>0</v>
      </c>
      <c r="DN17" s="179">
        <f t="shared" si="385"/>
        <v>0</v>
      </c>
      <c r="DO17" s="179">
        <f t="shared" si="385"/>
        <v>0</v>
      </c>
      <c r="DP17" s="179">
        <f t="shared" si="385"/>
        <v>0</v>
      </c>
      <c r="DQ17" s="179">
        <f t="shared" si="385"/>
        <v>0</v>
      </c>
      <c r="DR17" s="179">
        <f t="shared" si="385"/>
        <v>0</v>
      </c>
      <c r="DS17" s="179">
        <f t="shared" si="385"/>
        <v>0</v>
      </c>
      <c r="DT17" s="179">
        <f t="shared" si="385"/>
        <v>0</v>
      </c>
      <c r="DU17" s="179">
        <f t="shared" si="385"/>
        <v>0</v>
      </c>
      <c r="DV17" s="179">
        <f t="shared" si="385"/>
        <v>0</v>
      </c>
      <c r="DW17" s="179">
        <f t="shared" si="385"/>
        <v>0</v>
      </c>
      <c r="DX17" s="179">
        <f t="shared" si="385"/>
        <v>0</v>
      </c>
      <c r="DY17" s="179">
        <f t="shared" si="385"/>
        <v>0</v>
      </c>
      <c r="DZ17" s="179">
        <f t="shared" si="385"/>
        <v>0</v>
      </c>
      <c r="EA17" s="179">
        <f t="shared" ref="EA17:GL17" si="386">EA7+EA11-EA15</f>
        <v>0</v>
      </c>
      <c r="EB17" s="179">
        <f t="shared" si="386"/>
        <v>0</v>
      </c>
      <c r="EC17" s="179">
        <f t="shared" si="386"/>
        <v>0</v>
      </c>
      <c r="ED17" s="179">
        <f t="shared" si="386"/>
        <v>0</v>
      </c>
      <c r="EE17" s="179">
        <f t="shared" si="386"/>
        <v>0</v>
      </c>
      <c r="EF17" s="179">
        <f t="shared" si="386"/>
        <v>0</v>
      </c>
      <c r="EG17" s="179">
        <f t="shared" si="386"/>
        <v>0</v>
      </c>
      <c r="EH17" s="179">
        <f t="shared" si="386"/>
        <v>0</v>
      </c>
      <c r="EI17" s="179">
        <f t="shared" si="386"/>
        <v>0</v>
      </c>
      <c r="EJ17" s="179">
        <f t="shared" si="386"/>
        <v>0</v>
      </c>
      <c r="EK17" s="179">
        <f t="shared" si="386"/>
        <v>0</v>
      </c>
      <c r="EL17" s="179">
        <f t="shared" si="386"/>
        <v>0</v>
      </c>
      <c r="EM17" s="179">
        <f t="shared" si="386"/>
        <v>0</v>
      </c>
      <c r="EN17" s="179">
        <f t="shared" si="386"/>
        <v>0</v>
      </c>
      <c r="EO17" s="179">
        <f t="shared" si="386"/>
        <v>0</v>
      </c>
      <c r="EP17" s="179">
        <f t="shared" si="386"/>
        <v>0</v>
      </c>
      <c r="EQ17" s="179">
        <f t="shared" si="386"/>
        <v>0</v>
      </c>
      <c r="ER17" s="179">
        <f t="shared" si="386"/>
        <v>0</v>
      </c>
      <c r="ES17" s="179">
        <f t="shared" si="386"/>
        <v>0</v>
      </c>
      <c r="ET17" s="179">
        <f t="shared" si="386"/>
        <v>0</v>
      </c>
      <c r="EU17" s="179">
        <f t="shared" si="386"/>
        <v>0</v>
      </c>
      <c r="EV17" s="179">
        <f t="shared" si="386"/>
        <v>0</v>
      </c>
      <c r="EW17" s="179">
        <f t="shared" si="386"/>
        <v>0</v>
      </c>
      <c r="EX17" s="179">
        <f t="shared" si="386"/>
        <v>0</v>
      </c>
      <c r="EY17" s="179">
        <f t="shared" si="386"/>
        <v>0</v>
      </c>
      <c r="EZ17" s="179">
        <f t="shared" si="386"/>
        <v>0</v>
      </c>
      <c r="FA17" s="179">
        <f t="shared" si="386"/>
        <v>0</v>
      </c>
      <c r="FB17" s="179">
        <f t="shared" si="386"/>
        <v>0</v>
      </c>
      <c r="FC17" s="179">
        <f t="shared" si="386"/>
        <v>0</v>
      </c>
      <c r="FD17" s="179">
        <f t="shared" si="386"/>
        <v>0</v>
      </c>
      <c r="FE17" s="179">
        <f t="shared" si="386"/>
        <v>0</v>
      </c>
      <c r="FF17" s="179">
        <f t="shared" si="386"/>
        <v>0</v>
      </c>
      <c r="FG17" s="179">
        <f t="shared" si="386"/>
        <v>0</v>
      </c>
      <c r="FH17" s="179">
        <f t="shared" si="386"/>
        <v>0</v>
      </c>
      <c r="FI17" s="179">
        <f t="shared" si="386"/>
        <v>0</v>
      </c>
      <c r="FJ17" s="179">
        <f t="shared" si="386"/>
        <v>0</v>
      </c>
      <c r="FK17" s="179">
        <f t="shared" si="386"/>
        <v>0</v>
      </c>
      <c r="FL17" s="179">
        <f t="shared" si="386"/>
        <v>0</v>
      </c>
      <c r="FM17" s="179">
        <f t="shared" si="386"/>
        <v>0</v>
      </c>
      <c r="FN17" s="179">
        <f t="shared" si="386"/>
        <v>0</v>
      </c>
      <c r="FO17" s="179">
        <f t="shared" si="386"/>
        <v>0</v>
      </c>
      <c r="FP17" s="179">
        <f t="shared" si="386"/>
        <v>0</v>
      </c>
      <c r="FQ17" s="179">
        <f t="shared" si="386"/>
        <v>0</v>
      </c>
      <c r="FR17" s="179">
        <f t="shared" si="386"/>
        <v>0</v>
      </c>
      <c r="FS17" s="179">
        <f t="shared" si="386"/>
        <v>0</v>
      </c>
      <c r="FT17" s="179">
        <f t="shared" si="386"/>
        <v>0</v>
      </c>
      <c r="FU17" s="179">
        <f t="shared" si="386"/>
        <v>0</v>
      </c>
      <c r="FV17" s="179">
        <f t="shared" si="386"/>
        <v>0</v>
      </c>
      <c r="FW17" s="179">
        <f t="shared" si="386"/>
        <v>0</v>
      </c>
      <c r="FX17" s="179">
        <f t="shared" si="386"/>
        <v>0</v>
      </c>
      <c r="FY17" s="179">
        <f t="shared" si="386"/>
        <v>0</v>
      </c>
      <c r="FZ17" s="179">
        <f t="shared" si="386"/>
        <v>0</v>
      </c>
      <c r="GA17" s="179">
        <f t="shared" si="386"/>
        <v>0</v>
      </c>
      <c r="GB17" s="179">
        <f t="shared" si="386"/>
        <v>0</v>
      </c>
      <c r="GC17" s="179">
        <f t="shared" si="386"/>
        <v>0</v>
      </c>
      <c r="GD17" s="179">
        <f t="shared" si="386"/>
        <v>0</v>
      </c>
      <c r="GE17" s="179">
        <f t="shared" si="386"/>
        <v>0</v>
      </c>
      <c r="GF17" s="179">
        <f t="shared" si="386"/>
        <v>0</v>
      </c>
      <c r="GG17" s="179">
        <f t="shared" si="386"/>
        <v>0</v>
      </c>
      <c r="GH17" s="179">
        <f t="shared" si="386"/>
        <v>0</v>
      </c>
      <c r="GI17" s="179">
        <f t="shared" si="386"/>
        <v>0</v>
      </c>
      <c r="GJ17" s="179">
        <f t="shared" si="386"/>
        <v>0</v>
      </c>
      <c r="GK17" s="179">
        <f t="shared" si="386"/>
        <v>0</v>
      </c>
      <c r="GL17" s="179">
        <f t="shared" si="386"/>
        <v>0</v>
      </c>
      <c r="GM17" s="179">
        <f t="shared" ref="GM17:IX17" si="387">GM7+GM11-GM15</f>
        <v>0</v>
      </c>
      <c r="GN17" s="179">
        <f t="shared" si="387"/>
        <v>0</v>
      </c>
      <c r="GO17" s="179">
        <f t="shared" si="387"/>
        <v>0</v>
      </c>
      <c r="GP17" s="179">
        <f t="shared" si="387"/>
        <v>0</v>
      </c>
      <c r="GQ17" s="179">
        <f t="shared" si="387"/>
        <v>0</v>
      </c>
      <c r="GR17" s="179">
        <f t="shared" si="387"/>
        <v>0</v>
      </c>
      <c r="GS17" s="179">
        <f t="shared" si="387"/>
        <v>0</v>
      </c>
      <c r="GT17" s="179">
        <f t="shared" si="387"/>
        <v>0</v>
      </c>
      <c r="GU17" s="179">
        <f t="shared" si="387"/>
        <v>0</v>
      </c>
      <c r="GV17" s="179">
        <f t="shared" si="387"/>
        <v>0</v>
      </c>
      <c r="GW17" s="179">
        <f t="shared" si="387"/>
        <v>0</v>
      </c>
      <c r="GX17" s="179">
        <f t="shared" si="387"/>
        <v>0</v>
      </c>
      <c r="GY17" s="179">
        <f t="shared" si="387"/>
        <v>0</v>
      </c>
      <c r="GZ17" s="179">
        <f t="shared" si="387"/>
        <v>0</v>
      </c>
      <c r="HA17" s="179">
        <f t="shared" si="387"/>
        <v>0</v>
      </c>
      <c r="HB17" s="179">
        <f t="shared" si="387"/>
        <v>0</v>
      </c>
      <c r="HC17" s="179">
        <f t="shared" si="387"/>
        <v>0</v>
      </c>
      <c r="HD17" s="179">
        <f t="shared" si="387"/>
        <v>0</v>
      </c>
      <c r="HE17" s="179">
        <f t="shared" si="387"/>
        <v>0</v>
      </c>
      <c r="HF17" s="179">
        <f t="shared" si="387"/>
        <v>0</v>
      </c>
      <c r="HG17" s="179">
        <f t="shared" si="387"/>
        <v>0</v>
      </c>
      <c r="HH17" s="179">
        <f t="shared" si="387"/>
        <v>0</v>
      </c>
      <c r="HI17" s="179">
        <f t="shared" si="387"/>
        <v>0</v>
      </c>
      <c r="HJ17" s="179">
        <f t="shared" si="387"/>
        <v>0</v>
      </c>
      <c r="HK17" s="179">
        <f t="shared" si="387"/>
        <v>0</v>
      </c>
      <c r="HL17" s="179">
        <f t="shared" si="387"/>
        <v>0</v>
      </c>
      <c r="HM17" s="179">
        <f t="shared" si="387"/>
        <v>0</v>
      </c>
      <c r="HN17" s="179">
        <f t="shared" si="387"/>
        <v>0</v>
      </c>
      <c r="HO17" s="179">
        <f t="shared" si="387"/>
        <v>0</v>
      </c>
      <c r="HP17" s="179">
        <f t="shared" si="387"/>
        <v>0</v>
      </c>
      <c r="HQ17" s="179">
        <f t="shared" si="387"/>
        <v>0</v>
      </c>
      <c r="HR17" s="179">
        <f t="shared" si="387"/>
        <v>0</v>
      </c>
      <c r="HS17" s="179">
        <f t="shared" si="387"/>
        <v>0</v>
      </c>
      <c r="HT17" s="179">
        <f t="shared" si="387"/>
        <v>0</v>
      </c>
      <c r="HU17" s="179">
        <f t="shared" si="387"/>
        <v>0</v>
      </c>
      <c r="HV17" s="179">
        <f t="shared" si="387"/>
        <v>0</v>
      </c>
      <c r="HW17" s="179">
        <f t="shared" si="387"/>
        <v>0</v>
      </c>
      <c r="HX17" s="179">
        <f t="shared" si="387"/>
        <v>0</v>
      </c>
      <c r="HY17" s="179">
        <f t="shared" si="387"/>
        <v>0</v>
      </c>
      <c r="HZ17" s="179">
        <f t="shared" si="387"/>
        <v>0</v>
      </c>
      <c r="IA17" s="179">
        <f t="shared" si="387"/>
        <v>0</v>
      </c>
      <c r="IB17" s="179">
        <f t="shared" si="387"/>
        <v>0</v>
      </c>
      <c r="IC17" s="179">
        <f t="shared" si="387"/>
        <v>0</v>
      </c>
      <c r="ID17" s="179">
        <f t="shared" si="387"/>
        <v>0</v>
      </c>
      <c r="IE17" s="179">
        <f t="shared" si="387"/>
        <v>0</v>
      </c>
      <c r="IF17" s="179">
        <f t="shared" si="387"/>
        <v>0</v>
      </c>
      <c r="IG17" s="179">
        <f t="shared" si="387"/>
        <v>0</v>
      </c>
      <c r="IH17" s="179">
        <f t="shared" si="387"/>
        <v>0</v>
      </c>
      <c r="II17" s="179">
        <f t="shared" si="387"/>
        <v>0</v>
      </c>
      <c r="IJ17" s="179">
        <f t="shared" si="387"/>
        <v>0</v>
      </c>
      <c r="IK17" s="179">
        <f t="shared" si="387"/>
        <v>0</v>
      </c>
      <c r="IL17" s="179">
        <f t="shared" si="387"/>
        <v>0</v>
      </c>
      <c r="IM17" s="179">
        <f t="shared" si="387"/>
        <v>0</v>
      </c>
      <c r="IN17" s="179">
        <f t="shared" si="387"/>
        <v>0</v>
      </c>
      <c r="IO17" s="179">
        <f t="shared" si="387"/>
        <v>0</v>
      </c>
      <c r="IP17" s="179">
        <f t="shared" si="387"/>
        <v>0</v>
      </c>
      <c r="IQ17" s="179">
        <f t="shared" si="387"/>
        <v>0</v>
      </c>
      <c r="IR17" s="179">
        <f t="shared" si="387"/>
        <v>0</v>
      </c>
      <c r="IS17" s="179">
        <f t="shared" si="387"/>
        <v>0</v>
      </c>
      <c r="IT17" s="179">
        <f t="shared" si="387"/>
        <v>0</v>
      </c>
      <c r="IU17" s="179">
        <f t="shared" si="387"/>
        <v>0</v>
      </c>
      <c r="IV17" s="179">
        <f t="shared" si="387"/>
        <v>0</v>
      </c>
      <c r="IW17" s="179">
        <f t="shared" si="387"/>
        <v>0</v>
      </c>
      <c r="IX17" s="179">
        <f t="shared" si="387"/>
        <v>0</v>
      </c>
      <c r="IY17" s="179">
        <f t="shared" ref="IY17:LJ17" si="388">IY7+IY11-IY15</f>
        <v>0</v>
      </c>
      <c r="IZ17" s="179">
        <f t="shared" si="388"/>
        <v>0</v>
      </c>
      <c r="JA17" s="179">
        <f t="shared" si="388"/>
        <v>0</v>
      </c>
      <c r="JB17" s="179">
        <f t="shared" si="388"/>
        <v>0</v>
      </c>
      <c r="JC17" s="179">
        <f t="shared" si="388"/>
        <v>0</v>
      </c>
      <c r="JD17" s="179">
        <f t="shared" si="388"/>
        <v>0</v>
      </c>
      <c r="JE17" s="179">
        <f t="shared" si="388"/>
        <v>0</v>
      </c>
      <c r="JF17" s="179">
        <f t="shared" si="388"/>
        <v>0</v>
      </c>
      <c r="JG17" s="179">
        <f t="shared" si="388"/>
        <v>0</v>
      </c>
      <c r="JH17" s="179">
        <f t="shared" si="388"/>
        <v>0</v>
      </c>
      <c r="JI17" s="179">
        <f t="shared" si="388"/>
        <v>0</v>
      </c>
      <c r="JJ17" s="179">
        <f t="shared" si="388"/>
        <v>0</v>
      </c>
      <c r="JK17" s="179">
        <f t="shared" si="388"/>
        <v>0</v>
      </c>
      <c r="JL17" s="179">
        <f t="shared" si="388"/>
        <v>0</v>
      </c>
      <c r="JM17" s="179">
        <f t="shared" si="388"/>
        <v>0</v>
      </c>
      <c r="JN17" s="179">
        <f t="shared" si="388"/>
        <v>0</v>
      </c>
      <c r="JO17" s="179">
        <f t="shared" si="388"/>
        <v>0</v>
      </c>
      <c r="JP17" s="179">
        <f t="shared" si="388"/>
        <v>0</v>
      </c>
      <c r="JQ17" s="179">
        <f t="shared" si="388"/>
        <v>0</v>
      </c>
      <c r="JR17" s="179">
        <f t="shared" si="388"/>
        <v>0</v>
      </c>
      <c r="JS17" s="179">
        <f t="shared" si="388"/>
        <v>0</v>
      </c>
      <c r="JT17" s="179">
        <f t="shared" si="388"/>
        <v>0</v>
      </c>
      <c r="JU17" s="179">
        <f t="shared" si="388"/>
        <v>0</v>
      </c>
      <c r="JV17" s="179">
        <f t="shared" si="388"/>
        <v>0</v>
      </c>
      <c r="JW17" s="179">
        <f t="shared" si="388"/>
        <v>0</v>
      </c>
      <c r="JX17" s="179">
        <f t="shared" si="388"/>
        <v>0</v>
      </c>
      <c r="JY17" s="179">
        <f t="shared" si="388"/>
        <v>0</v>
      </c>
      <c r="JZ17" s="179">
        <f t="shared" si="388"/>
        <v>0</v>
      </c>
      <c r="KA17" s="179">
        <f t="shared" si="388"/>
        <v>0</v>
      </c>
      <c r="KB17" s="179">
        <f t="shared" si="388"/>
        <v>0</v>
      </c>
      <c r="KC17" s="179">
        <f t="shared" si="388"/>
        <v>0</v>
      </c>
      <c r="KD17" s="179">
        <f t="shared" si="388"/>
        <v>0</v>
      </c>
      <c r="KE17" s="179">
        <f t="shared" si="388"/>
        <v>0</v>
      </c>
      <c r="KF17" s="179">
        <f t="shared" si="388"/>
        <v>0</v>
      </c>
      <c r="KG17" s="179">
        <f t="shared" si="388"/>
        <v>0</v>
      </c>
      <c r="KH17" s="179">
        <f t="shared" si="388"/>
        <v>0</v>
      </c>
      <c r="KI17" s="179">
        <f t="shared" si="388"/>
        <v>0</v>
      </c>
      <c r="KJ17" s="179">
        <f t="shared" si="388"/>
        <v>0</v>
      </c>
      <c r="KK17" s="179">
        <f t="shared" si="388"/>
        <v>0</v>
      </c>
      <c r="KL17" s="179">
        <f t="shared" si="388"/>
        <v>0</v>
      </c>
      <c r="KM17" s="179">
        <f t="shared" si="388"/>
        <v>0</v>
      </c>
      <c r="KN17" s="179">
        <f t="shared" si="388"/>
        <v>0</v>
      </c>
      <c r="KO17" s="179">
        <f t="shared" si="388"/>
        <v>0</v>
      </c>
      <c r="KP17" s="179">
        <f t="shared" si="388"/>
        <v>0</v>
      </c>
      <c r="KQ17" s="179">
        <f t="shared" si="388"/>
        <v>0</v>
      </c>
      <c r="KR17" s="179">
        <f t="shared" si="388"/>
        <v>0</v>
      </c>
      <c r="KS17" s="179">
        <f t="shared" si="388"/>
        <v>0</v>
      </c>
      <c r="KT17" s="179">
        <f t="shared" si="388"/>
        <v>0</v>
      </c>
      <c r="KU17" s="179">
        <f t="shared" si="388"/>
        <v>0</v>
      </c>
      <c r="KV17" s="179">
        <f t="shared" si="388"/>
        <v>0</v>
      </c>
      <c r="KW17" s="179">
        <f t="shared" si="388"/>
        <v>0</v>
      </c>
      <c r="KX17" s="179">
        <f t="shared" si="388"/>
        <v>0</v>
      </c>
      <c r="KY17" s="179">
        <f t="shared" si="388"/>
        <v>0</v>
      </c>
      <c r="KZ17" s="179">
        <f t="shared" si="388"/>
        <v>0</v>
      </c>
      <c r="LA17" s="179">
        <f t="shared" si="388"/>
        <v>0</v>
      </c>
      <c r="LB17" s="179">
        <f t="shared" si="388"/>
        <v>0</v>
      </c>
      <c r="LC17" s="179">
        <f t="shared" si="388"/>
        <v>0</v>
      </c>
      <c r="LD17" s="179">
        <f t="shared" si="388"/>
        <v>0</v>
      </c>
      <c r="LE17" s="179">
        <f t="shared" si="388"/>
        <v>0</v>
      </c>
      <c r="LF17" s="179">
        <f t="shared" si="388"/>
        <v>0</v>
      </c>
      <c r="LG17" s="179">
        <f t="shared" si="388"/>
        <v>0</v>
      </c>
      <c r="LH17" s="179">
        <f t="shared" si="388"/>
        <v>0</v>
      </c>
      <c r="LI17" s="179">
        <f t="shared" si="388"/>
        <v>0</v>
      </c>
      <c r="LJ17" s="179">
        <f t="shared" si="388"/>
        <v>0</v>
      </c>
      <c r="LK17" s="179">
        <f t="shared" ref="LK17:LN17" si="389">LK7+LK11-LK15</f>
        <v>0</v>
      </c>
      <c r="LL17" s="179">
        <f t="shared" si="389"/>
        <v>0</v>
      </c>
      <c r="LM17" s="179">
        <f t="shared" si="389"/>
        <v>0</v>
      </c>
      <c r="LN17" s="179">
        <f t="shared" si="389"/>
        <v>0</v>
      </c>
    </row>
    <row r="18" spans="1:326" ht="15.75" thickBot="1">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row>
    <row r="19" spans="1:326" ht="15.75" thickBot="1">
      <c r="A19" s="180" t="s">
        <v>107</v>
      </c>
      <c r="B19" s="183">
        <f>N19/12</f>
        <v>0</v>
      </c>
      <c r="C19" s="182">
        <f>$N$19/12</f>
        <v>0</v>
      </c>
      <c r="D19" s="182">
        <f t="shared" ref="D19:M19" si="390">$N$19/12</f>
        <v>0</v>
      </c>
      <c r="E19" s="182">
        <f t="shared" si="390"/>
        <v>0</v>
      </c>
      <c r="F19" s="182">
        <f t="shared" si="390"/>
        <v>0</v>
      </c>
      <c r="G19" s="182">
        <f t="shared" si="390"/>
        <v>0</v>
      </c>
      <c r="H19" s="182">
        <f t="shared" si="390"/>
        <v>0</v>
      </c>
      <c r="I19" s="182">
        <f t="shared" si="390"/>
        <v>0</v>
      </c>
      <c r="J19" s="182">
        <f t="shared" si="390"/>
        <v>0</v>
      </c>
      <c r="K19" s="182">
        <f t="shared" si="390"/>
        <v>0</v>
      </c>
      <c r="L19" s="182">
        <f t="shared" si="390"/>
        <v>0</v>
      </c>
      <c r="M19" s="182">
        <f t="shared" si="390"/>
        <v>0</v>
      </c>
      <c r="N19" s="177">
        <f>'Pelno mokesčio apskaičiavimas'!N12</f>
        <v>0</v>
      </c>
      <c r="O19" s="177">
        <f>$AA$19/12</f>
        <v>0</v>
      </c>
      <c r="P19" s="177">
        <f t="shared" ref="P19:Z19" si="391">$AA$19/12</f>
        <v>0</v>
      </c>
      <c r="Q19" s="177">
        <f t="shared" si="391"/>
        <v>0</v>
      </c>
      <c r="R19" s="177">
        <f t="shared" si="391"/>
        <v>0</v>
      </c>
      <c r="S19" s="177">
        <f t="shared" si="391"/>
        <v>0</v>
      </c>
      <c r="T19" s="177">
        <f t="shared" si="391"/>
        <v>0</v>
      </c>
      <c r="U19" s="177">
        <f t="shared" si="391"/>
        <v>0</v>
      </c>
      <c r="V19" s="177">
        <f t="shared" si="391"/>
        <v>0</v>
      </c>
      <c r="W19" s="177">
        <f t="shared" si="391"/>
        <v>0</v>
      </c>
      <c r="X19" s="177">
        <f t="shared" si="391"/>
        <v>0</v>
      </c>
      <c r="Y19" s="177">
        <f t="shared" si="391"/>
        <v>0</v>
      </c>
      <c r="Z19" s="177">
        <f t="shared" si="391"/>
        <v>0</v>
      </c>
      <c r="AA19" s="177">
        <f>'Pelno mokesčio apskaičiavimas'!AA12</f>
        <v>0</v>
      </c>
      <c r="AB19" s="177">
        <f>$AN$19/12</f>
        <v>0</v>
      </c>
      <c r="AC19" s="177">
        <f t="shared" ref="AC19:AM19" si="392">$AN$19/12</f>
        <v>0</v>
      </c>
      <c r="AD19" s="177">
        <f t="shared" si="392"/>
        <v>0</v>
      </c>
      <c r="AE19" s="177">
        <f t="shared" si="392"/>
        <v>0</v>
      </c>
      <c r="AF19" s="177">
        <f t="shared" si="392"/>
        <v>0</v>
      </c>
      <c r="AG19" s="177">
        <f t="shared" si="392"/>
        <v>0</v>
      </c>
      <c r="AH19" s="177">
        <f t="shared" si="392"/>
        <v>0</v>
      </c>
      <c r="AI19" s="177">
        <f t="shared" si="392"/>
        <v>0</v>
      </c>
      <c r="AJ19" s="177">
        <f t="shared" si="392"/>
        <v>0</v>
      </c>
      <c r="AK19" s="177">
        <f t="shared" si="392"/>
        <v>0</v>
      </c>
      <c r="AL19" s="177">
        <f t="shared" si="392"/>
        <v>0</v>
      </c>
      <c r="AM19" s="177">
        <f t="shared" si="392"/>
        <v>0</v>
      </c>
      <c r="AN19" s="177">
        <f>'Pelno mokesčio apskaičiavimas'!AN12</f>
        <v>0</v>
      </c>
      <c r="AO19" s="177">
        <f t="shared" ref="AO19:AZ19" si="393">$BA$19/12</f>
        <v>0</v>
      </c>
      <c r="AP19" s="177">
        <f t="shared" si="393"/>
        <v>0</v>
      </c>
      <c r="AQ19" s="177">
        <f t="shared" si="393"/>
        <v>0</v>
      </c>
      <c r="AR19" s="177">
        <f t="shared" si="393"/>
        <v>0</v>
      </c>
      <c r="AS19" s="177">
        <f t="shared" si="393"/>
        <v>0</v>
      </c>
      <c r="AT19" s="177">
        <f t="shared" si="393"/>
        <v>0</v>
      </c>
      <c r="AU19" s="177">
        <f t="shared" si="393"/>
        <v>0</v>
      </c>
      <c r="AV19" s="177">
        <f t="shared" si="393"/>
        <v>0</v>
      </c>
      <c r="AW19" s="177">
        <f t="shared" si="393"/>
        <v>0</v>
      </c>
      <c r="AX19" s="177">
        <f t="shared" si="393"/>
        <v>0</v>
      </c>
      <c r="AY19" s="177">
        <f t="shared" si="393"/>
        <v>0</v>
      </c>
      <c r="AZ19" s="177">
        <f t="shared" si="393"/>
        <v>0</v>
      </c>
      <c r="BA19" s="177">
        <f>'Pelno mokesčio apskaičiavimas'!BA12</f>
        <v>0</v>
      </c>
      <c r="BB19" s="177">
        <f t="shared" ref="BB19:BM19" si="394">$BN$19/12</f>
        <v>0</v>
      </c>
      <c r="BC19" s="177">
        <f t="shared" si="394"/>
        <v>0</v>
      </c>
      <c r="BD19" s="177">
        <f t="shared" si="394"/>
        <v>0</v>
      </c>
      <c r="BE19" s="177">
        <f t="shared" si="394"/>
        <v>0</v>
      </c>
      <c r="BF19" s="177">
        <f t="shared" si="394"/>
        <v>0</v>
      </c>
      <c r="BG19" s="177">
        <f t="shared" si="394"/>
        <v>0</v>
      </c>
      <c r="BH19" s="177">
        <f t="shared" si="394"/>
        <v>0</v>
      </c>
      <c r="BI19" s="177">
        <f t="shared" si="394"/>
        <v>0</v>
      </c>
      <c r="BJ19" s="177">
        <f t="shared" si="394"/>
        <v>0</v>
      </c>
      <c r="BK19" s="177">
        <f t="shared" si="394"/>
        <v>0</v>
      </c>
      <c r="BL19" s="177">
        <f t="shared" si="394"/>
        <v>0</v>
      </c>
      <c r="BM19" s="177">
        <f t="shared" si="394"/>
        <v>0</v>
      </c>
      <c r="BN19" s="177">
        <f>'Pelno mokesčio apskaičiavimas'!BN12</f>
        <v>0</v>
      </c>
      <c r="BO19" s="177">
        <f t="shared" ref="BO19:BZ19" si="395">$CA$19/12</f>
        <v>0</v>
      </c>
      <c r="BP19" s="177">
        <f t="shared" si="395"/>
        <v>0</v>
      </c>
      <c r="BQ19" s="177">
        <f t="shared" si="395"/>
        <v>0</v>
      </c>
      <c r="BR19" s="177">
        <f t="shared" si="395"/>
        <v>0</v>
      </c>
      <c r="BS19" s="177">
        <f t="shared" si="395"/>
        <v>0</v>
      </c>
      <c r="BT19" s="177">
        <f t="shared" si="395"/>
        <v>0</v>
      </c>
      <c r="BU19" s="177">
        <f t="shared" si="395"/>
        <v>0</v>
      </c>
      <c r="BV19" s="177">
        <f t="shared" si="395"/>
        <v>0</v>
      </c>
      <c r="BW19" s="177">
        <f t="shared" si="395"/>
        <v>0</v>
      </c>
      <c r="BX19" s="177">
        <f t="shared" si="395"/>
        <v>0</v>
      </c>
      <c r="BY19" s="177">
        <f t="shared" si="395"/>
        <v>0</v>
      </c>
      <c r="BZ19" s="177">
        <f t="shared" si="395"/>
        <v>0</v>
      </c>
      <c r="CA19" s="177">
        <f>'Pelno mokesčio apskaičiavimas'!CA12</f>
        <v>0</v>
      </c>
      <c r="CB19" s="177">
        <f t="shared" ref="CB19:CM19" si="396">$CN$19/12</f>
        <v>0</v>
      </c>
      <c r="CC19" s="177">
        <f t="shared" si="396"/>
        <v>0</v>
      </c>
      <c r="CD19" s="177">
        <f t="shared" si="396"/>
        <v>0</v>
      </c>
      <c r="CE19" s="177">
        <f t="shared" si="396"/>
        <v>0</v>
      </c>
      <c r="CF19" s="177">
        <f t="shared" si="396"/>
        <v>0</v>
      </c>
      <c r="CG19" s="177">
        <f t="shared" si="396"/>
        <v>0</v>
      </c>
      <c r="CH19" s="177">
        <f t="shared" si="396"/>
        <v>0</v>
      </c>
      <c r="CI19" s="177">
        <f t="shared" si="396"/>
        <v>0</v>
      </c>
      <c r="CJ19" s="177">
        <f t="shared" si="396"/>
        <v>0</v>
      </c>
      <c r="CK19" s="177">
        <f t="shared" si="396"/>
        <v>0</v>
      </c>
      <c r="CL19" s="177">
        <f t="shared" si="396"/>
        <v>0</v>
      </c>
      <c r="CM19" s="177">
        <f t="shared" si="396"/>
        <v>0</v>
      </c>
      <c r="CN19" s="177">
        <f>'Pelno mokesčio apskaičiavimas'!CN12</f>
        <v>0</v>
      </c>
      <c r="CO19" s="177">
        <f t="shared" ref="CO19:CZ19" si="397">$DA$19/12</f>
        <v>0</v>
      </c>
      <c r="CP19" s="177">
        <f t="shared" si="397"/>
        <v>0</v>
      </c>
      <c r="CQ19" s="177">
        <f t="shared" si="397"/>
        <v>0</v>
      </c>
      <c r="CR19" s="177">
        <f t="shared" si="397"/>
        <v>0</v>
      </c>
      <c r="CS19" s="177">
        <f t="shared" si="397"/>
        <v>0</v>
      </c>
      <c r="CT19" s="177">
        <f t="shared" si="397"/>
        <v>0</v>
      </c>
      <c r="CU19" s="177">
        <f t="shared" si="397"/>
        <v>0</v>
      </c>
      <c r="CV19" s="177">
        <f t="shared" si="397"/>
        <v>0</v>
      </c>
      <c r="CW19" s="177">
        <f t="shared" si="397"/>
        <v>0</v>
      </c>
      <c r="CX19" s="177">
        <f t="shared" si="397"/>
        <v>0</v>
      </c>
      <c r="CY19" s="177">
        <f t="shared" si="397"/>
        <v>0</v>
      </c>
      <c r="CZ19" s="177">
        <f t="shared" si="397"/>
        <v>0</v>
      </c>
      <c r="DA19" s="177">
        <f>'Pelno mokesčio apskaičiavimas'!DA12</f>
        <v>0</v>
      </c>
      <c r="DB19" s="177">
        <f t="shared" ref="DB19:DM19" si="398">$DN$19/12</f>
        <v>0</v>
      </c>
      <c r="DC19" s="177">
        <f t="shared" si="398"/>
        <v>0</v>
      </c>
      <c r="DD19" s="177">
        <f t="shared" si="398"/>
        <v>0</v>
      </c>
      <c r="DE19" s="177">
        <f t="shared" si="398"/>
        <v>0</v>
      </c>
      <c r="DF19" s="177">
        <f t="shared" si="398"/>
        <v>0</v>
      </c>
      <c r="DG19" s="177">
        <f t="shared" si="398"/>
        <v>0</v>
      </c>
      <c r="DH19" s="177">
        <f t="shared" si="398"/>
        <v>0</v>
      </c>
      <c r="DI19" s="177">
        <f t="shared" si="398"/>
        <v>0</v>
      </c>
      <c r="DJ19" s="177">
        <f t="shared" si="398"/>
        <v>0</v>
      </c>
      <c r="DK19" s="177">
        <f t="shared" si="398"/>
        <v>0</v>
      </c>
      <c r="DL19" s="177">
        <f t="shared" si="398"/>
        <v>0</v>
      </c>
      <c r="DM19" s="177">
        <f t="shared" si="398"/>
        <v>0</v>
      </c>
      <c r="DN19" s="177">
        <f>'Pelno mokesčio apskaičiavimas'!DN12</f>
        <v>0</v>
      </c>
      <c r="DO19" s="177">
        <f t="shared" ref="DO19:DZ19" si="399">$EA$19/12</f>
        <v>0</v>
      </c>
      <c r="DP19" s="177">
        <f t="shared" si="399"/>
        <v>0</v>
      </c>
      <c r="DQ19" s="177">
        <f t="shared" si="399"/>
        <v>0</v>
      </c>
      <c r="DR19" s="177">
        <f t="shared" si="399"/>
        <v>0</v>
      </c>
      <c r="DS19" s="177">
        <f t="shared" si="399"/>
        <v>0</v>
      </c>
      <c r="DT19" s="177">
        <f t="shared" si="399"/>
        <v>0</v>
      </c>
      <c r="DU19" s="177">
        <f t="shared" si="399"/>
        <v>0</v>
      </c>
      <c r="DV19" s="177">
        <f t="shared" si="399"/>
        <v>0</v>
      </c>
      <c r="DW19" s="177">
        <f t="shared" si="399"/>
        <v>0</v>
      </c>
      <c r="DX19" s="177">
        <f t="shared" si="399"/>
        <v>0</v>
      </c>
      <c r="DY19" s="177">
        <f t="shared" si="399"/>
        <v>0</v>
      </c>
      <c r="DZ19" s="177">
        <f t="shared" si="399"/>
        <v>0</v>
      </c>
      <c r="EA19" s="177">
        <f>'Pelno mokesčio apskaičiavimas'!EA12</f>
        <v>0</v>
      </c>
      <c r="EB19" s="177">
        <f t="shared" ref="EB19:EM19" si="400">$EN$19/12</f>
        <v>0</v>
      </c>
      <c r="EC19" s="177">
        <f t="shared" si="400"/>
        <v>0</v>
      </c>
      <c r="ED19" s="177">
        <f t="shared" si="400"/>
        <v>0</v>
      </c>
      <c r="EE19" s="177">
        <f t="shared" si="400"/>
        <v>0</v>
      </c>
      <c r="EF19" s="177">
        <f t="shared" si="400"/>
        <v>0</v>
      </c>
      <c r="EG19" s="177">
        <f t="shared" si="400"/>
        <v>0</v>
      </c>
      <c r="EH19" s="177">
        <f t="shared" si="400"/>
        <v>0</v>
      </c>
      <c r="EI19" s="177">
        <f t="shared" si="400"/>
        <v>0</v>
      </c>
      <c r="EJ19" s="177">
        <f t="shared" si="400"/>
        <v>0</v>
      </c>
      <c r="EK19" s="177">
        <f t="shared" si="400"/>
        <v>0</v>
      </c>
      <c r="EL19" s="177">
        <f t="shared" si="400"/>
        <v>0</v>
      </c>
      <c r="EM19" s="177">
        <f t="shared" si="400"/>
        <v>0</v>
      </c>
      <c r="EN19" s="177">
        <f>'Pelno mokesčio apskaičiavimas'!EN12</f>
        <v>0</v>
      </c>
      <c r="EO19" s="177">
        <f>$FA$19/12</f>
        <v>0</v>
      </c>
      <c r="EP19" s="177">
        <f t="shared" ref="EP19:EZ19" si="401">$FA$19/12</f>
        <v>0</v>
      </c>
      <c r="EQ19" s="177">
        <f t="shared" si="401"/>
        <v>0</v>
      </c>
      <c r="ER19" s="177">
        <f t="shared" si="401"/>
        <v>0</v>
      </c>
      <c r="ES19" s="177">
        <f t="shared" si="401"/>
        <v>0</v>
      </c>
      <c r="ET19" s="177">
        <f t="shared" si="401"/>
        <v>0</v>
      </c>
      <c r="EU19" s="177">
        <f t="shared" si="401"/>
        <v>0</v>
      </c>
      <c r="EV19" s="177">
        <f t="shared" si="401"/>
        <v>0</v>
      </c>
      <c r="EW19" s="177">
        <f t="shared" si="401"/>
        <v>0</v>
      </c>
      <c r="EX19" s="177">
        <f t="shared" si="401"/>
        <v>0</v>
      </c>
      <c r="EY19" s="177">
        <f t="shared" si="401"/>
        <v>0</v>
      </c>
      <c r="EZ19" s="177">
        <f t="shared" si="401"/>
        <v>0</v>
      </c>
      <c r="FA19" s="177">
        <f>'Pelno mokesčio apskaičiavimas'!FA12</f>
        <v>0</v>
      </c>
      <c r="FB19" s="182">
        <f t="shared" ref="FB19:FM19" si="402">$FN$19/12</f>
        <v>0</v>
      </c>
      <c r="FC19" s="182">
        <f t="shared" si="402"/>
        <v>0</v>
      </c>
      <c r="FD19" s="182">
        <f t="shared" si="402"/>
        <v>0</v>
      </c>
      <c r="FE19" s="182">
        <f t="shared" si="402"/>
        <v>0</v>
      </c>
      <c r="FF19" s="182">
        <f t="shared" si="402"/>
        <v>0</v>
      </c>
      <c r="FG19" s="182">
        <f t="shared" si="402"/>
        <v>0</v>
      </c>
      <c r="FH19" s="182">
        <f t="shared" si="402"/>
        <v>0</v>
      </c>
      <c r="FI19" s="182">
        <f t="shared" si="402"/>
        <v>0</v>
      </c>
      <c r="FJ19" s="182">
        <f t="shared" si="402"/>
        <v>0</v>
      </c>
      <c r="FK19" s="182">
        <f t="shared" si="402"/>
        <v>0</v>
      </c>
      <c r="FL19" s="182">
        <f t="shared" si="402"/>
        <v>0</v>
      </c>
      <c r="FM19" s="182">
        <f t="shared" si="402"/>
        <v>0</v>
      </c>
      <c r="FN19" s="203">
        <f>'Pelno mokesčio apskaičiavimas'!FN12</f>
        <v>0</v>
      </c>
      <c r="FO19" s="203">
        <f t="shared" ref="FO19:FZ19" si="403">$GA$19/12</f>
        <v>0</v>
      </c>
      <c r="FP19" s="203">
        <f t="shared" si="403"/>
        <v>0</v>
      </c>
      <c r="FQ19" s="203">
        <f t="shared" si="403"/>
        <v>0</v>
      </c>
      <c r="FR19" s="203">
        <f t="shared" si="403"/>
        <v>0</v>
      </c>
      <c r="FS19" s="203">
        <f t="shared" si="403"/>
        <v>0</v>
      </c>
      <c r="FT19" s="203">
        <f t="shared" si="403"/>
        <v>0</v>
      </c>
      <c r="FU19" s="203">
        <f t="shared" si="403"/>
        <v>0</v>
      </c>
      <c r="FV19" s="203">
        <f t="shared" si="403"/>
        <v>0</v>
      </c>
      <c r="FW19" s="203">
        <f t="shared" si="403"/>
        <v>0</v>
      </c>
      <c r="FX19" s="203">
        <f t="shared" si="403"/>
        <v>0</v>
      </c>
      <c r="FY19" s="203">
        <f t="shared" si="403"/>
        <v>0</v>
      </c>
      <c r="FZ19" s="203">
        <f t="shared" si="403"/>
        <v>0</v>
      </c>
      <c r="GA19" s="203">
        <f>'Pelno mokesčio apskaičiavimas'!GA12</f>
        <v>0</v>
      </c>
      <c r="GB19" s="203">
        <f t="shared" ref="GB19:GM19" si="404">$GN$19/12</f>
        <v>0</v>
      </c>
      <c r="GC19" s="203">
        <f t="shared" si="404"/>
        <v>0</v>
      </c>
      <c r="GD19" s="203">
        <f t="shared" si="404"/>
        <v>0</v>
      </c>
      <c r="GE19" s="203">
        <f t="shared" si="404"/>
        <v>0</v>
      </c>
      <c r="GF19" s="203">
        <f t="shared" si="404"/>
        <v>0</v>
      </c>
      <c r="GG19" s="203">
        <f t="shared" si="404"/>
        <v>0</v>
      </c>
      <c r="GH19" s="203">
        <f t="shared" si="404"/>
        <v>0</v>
      </c>
      <c r="GI19" s="203">
        <f t="shared" si="404"/>
        <v>0</v>
      </c>
      <c r="GJ19" s="203">
        <f t="shared" si="404"/>
        <v>0</v>
      </c>
      <c r="GK19" s="203">
        <f t="shared" si="404"/>
        <v>0</v>
      </c>
      <c r="GL19" s="203">
        <f t="shared" si="404"/>
        <v>0</v>
      </c>
      <c r="GM19" s="203">
        <f t="shared" si="404"/>
        <v>0</v>
      </c>
      <c r="GN19" s="203">
        <f>'Pelno mokesčio apskaičiavimas'!GN12</f>
        <v>0</v>
      </c>
      <c r="GO19" s="203">
        <f t="shared" ref="GO19:GZ19" si="405">$HA$19/12</f>
        <v>0</v>
      </c>
      <c r="GP19" s="203">
        <f t="shared" si="405"/>
        <v>0</v>
      </c>
      <c r="GQ19" s="203">
        <f t="shared" si="405"/>
        <v>0</v>
      </c>
      <c r="GR19" s="203">
        <f t="shared" si="405"/>
        <v>0</v>
      </c>
      <c r="GS19" s="203">
        <f t="shared" si="405"/>
        <v>0</v>
      </c>
      <c r="GT19" s="203">
        <f t="shared" si="405"/>
        <v>0</v>
      </c>
      <c r="GU19" s="203">
        <f t="shared" si="405"/>
        <v>0</v>
      </c>
      <c r="GV19" s="203">
        <f t="shared" si="405"/>
        <v>0</v>
      </c>
      <c r="GW19" s="203">
        <f t="shared" si="405"/>
        <v>0</v>
      </c>
      <c r="GX19" s="203">
        <f t="shared" si="405"/>
        <v>0</v>
      </c>
      <c r="GY19" s="203">
        <f t="shared" si="405"/>
        <v>0</v>
      </c>
      <c r="GZ19" s="203">
        <f t="shared" si="405"/>
        <v>0</v>
      </c>
      <c r="HA19" s="203">
        <f>'Pelno mokesčio apskaičiavimas'!HA12</f>
        <v>0</v>
      </c>
      <c r="HB19" s="203">
        <f t="shared" ref="HB19:HM19" si="406">$HN$19/12</f>
        <v>0</v>
      </c>
      <c r="HC19" s="203">
        <f t="shared" si="406"/>
        <v>0</v>
      </c>
      <c r="HD19" s="203">
        <f t="shared" si="406"/>
        <v>0</v>
      </c>
      <c r="HE19" s="203">
        <f t="shared" si="406"/>
        <v>0</v>
      </c>
      <c r="HF19" s="203">
        <f t="shared" si="406"/>
        <v>0</v>
      </c>
      <c r="HG19" s="203">
        <f t="shared" si="406"/>
        <v>0</v>
      </c>
      <c r="HH19" s="203">
        <f t="shared" si="406"/>
        <v>0</v>
      </c>
      <c r="HI19" s="203">
        <f t="shared" si="406"/>
        <v>0</v>
      </c>
      <c r="HJ19" s="203">
        <f t="shared" si="406"/>
        <v>0</v>
      </c>
      <c r="HK19" s="203">
        <f t="shared" si="406"/>
        <v>0</v>
      </c>
      <c r="HL19" s="203">
        <f t="shared" si="406"/>
        <v>0</v>
      </c>
      <c r="HM19" s="203">
        <f t="shared" si="406"/>
        <v>0</v>
      </c>
      <c r="HN19" s="203">
        <f>'Pelno mokesčio apskaičiavimas'!HN12</f>
        <v>0</v>
      </c>
      <c r="HO19" s="203">
        <f t="shared" ref="HO19:HZ19" si="407">$IA$19/12</f>
        <v>0</v>
      </c>
      <c r="HP19" s="203">
        <f t="shared" si="407"/>
        <v>0</v>
      </c>
      <c r="HQ19" s="203">
        <f t="shared" si="407"/>
        <v>0</v>
      </c>
      <c r="HR19" s="203">
        <f t="shared" si="407"/>
        <v>0</v>
      </c>
      <c r="HS19" s="203">
        <f t="shared" si="407"/>
        <v>0</v>
      </c>
      <c r="HT19" s="203">
        <f t="shared" si="407"/>
        <v>0</v>
      </c>
      <c r="HU19" s="203">
        <f t="shared" si="407"/>
        <v>0</v>
      </c>
      <c r="HV19" s="203">
        <f t="shared" si="407"/>
        <v>0</v>
      </c>
      <c r="HW19" s="203">
        <f t="shared" si="407"/>
        <v>0</v>
      </c>
      <c r="HX19" s="203">
        <f t="shared" si="407"/>
        <v>0</v>
      </c>
      <c r="HY19" s="203">
        <f t="shared" si="407"/>
        <v>0</v>
      </c>
      <c r="HZ19" s="203">
        <f t="shared" si="407"/>
        <v>0</v>
      </c>
      <c r="IA19" s="203">
        <f>'Pelno mokesčio apskaičiavimas'!IA12</f>
        <v>0</v>
      </c>
      <c r="IB19" s="203">
        <f t="shared" ref="IB19:IM19" si="408">$IN$19/12</f>
        <v>0</v>
      </c>
      <c r="IC19" s="203">
        <f t="shared" si="408"/>
        <v>0</v>
      </c>
      <c r="ID19" s="203">
        <f t="shared" si="408"/>
        <v>0</v>
      </c>
      <c r="IE19" s="203">
        <f t="shared" si="408"/>
        <v>0</v>
      </c>
      <c r="IF19" s="203">
        <f t="shared" si="408"/>
        <v>0</v>
      </c>
      <c r="IG19" s="203">
        <f t="shared" si="408"/>
        <v>0</v>
      </c>
      <c r="IH19" s="203">
        <f t="shared" si="408"/>
        <v>0</v>
      </c>
      <c r="II19" s="203">
        <f t="shared" si="408"/>
        <v>0</v>
      </c>
      <c r="IJ19" s="203">
        <f t="shared" si="408"/>
        <v>0</v>
      </c>
      <c r="IK19" s="203">
        <f t="shared" si="408"/>
        <v>0</v>
      </c>
      <c r="IL19" s="203">
        <f t="shared" si="408"/>
        <v>0</v>
      </c>
      <c r="IM19" s="203">
        <f t="shared" si="408"/>
        <v>0</v>
      </c>
      <c r="IN19" s="203">
        <f>'Pelno mokesčio apskaičiavimas'!IN12</f>
        <v>0</v>
      </c>
      <c r="IO19" s="203">
        <f t="shared" ref="IO19:IZ19" si="409">$JA$19/12</f>
        <v>0</v>
      </c>
      <c r="IP19" s="203">
        <f t="shared" si="409"/>
        <v>0</v>
      </c>
      <c r="IQ19" s="203">
        <f t="shared" si="409"/>
        <v>0</v>
      </c>
      <c r="IR19" s="203">
        <f t="shared" si="409"/>
        <v>0</v>
      </c>
      <c r="IS19" s="203">
        <f t="shared" si="409"/>
        <v>0</v>
      </c>
      <c r="IT19" s="203">
        <f t="shared" si="409"/>
        <v>0</v>
      </c>
      <c r="IU19" s="203">
        <f t="shared" si="409"/>
        <v>0</v>
      </c>
      <c r="IV19" s="203">
        <f t="shared" si="409"/>
        <v>0</v>
      </c>
      <c r="IW19" s="203">
        <f t="shared" si="409"/>
        <v>0</v>
      </c>
      <c r="IX19" s="203">
        <f t="shared" si="409"/>
        <v>0</v>
      </c>
      <c r="IY19" s="203">
        <f t="shared" si="409"/>
        <v>0</v>
      </c>
      <c r="IZ19" s="203">
        <f t="shared" si="409"/>
        <v>0</v>
      </c>
      <c r="JA19" s="203">
        <f>'Pelno mokesčio apskaičiavimas'!JA12</f>
        <v>0</v>
      </c>
      <c r="JB19" s="203">
        <f t="shared" ref="JB19:JM19" si="410">$JN$19/12</f>
        <v>0</v>
      </c>
      <c r="JC19" s="203">
        <f t="shared" si="410"/>
        <v>0</v>
      </c>
      <c r="JD19" s="203">
        <f t="shared" si="410"/>
        <v>0</v>
      </c>
      <c r="JE19" s="203">
        <f t="shared" si="410"/>
        <v>0</v>
      </c>
      <c r="JF19" s="203">
        <f t="shared" si="410"/>
        <v>0</v>
      </c>
      <c r="JG19" s="203">
        <f t="shared" si="410"/>
        <v>0</v>
      </c>
      <c r="JH19" s="203">
        <f t="shared" si="410"/>
        <v>0</v>
      </c>
      <c r="JI19" s="203">
        <f t="shared" si="410"/>
        <v>0</v>
      </c>
      <c r="JJ19" s="203">
        <f t="shared" si="410"/>
        <v>0</v>
      </c>
      <c r="JK19" s="203">
        <f t="shared" si="410"/>
        <v>0</v>
      </c>
      <c r="JL19" s="203">
        <f t="shared" si="410"/>
        <v>0</v>
      </c>
      <c r="JM19" s="203">
        <f t="shared" si="410"/>
        <v>0</v>
      </c>
      <c r="JN19" s="203">
        <f>'Pelno mokesčio apskaičiavimas'!JN12</f>
        <v>0</v>
      </c>
      <c r="JO19" s="203">
        <f t="shared" ref="JO19:JZ19" si="411">$KA$19/12</f>
        <v>0</v>
      </c>
      <c r="JP19" s="203">
        <f t="shared" si="411"/>
        <v>0</v>
      </c>
      <c r="JQ19" s="203">
        <f t="shared" si="411"/>
        <v>0</v>
      </c>
      <c r="JR19" s="203">
        <f t="shared" si="411"/>
        <v>0</v>
      </c>
      <c r="JS19" s="203">
        <f t="shared" si="411"/>
        <v>0</v>
      </c>
      <c r="JT19" s="203">
        <f t="shared" si="411"/>
        <v>0</v>
      </c>
      <c r="JU19" s="203">
        <f t="shared" si="411"/>
        <v>0</v>
      </c>
      <c r="JV19" s="203">
        <f t="shared" si="411"/>
        <v>0</v>
      </c>
      <c r="JW19" s="203">
        <f t="shared" si="411"/>
        <v>0</v>
      </c>
      <c r="JX19" s="203">
        <f t="shared" si="411"/>
        <v>0</v>
      </c>
      <c r="JY19" s="203">
        <f t="shared" si="411"/>
        <v>0</v>
      </c>
      <c r="JZ19" s="203">
        <f t="shared" si="411"/>
        <v>0</v>
      </c>
      <c r="KA19" s="203">
        <f>'Pelno mokesčio apskaičiavimas'!KA12</f>
        <v>0</v>
      </c>
      <c r="KB19" s="203">
        <f>$KN$19/12</f>
        <v>0</v>
      </c>
      <c r="KC19" s="203">
        <f t="shared" ref="KC19:KM19" si="412">$KN$19/12</f>
        <v>0</v>
      </c>
      <c r="KD19" s="203">
        <f t="shared" si="412"/>
        <v>0</v>
      </c>
      <c r="KE19" s="203">
        <f t="shared" si="412"/>
        <v>0</v>
      </c>
      <c r="KF19" s="203">
        <f t="shared" si="412"/>
        <v>0</v>
      </c>
      <c r="KG19" s="203">
        <f t="shared" si="412"/>
        <v>0</v>
      </c>
      <c r="KH19" s="203">
        <f t="shared" si="412"/>
        <v>0</v>
      </c>
      <c r="KI19" s="203">
        <f t="shared" si="412"/>
        <v>0</v>
      </c>
      <c r="KJ19" s="203">
        <f t="shared" si="412"/>
        <v>0</v>
      </c>
      <c r="KK19" s="203">
        <f t="shared" si="412"/>
        <v>0</v>
      </c>
      <c r="KL19" s="203">
        <f t="shared" si="412"/>
        <v>0</v>
      </c>
      <c r="KM19" s="203">
        <f t="shared" si="412"/>
        <v>0</v>
      </c>
      <c r="KN19" s="203">
        <f>'Pelno mokesčio apskaičiavimas'!KN12</f>
        <v>0</v>
      </c>
      <c r="KO19" s="203">
        <f t="shared" ref="KO19:KZ19" si="413">$LA$19/12</f>
        <v>0</v>
      </c>
      <c r="KP19" s="203">
        <f t="shared" si="413"/>
        <v>0</v>
      </c>
      <c r="KQ19" s="203">
        <f t="shared" si="413"/>
        <v>0</v>
      </c>
      <c r="KR19" s="203">
        <f t="shared" si="413"/>
        <v>0</v>
      </c>
      <c r="KS19" s="203">
        <f t="shared" si="413"/>
        <v>0</v>
      </c>
      <c r="KT19" s="203">
        <f t="shared" si="413"/>
        <v>0</v>
      </c>
      <c r="KU19" s="203">
        <f t="shared" si="413"/>
        <v>0</v>
      </c>
      <c r="KV19" s="203">
        <f t="shared" si="413"/>
        <v>0</v>
      </c>
      <c r="KW19" s="203">
        <f t="shared" si="413"/>
        <v>0</v>
      </c>
      <c r="KX19" s="203">
        <f t="shared" si="413"/>
        <v>0</v>
      </c>
      <c r="KY19" s="203">
        <f t="shared" si="413"/>
        <v>0</v>
      </c>
      <c r="KZ19" s="203">
        <f t="shared" si="413"/>
        <v>0</v>
      </c>
      <c r="LA19" s="203">
        <f>'Pelno mokesčio apskaičiavimas'!LA12</f>
        <v>0</v>
      </c>
      <c r="LB19" s="203">
        <f>$LN$19/12</f>
        <v>0</v>
      </c>
      <c r="LC19" s="203">
        <f t="shared" ref="LC19:LM19" si="414">$LN$19/12</f>
        <v>0</v>
      </c>
      <c r="LD19" s="203">
        <f t="shared" si="414"/>
        <v>0</v>
      </c>
      <c r="LE19" s="203">
        <f t="shared" si="414"/>
        <v>0</v>
      </c>
      <c r="LF19" s="203">
        <f t="shared" si="414"/>
        <v>0</v>
      </c>
      <c r="LG19" s="203">
        <f t="shared" si="414"/>
        <v>0</v>
      </c>
      <c r="LH19" s="203">
        <f t="shared" si="414"/>
        <v>0</v>
      </c>
      <c r="LI19" s="203">
        <f t="shared" si="414"/>
        <v>0</v>
      </c>
      <c r="LJ19" s="203">
        <f t="shared" si="414"/>
        <v>0</v>
      </c>
      <c r="LK19" s="203">
        <f t="shared" si="414"/>
        <v>0</v>
      </c>
      <c r="LL19" s="203">
        <f t="shared" si="414"/>
        <v>0</v>
      </c>
      <c r="LM19" s="203">
        <f t="shared" si="414"/>
        <v>0</v>
      </c>
      <c r="LN19" s="495">
        <f>'Pelno mokesčio apskaičiavimas'!LN12</f>
        <v>0</v>
      </c>
    </row>
    <row r="20" spans="1:326" ht="15.75" thickBot="1">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row>
    <row r="21" spans="1:326" ht="15.75" thickBot="1">
      <c r="A21" s="180" t="s">
        <v>176</v>
      </c>
      <c r="B21" s="179">
        <f>B17-B19</f>
        <v>0</v>
      </c>
      <c r="C21" s="179">
        <f t="shared" ref="C21:BN21" si="415">C17-C19</f>
        <v>0</v>
      </c>
      <c r="D21" s="179">
        <f t="shared" si="415"/>
        <v>0</v>
      </c>
      <c r="E21" s="179">
        <f t="shared" si="415"/>
        <v>0</v>
      </c>
      <c r="F21" s="179">
        <f t="shared" si="415"/>
        <v>0</v>
      </c>
      <c r="G21" s="179">
        <f t="shared" si="415"/>
        <v>0</v>
      </c>
      <c r="H21" s="179">
        <f t="shared" si="415"/>
        <v>0</v>
      </c>
      <c r="I21" s="179">
        <f t="shared" si="415"/>
        <v>0</v>
      </c>
      <c r="J21" s="179">
        <f t="shared" si="415"/>
        <v>0</v>
      </c>
      <c r="K21" s="179">
        <f t="shared" si="415"/>
        <v>0</v>
      </c>
      <c r="L21" s="179">
        <f t="shared" si="415"/>
        <v>0</v>
      </c>
      <c r="M21" s="179">
        <f t="shared" si="415"/>
        <v>0</v>
      </c>
      <c r="N21" s="179">
        <f t="shared" si="415"/>
        <v>0</v>
      </c>
      <c r="O21" s="179">
        <f t="shared" si="415"/>
        <v>0</v>
      </c>
      <c r="P21" s="179">
        <f t="shared" si="415"/>
        <v>0</v>
      </c>
      <c r="Q21" s="179">
        <f t="shared" si="415"/>
        <v>0</v>
      </c>
      <c r="R21" s="179">
        <f t="shared" si="415"/>
        <v>0</v>
      </c>
      <c r="S21" s="179">
        <f t="shared" si="415"/>
        <v>0</v>
      </c>
      <c r="T21" s="179">
        <f t="shared" si="415"/>
        <v>0</v>
      </c>
      <c r="U21" s="179">
        <f t="shared" si="415"/>
        <v>0</v>
      </c>
      <c r="V21" s="179">
        <f t="shared" si="415"/>
        <v>0</v>
      </c>
      <c r="W21" s="179">
        <f t="shared" si="415"/>
        <v>0</v>
      </c>
      <c r="X21" s="179">
        <f t="shared" si="415"/>
        <v>0</v>
      </c>
      <c r="Y21" s="179">
        <f t="shared" si="415"/>
        <v>0</v>
      </c>
      <c r="Z21" s="179">
        <f t="shared" si="415"/>
        <v>0</v>
      </c>
      <c r="AA21" s="179">
        <f t="shared" si="415"/>
        <v>0</v>
      </c>
      <c r="AB21" s="179">
        <f t="shared" si="415"/>
        <v>0</v>
      </c>
      <c r="AC21" s="179">
        <f t="shared" si="415"/>
        <v>0</v>
      </c>
      <c r="AD21" s="179">
        <f t="shared" si="415"/>
        <v>0</v>
      </c>
      <c r="AE21" s="179">
        <f t="shared" si="415"/>
        <v>0</v>
      </c>
      <c r="AF21" s="179">
        <f t="shared" si="415"/>
        <v>0</v>
      </c>
      <c r="AG21" s="179">
        <f t="shared" si="415"/>
        <v>0</v>
      </c>
      <c r="AH21" s="179">
        <f t="shared" si="415"/>
        <v>0</v>
      </c>
      <c r="AI21" s="179">
        <f t="shared" si="415"/>
        <v>0</v>
      </c>
      <c r="AJ21" s="179">
        <f t="shared" si="415"/>
        <v>0</v>
      </c>
      <c r="AK21" s="179">
        <f t="shared" si="415"/>
        <v>0</v>
      </c>
      <c r="AL21" s="179">
        <f t="shared" si="415"/>
        <v>0</v>
      </c>
      <c r="AM21" s="179">
        <f t="shared" si="415"/>
        <v>0</v>
      </c>
      <c r="AN21" s="179">
        <f t="shared" si="415"/>
        <v>0</v>
      </c>
      <c r="AO21" s="179">
        <f t="shared" si="415"/>
        <v>0</v>
      </c>
      <c r="AP21" s="179">
        <f t="shared" si="415"/>
        <v>0</v>
      </c>
      <c r="AQ21" s="179">
        <f t="shared" si="415"/>
        <v>0</v>
      </c>
      <c r="AR21" s="179">
        <f t="shared" si="415"/>
        <v>0</v>
      </c>
      <c r="AS21" s="179">
        <f t="shared" si="415"/>
        <v>0</v>
      </c>
      <c r="AT21" s="179">
        <f t="shared" si="415"/>
        <v>0</v>
      </c>
      <c r="AU21" s="179">
        <f t="shared" si="415"/>
        <v>0</v>
      </c>
      <c r="AV21" s="179">
        <f t="shared" si="415"/>
        <v>0</v>
      </c>
      <c r="AW21" s="179">
        <f t="shared" si="415"/>
        <v>0</v>
      </c>
      <c r="AX21" s="179">
        <f t="shared" si="415"/>
        <v>0</v>
      </c>
      <c r="AY21" s="179">
        <f t="shared" si="415"/>
        <v>0</v>
      </c>
      <c r="AZ21" s="179">
        <f t="shared" si="415"/>
        <v>0</v>
      </c>
      <c r="BA21" s="179">
        <f t="shared" si="415"/>
        <v>0</v>
      </c>
      <c r="BB21" s="179">
        <f t="shared" si="415"/>
        <v>0</v>
      </c>
      <c r="BC21" s="179">
        <f t="shared" si="415"/>
        <v>0</v>
      </c>
      <c r="BD21" s="179">
        <f t="shared" si="415"/>
        <v>0</v>
      </c>
      <c r="BE21" s="179">
        <f t="shared" si="415"/>
        <v>0</v>
      </c>
      <c r="BF21" s="179">
        <f t="shared" si="415"/>
        <v>0</v>
      </c>
      <c r="BG21" s="179">
        <f t="shared" si="415"/>
        <v>0</v>
      </c>
      <c r="BH21" s="179">
        <f t="shared" si="415"/>
        <v>0</v>
      </c>
      <c r="BI21" s="179">
        <f t="shared" si="415"/>
        <v>0</v>
      </c>
      <c r="BJ21" s="179">
        <f t="shared" si="415"/>
        <v>0</v>
      </c>
      <c r="BK21" s="179">
        <f t="shared" si="415"/>
        <v>0</v>
      </c>
      <c r="BL21" s="179">
        <f t="shared" si="415"/>
        <v>0</v>
      </c>
      <c r="BM21" s="179">
        <f t="shared" si="415"/>
        <v>0</v>
      </c>
      <c r="BN21" s="179">
        <f t="shared" si="415"/>
        <v>0</v>
      </c>
      <c r="BO21" s="179">
        <f t="shared" ref="BO21:DZ21" si="416">BO17-BO19</f>
        <v>0</v>
      </c>
      <c r="BP21" s="179">
        <f t="shared" si="416"/>
        <v>0</v>
      </c>
      <c r="BQ21" s="179">
        <f t="shared" si="416"/>
        <v>0</v>
      </c>
      <c r="BR21" s="179">
        <f t="shared" si="416"/>
        <v>0</v>
      </c>
      <c r="BS21" s="179">
        <f t="shared" si="416"/>
        <v>0</v>
      </c>
      <c r="BT21" s="179">
        <f t="shared" si="416"/>
        <v>0</v>
      </c>
      <c r="BU21" s="179">
        <f t="shared" si="416"/>
        <v>0</v>
      </c>
      <c r="BV21" s="179">
        <f t="shared" si="416"/>
        <v>0</v>
      </c>
      <c r="BW21" s="179">
        <f t="shared" si="416"/>
        <v>0</v>
      </c>
      <c r="BX21" s="179">
        <f t="shared" si="416"/>
        <v>0</v>
      </c>
      <c r="BY21" s="179">
        <f t="shared" si="416"/>
        <v>0</v>
      </c>
      <c r="BZ21" s="179">
        <f t="shared" si="416"/>
        <v>0</v>
      </c>
      <c r="CA21" s="179">
        <f t="shared" si="416"/>
        <v>0</v>
      </c>
      <c r="CB21" s="179">
        <f t="shared" si="416"/>
        <v>0</v>
      </c>
      <c r="CC21" s="179">
        <f t="shared" si="416"/>
        <v>0</v>
      </c>
      <c r="CD21" s="179">
        <f t="shared" si="416"/>
        <v>0</v>
      </c>
      <c r="CE21" s="179">
        <f t="shared" si="416"/>
        <v>0</v>
      </c>
      <c r="CF21" s="179">
        <f t="shared" si="416"/>
        <v>0</v>
      </c>
      <c r="CG21" s="179">
        <f t="shared" si="416"/>
        <v>0</v>
      </c>
      <c r="CH21" s="179">
        <f t="shared" si="416"/>
        <v>0</v>
      </c>
      <c r="CI21" s="179">
        <f t="shared" si="416"/>
        <v>0</v>
      </c>
      <c r="CJ21" s="179">
        <f t="shared" si="416"/>
        <v>0</v>
      </c>
      <c r="CK21" s="179">
        <f t="shared" si="416"/>
        <v>0</v>
      </c>
      <c r="CL21" s="179">
        <f t="shared" si="416"/>
        <v>0</v>
      </c>
      <c r="CM21" s="179">
        <f t="shared" si="416"/>
        <v>0</v>
      </c>
      <c r="CN21" s="179">
        <f t="shared" si="416"/>
        <v>0</v>
      </c>
      <c r="CO21" s="179">
        <f t="shared" si="416"/>
        <v>0</v>
      </c>
      <c r="CP21" s="179">
        <f t="shared" si="416"/>
        <v>0</v>
      </c>
      <c r="CQ21" s="179">
        <f t="shared" si="416"/>
        <v>0</v>
      </c>
      <c r="CR21" s="179">
        <f t="shared" si="416"/>
        <v>0</v>
      </c>
      <c r="CS21" s="179">
        <f t="shared" si="416"/>
        <v>0</v>
      </c>
      <c r="CT21" s="179">
        <f t="shared" si="416"/>
        <v>0</v>
      </c>
      <c r="CU21" s="179">
        <f t="shared" si="416"/>
        <v>0</v>
      </c>
      <c r="CV21" s="179">
        <f t="shared" si="416"/>
        <v>0</v>
      </c>
      <c r="CW21" s="179">
        <f t="shared" si="416"/>
        <v>0</v>
      </c>
      <c r="CX21" s="179">
        <f t="shared" si="416"/>
        <v>0</v>
      </c>
      <c r="CY21" s="179">
        <f t="shared" si="416"/>
        <v>0</v>
      </c>
      <c r="CZ21" s="179">
        <f t="shared" si="416"/>
        <v>0</v>
      </c>
      <c r="DA21" s="179">
        <f t="shared" si="416"/>
        <v>0</v>
      </c>
      <c r="DB21" s="179">
        <f t="shared" si="416"/>
        <v>0</v>
      </c>
      <c r="DC21" s="179">
        <f t="shared" si="416"/>
        <v>0</v>
      </c>
      <c r="DD21" s="179">
        <f t="shared" si="416"/>
        <v>0</v>
      </c>
      <c r="DE21" s="179">
        <f t="shared" si="416"/>
        <v>0</v>
      </c>
      <c r="DF21" s="179">
        <f t="shared" si="416"/>
        <v>0</v>
      </c>
      <c r="DG21" s="179">
        <f t="shared" si="416"/>
        <v>0</v>
      </c>
      <c r="DH21" s="179">
        <f t="shared" si="416"/>
        <v>0</v>
      </c>
      <c r="DI21" s="179">
        <f t="shared" si="416"/>
        <v>0</v>
      </c>
      <c r="DJ21" s="179">
        <f t="shared" si="416"/>
        <v>0</v>
      </c>
      <c r="DK21" s="179">
        <f t="shared" si="416"/>
        <v>0</v>
      </c>
      <c r="DL21" s="179">
        <f t="shared" si="416"/>
        <v>0</v>
      </c>
      <c r="DM21" s="179">
        <f t="shared" si="416"/>
        <v>0</v>
      </c>
      <c r="DN21" s="179">
        <f t="shared" si="416"/>
        <v>0</v>
      </c>
      <c r="DO21" s="179">
        <f t="shared" si="416"/>
        <v>0</v>
      </c>
      <c r="DP21" s="179">
        <f t="shared" si="416"/>
        <v>0</v>
      </c>
      <c r="DQ21" s="179">
        <f t="shared" si="416"/>
        <v>0</v>
      </c>
      <c r="DR21" s="179">
        <f t="shared" si="416"/>
        <v>0</v>
      </c>
      <c r="DS21" s="179">
        <f t="shared" si="416"/>
        <v>0</v>
      </c>
      <c r="DT21" s="179">
        <f t="shared" si="416"/>
        <v>0</v>
      </c>
      <c r="DU21" s="179">
        <f t="shared" si="416"/>
        <v>0</v>
      </c>
      <c r="DV21" s="179">
        <f t="shared" si="416"/>
        <v>0</v>
      </c>
      <c r="DW21" s="179">
        <f t="shared" si="416"/>
        <v>0</v>
      </c>
      <c r="DX21" s="179">
        <f t="shared" si="416"/>
        <v>0</v>
      </c>
      <c r="DY21" s="179">
        <f t="shared" si="416"/>
        <v>0</v>
      </c>
      <c r="DZ21" s="179">
        <f t="shared" si="416"/>
        <v>0</v>
      </c>
      <c r="EA21" s="179">
        <f t="shared" ref="EA21:GL21" si="417">EA17-EA19</f>
        <v>0</v>
      </c>
      <c r="EB21" s="179">
        <f t="shared" si="417"/>
        <v>0</v>
      </c>
      <c r="EC21" s="179">
        <f t="shared" si="417"/>
        <v>0</v>
      </c>
      <c r="ED21" s="179">
        <f t="shared" si="417"/>
        <v>0</v>
      </c>
      <c r="EE21" s="179">
        <f t="shared" si="417"/>
        <v>0</v>
      </c>
      <c r="EF21" s="179">
        <f t="shared" si="417"/>
        <v>0</v>
      </c>
      <c r="EG21" s="179">
        <f t="shared" si="417"/>
        <v>0</v>
      </c>
      <c r="EH21" s="179">
        <f t="shared" si="417"/>
        <v>0</v>
      </c>
      <c r="EI21" s="179">
        <f t="shared" si="417"/>
        <v>0</v>
      </c>
      <c r="EJ21" s="179">
        <f t="shared" si="417"/>
        <v>0</v>
      </c>
      <c r="EK21" s="179">
        <f t="shared" si="417"/>
        <v>0</v>
      </c>
      <c r="EL21" s="179">
        <f t="shared" si="417"/>
        <v>0</v>
      </c>
      <c r="EM21" s="179">
        <f t="shared" si="417"/>
        <v>0</v>
      </c>
      <c r="EN21" s="179">
        <f t="shared" si="417"/>
        <v>0</v>
      </c>
      <c r="EO21" s="179">
        <f t="shared" si="417"/>
        <v>0</v>
      </c>
      <c r="EP21" s="179">
        <f t="shared" si="417"/>
        <v>0</v>
      </c>
      <c r="EQ21" s="179">
        <f t="shared" si="417"/>
        <v>0</v>
      </c>
      <c r="ER21" s="179">
        <f t="shared" si="417"/>
        <v>0</v>
      </c>
      <c r="ES21" s="179">
        <f t="shared" si="417"/>
        <v>0</v>
      </c>
      <c r="ET21" s="179">
        <f t="shared" si="417"/>
        <v>0</v>
      </c>
      <c r="EU21" s="179">
        <f t="shared" si="417"/>
        <v>0</v>
      </c>
      <c r="EV21" s="179">
        <f t="shared" si="417"/>
        <v>0</v>
      </c>
      <c r="EW21" s="179">
        <f t="shared" si="417"/>
        <v>0</v>
      </c>
      <c r="EX21" s="179">
        <f t="shared" si="417"/>
        <v>0</v>
      </c>
      <c r="EY21" s="179">
        <f t="shared" si="417"/>
        <v>0</v>
      </c>
      <c r="EZ21" s="179">
        <f t="shared" si="417"/>
        <v>0</v>
      </c>
      <c r="FA21" s="179">
        <f t="shared" si="417"/>
        <v>0</v>
      </c>
      <c r="FB21" s="179">
        <f t="shared" si="417"/>
        <v>0</v>
      </c>
      <c r="FC21" s="179">
        <f t="shared" si="417"/>
        <v>0</v>
      </c>
      <c r="FD21" s="179">
        <f t="shared" si="417"/>
        <v>0</v>
      </c>
      <c r="FE21" s="179">
        <f t="shared" si="417"/>
        <v>0</v>
      </c>
      <c r="FF21" s="179">
        <f t="shared" si="417"/>
        <v>0</v>
      </c>
      <c r="FG21" s="179">
        <f t="shared" si="417"/>
        <v>0</v>
      </c>
      <c r="FH21" s="179">
        <f t="shared" si="417"/>
        <v>0</v>
      </c>
      <c r="FI21" s="179">
        <f t="shared" si="417"/>
        <v>0</v>
      </c>
      <c r="FJ21" s="179">
        <f t="shared" si="417"/>
        <v>0</v>
      </c>
      <c r="FK21" s="179">
        <f t="shared" si="417"/>
        <v>0</v>
      </c>
      <c r="FL21" s="179">
        <f t="shared" si="417"/>
        <v>0</v>
      </c>
      <c r="FM21" s="179">
        <f t="shared" si="417"/>
        <v>0</v>
      </c>
      <c r="FN21" s="179">
        <f t="shared" si="417"/>
        <v>0</v>
      </c>
      <c r="FO21" s="179">
        <f t="shared" si="417"/>
        <v>0</v>
      </c>
      <c r="FP21" s="179">
        <f t="shared" si="417"/>
        <v>0</v>
      </c>
      <c r="FQ21" s="179">
        <f t="shared" si="417"/>
        <v>0</v>
      </c>
      <c r="FR21" s="179">
        <f t="shared" si="417"/>
        <v>0</v>
      </c>
      <c r="FS21" s="179">
        <f t="shared" si="417"/>
        <v>0</v>
      </c>
      <c r="FT21" s="179">
        <f t="shared" si="417"/>
        <v>0</v>
      </c>
      <c r="FU21" s="179">
        <f t="shared" si="417"/>
        <v>0</v>
      </c>
      <c r="FV21" s="179">
        <f t="shared" si="417"/>
        <v>0</v>
      </c>
      <c r="FW21" s="179">
        <f t="shared" si="417"/>
        <v>0</v>
      </c>
      <c r="FX21" s="179">
        <f t="shared" si="417"/>
        <v>0</v>
      </c>
      <c r="FY21" s="179">
        <f t="shared" si="417"/>
        <v>0</v>
      </c>
      <c r="FZ21" s="179">
        <f t="shared" si="417"/>
        <v>0</v>
      </c>
      <c r="GA21" s="179">
        <f t="shared" si="417"/>
        <v>0</v>
      </c>
      <c r="GB21" s="179">
        <f t="shared" si="417"/>
        <v>0</v>
      </c>
      <c r="GC21" s="179">
        <f t="shared" si="417"/>
        <v>0</v>
      </c>
      <c r="GD21" s="179">
        <f t="shared" si="417"/>
        <v>0</v>
      </c>
      <c r="GE21" s="179">
        <f t="shared" si="417"/>
        <v>0</v>
      </c>
      <c r="GF21" s="179">
        <f t="shared" si="417"/>
        <v>0</v>
      </c>
      <c r="GG21" s="179">
        <f t="shared" si="417"/>
        <v>0</v>
      </c>
      <c r="GH21" s="179">
        <f t="shared" si="417"/>
        <v>0</v>
      </c>
      <c r="GI21" s="179">
        <f t="shared" si="417"/>
        <v>0</v>
      </c>
      <c r="GJ21" s="179">
        <f t="shared" si="417"/>
        <v>0</v>
      </c>
      <c r="GK21" s="179">
        <f t="shared" si="417"/>
        <v>0</v>
      </c>
      <c r="GL21" s="179">
        <f t="shared" si="417"/>
        <v>0</v>
      </c>
      <c r="GM21" s="179">
        <f t="shared" ref="GM21:IX21" si="418">GM17-GM19</f>
        <v>0</v>
      </c>
      <c r="GN21" s="179">
        <f t="shared" si="418"/>
        <v>0</v>
      </c>
      <c r="GO21" s="179">
        <f t="shared" si="418"/>
        <v>0</v>
      </c>
      <c r="GP21" s="179">
        <f t="shared" si="418"/>
        <v>0</v>
      </c>
      <c r="GQ21" s="179">
        <f t="shared" si="418"/>
        <v>0</v>
      </c>
      <c r="GR21" s="179">
        <f t="shared" si="418"/>
        <v>0</v>
      </c>
      <c r="GS21" s="179">
        <f t="shared" si="418"/>
        <v>0</v>
      </c>
      <c r="GT21" s="179">
        <f t="shared" si="418"/>
        <v>0</v>
      </c>
      <c r="GU21" s="179">
        <f t="shared" si="418"/>
        <v>0</v>
      </c>
      <c r="GV21" s="179">
        <f t="shared" si="418"/>
        <v>0</v>
      </c>
      <c r="GW21" s="179">
        <f t="shared" si="418"/>
        <v>0</v>
      </c>
      <c r="GX21" s="179">
        <f t="shared" si="418"/>
        <v>0</v>
      </c>
      <c r="GY21" s="179">
        <f t="shared" si="418"/>
        <v>0</v>
      </c>
      <c r="GZ21" s="179">
        <f t="shared" si="418"/>
        <v>0</v>
      </c>
      <c r="HA21" s="179">
        <f t="shared" si="418"/>
        <v>0</v>
      </c>
      <c r="HB21" s="179">
        <f t="shared" si="418"/>
        <v>0</v>
      </c>
      <c r="HC21" s="179">
        <f t="shared" si="418"/>
        <v>0</v>
      </c>
      <c r="HD21" s="179">
        <f t="shared" si="418"/>
        <v>0</v>
      </c>
      <c r="HE21" s="179">
        <f t="shared" si="418"/>
        <v>0</v>
      </c>
      <c r="HF21" s="179">
        <f t="shared" si="418"/>
        <v>0</v>
      </c>
      <c r="HG21" s="179">
        <f t="shared" si="418"/>
        <v>0</v>
      </c>
      <c r="HH21" s="179">
        <f t="shared" si="418"/>
        <v>0</v>
      </c>
      <c r="HI21" s="179">
        <f t="shared" si="418"/>
        <v>0</v>
      </c>
      <c r="HJ21" s="179">
        <f t="shared" si="418"/>
        <v>0</v>
      </c>
      <c r="HK21" s="179">
        <f t="shared" si="418"/>
        <v>0</v>
      </c>
      <c r="HL21" s="179">
        <f t="shared" si="418"/>
        <v>0</v>
      </c>
      <c r="HM21" s="179">
        <f t="shared" si="418"/>
        <v>0</v>
      </c>
      <c r="HN21" s="179">
        <f t="shared" si="418"/>
        <v>0</v>
      </c>
      <c r="HO21" s="179">
        <f t="shared" si="418"/>
        <v>0</v>
      </c>
      <c r="HP21" s="179">
        <f t="shared" si="418"/>
        <v>0</v>
      </c>
      <c r="HQ21" s="179">
        <f t="shared" si="418"/>
        <v>0</v>
      </c>
      <c r="HR21" s="179">
        <f t="shared" si="418"/>
        <v>0</v>
      </c>
      <c r="HS21" s="179">
        <f t="shared" si="418"/>
        <v>0</v>
      </c>
      <c r="HT21" s="179">
        <f t="shared" si="418"/>
        <v>0</v>
      </c>
      <c r="HU21" s="179">
        <f t="shared" si="418"/>
        <v>0</v>
      </c>
      <c r="HV21" s="179">
        <f t="shared" si="418"/>
        <v>0</v>
      </c>
      <c r="HW21" s="179">
        <f t="shared" si="418"/>
        <v>0</v>
      </c>
      <c r="HX21" s="179">
        <f t="shared" si="418"/>
        <v>0</v>
      </c>
      <c r="HY21" s="179">
        <f t="shared" si="418"/>
        <v>0</v>
      </c>
      <c r="HZ21" s="179">
        <f t="shared" si="418"/>
        <v>0</v>
      </c>
      <c r="IA21" s="179">
        <f t="shared" si="418"/>
        <v>0</v>
      </c>
      <c r="IB21" s="179">
        <f t="shared" si="418"/>
        <v>0</v>
      </c>
      <c r="IC21" s="179">
        <f t="shared" si="418"/>
        <v>0</v>
      </c>
      <c r="ID21" s="179">
        <f t="shared" si="418"/>
        <v>0</v>
      </c>
      <c r="IE21" s="179">
        <f t="shared" si="418"/>
        <v>0</v>
      </c>
      <c r="IF21" s="179">
        <f t="shared" si="418"/>
        <v>0</v>
      </c>
      <c r="IG21" s="179">
        <f t="shared" si="418"/>
        <v>0</v>
      </c>
      <c r="IH21" s="179">
        <f t="shared" si="418"/>
        <v>0</v>
      </c>
      <c r="II21" s="179">
        <f t="shared" si="418"/>
        <v>0</v>
      </c>
      <c r="IJ21" s="179">
        <f t="shared" si="418"/>
        <v>0</v>
      </c>
      <c r="IK21" s="179">
        <f t="shared" si="418"/>
        <v>0</v>
      </c>
      <c r="IL21" s="179">
        <f t="shared" si="418"/>
        <v>0</v>
      </c>
      <c r="IM21" s="179">
        <f t="shared" si="418"/>
        <v>0</v>
      </c>
      <c r="IN21" s="179">
        <f t="shared" si="418"/>
        <v>0</v>
      </c>
      <c r="IO21" s="179">
        <f t="shared" si="418"/>
        <v>0</v>
      </c>
      <c r="IP21" s="179">
        <f t="shared" si="418"/>
        <v>0</v>
      </c>
      <c r="IQ21" s="179">
        <f t="shared" si="418"/>
        <v>0</v>
      </c>
      <c r="IR21" s="179">
        <f t="shared" si="418"/>
        <v>0</v>
      </c>
      <c r="IS21" s="179">
        <f t="shared" si="418"/>
        <v>0</v>
      </c>
      <c r="IT21" s="179">
        <f t="shared" si="418"/>
        <v>0</v>
      </c>
      <c r="IU21" s="179">
        <f t="shared" si="418"/>
        <v>0</v>
      </c>
      <c r="IV21" s="179">
        <f t="shared" si="418"/>
        <v>0</v>
      </c>
      <c r="IW21" s="179">
        <f t="shared" si="418"/>
        <v>0</v>
      </c>
      <c r="IX21" s="179">
        <f t="shared" si="418"/>
        <v>0</v>
      </c>
      <c r="IY21" s="179">
        <f t="shared" ref="IY21:LJ21" si="419">IY17-IY19</f>
        <v>0</v>
      </c>
      <c r="IZ21" s="179">
        <f t="shared" si="419"/>
        <v>0</v>
      </c>
      <c r="JA21" s="179">
        <f t="shared" si="419"/>
        <v>0</v>
      </c>
      <c r="JB21" s="179">
        <f t="shared" si="419"/>
        <v>0</v>
      </c>
      <c r="JC21" s="179">
        <f t="shared" si="419"/>
        <v>0</v>
      </c>
      <c r="JD21" s="179">
        <f t="shared" si="419"/>
        <v>0</v>
      </c>
      <c r="JE21" s="179">
        <f t="shared" si="419"/>
        <v>0</v>
      </c>
      <c r="JF21" s="179">
        <f t="shared" si="419"/>
        <v>0</v>
      </c>
      <c r="JG21" s="179">
        <f t="shared" si="419"/>
        <v>0</v>
      </c>
      <c r="JH21" s="179">
        <f t="shared" si="419"/>
        <v>0</v>
      </c>
      <c r="JI21" s="179">
        <f t="shared" si="419"/>
        <v>0</v>
      </c>
      <c r="JJ21" s="179">
        <f t="shared" si="419"/>
        <v>0</v>
      </c>
      <c r="JK21" s="179">
        <f t="shared" si="419"/>
        <v>0</v>
      </c>
      <c r="JL21" s="179">
        <f t="shared" si="419"/>
        <v>0</v>
      </c>
      <c r="JM21" s="179">
        <f t="shared" si="419"/>
        <v>0</v>
      </c>
      <c r="JN21" s="179">
        <f t="shared" si="419"/>
        <v>0</v>
      </c>
      <c r="JO21" s="179">
        <f t="shared" si="419"/>
        <v>0</v>
      </c>
      <c r="JP21" s="179">
        <f t="shared" si="419"/>
        <v>0</v>
      </c>
      <c r="JQ21" s="179">
        <f t="shared" si="419"/>
        <v>0</v>
      </c>
      <c r="JR21" s="179">
        <f t="shared" si="419"/>
        <v>0</v>
      </c>
      <c r="JS21" s="179">
        <f t="shared" si="419"/>
        <v>0</v>
      </c>
      <c r="JT21" s="179">
        <f t="shared" si="419"/>
        <v>0</v>
      </c>
      <c r="JU21" s="179">
        <f t="shared" si="419"/>
        <v>0</v>
      </c>
      <c r="JV21" s="179">
        <f t="shared" si="419"/>
        <v>0</v>
      </c>
      <c r="JW21" s="179">
        <f t="shared" si="419"/>
        <v>0</v>
      </c>
      <c r="JX21" s="179">
        <f t="shared" si="419"/>
        <v>0</v>
      </c>
      <c r="JY21" s="179">
        <f t="shared" si="419"/>
        <v>0</v>
      </c>
      <c r="JZ21" s="179">
        <f t="shared" si="419"/>
        <v>0</v>
      </c>
      <c r="KA21" s="179">
        <f t="shared" si="419"/>
        <v>0</v>
      </c>
      <c r="KB21" s="179">
        <f t="shared" si="419"/>
        <v>0</v>
      </c>
      <c r="KC21" s="179">
        <f t="shared" si="419"/>
        <v>0</v>
      </c>
      <c r="KD21" s="179">
        <f t="shared" si="419"/>
        <v>0</v>
      </c>
      <c r="KE21" s="179">
        <f t="shared" si="419"/>
        <v>0</v>
      </c>
      <c r="KF21" s="179">
        <f t="shared" si="419"/>
        <v>0</v>
      </c>
      <c r="KG21" s="179">
        <f t="shared" si="419"/>
        <v>0</v>
      </c>
      <c r="KH21" s="179">
        <f t="shared" si="419"/>
        <v>0</v>
      </c>
      <c r="KI21" s="179">
        <f t="shared" si="419"/>
        <v>0</v>
      </c>
      <c r="KJ21" s="179">
        <f t="shared" si="419"/>
        <v>0</v>
      </c>
      <c r="KK21" s="179">
        <f t="shared" si="419"/>
        <v>0</v>
      </c>
      <c r="KL21" s="179">
        <f t="shared" si="419"/>
        <v>0</v>
      </c>
      <c r="KM21" s="179">
        <f t="shared" si="419"/>
        <v>0</v>
      </c>
      <c r="KN21" s="179">
        <f t="shared" si="419"/>
        <v>0</v>
      </c>
      <c r="KO21" s="179">
        <f t="shared" si="419"/>
        <v>0</v>
      </c>
      <c r="KP21" s="179">
        <f t="shared" si="419"/>
        <v>0</v>
      </c>
      <c r="KQ21" s="179">
        <f t="shared" si="419"/>
        <v>0</v>
      </c>
      <c r="KR21" s="179">
        <f t="shared" si="419"/>
        <v>0</v>
      </c>
      <c r="KS21" s="179">
        <f t="shared" si="419"/>
        <v>0</v>
      </c>
      <c r="KT21" s="179">
        <f t="shared" si="419"/>
        <v>0</v>
      </c>
      <c r="KU21" s="179">
        <f t="shared" si="419"/>
        <v>0</v>
      </c>
      <c r="KV21" s="179">
        <f t="shared" si="419"/>
        <v>0</v>
      </c>
      <c r="KW21" s="179">
        <f t="shared" si="419"/>
        <v>0</v>
      </c>
      <c r="KX21" s="179">
        <f t="shared" si="419"/>
        <v>0</v>
      </c>
      <c r="KY21" s="179">
        <f t="shared" si="419"/>
        <v>0</v>
      </c>
      <c r="KZ21" s="179">
        <f t="shared" si="419"/>
        <v>0</v>
      </c>
      <c r="LA21" s="179">
        <f t="shared" si="419"/>
        <v>0</v>
      </c>
      <c r="LB21" s="179">
        <f t="shared" si="419"/>
        <v>0</v>
      </c>
      <c r="LC21" s="179">
        <f t="shared" si="419"/>
        <v>0</v>
      </c>
      <c r="LD21" s="179">
        <f t="shared" si="419"/>
        <v>0</v>
      </c>
      <c r="LE21" s="179">
        <f t="shared" si="419"/>
        <v>0</v>
      </c>
      <c r="LF21" s="179">
        <f t="shared" si="419"/>
        <v>0</v>
      </c>
      <c r="LG21" s="179">
        <f t="shared" si="419"/>
        <v>0</v>
      </c>
      <c r="LH21" s="179">
        <f t="shared" si="419"/>
        <v>0</v>
      </c>
      <c r="LI21" s="179">
        <f t="shared" si="419"/>
        <v>0</v>
      </c>
      <c r="LJ21" s="179">
        <f t="shared" si="419"/>
        <v>0</v>
      </c>
      <c r="LK21" s="179">
        <f t="shared" ref="LK21:LN21" si="420">LK17-LK19</f>
        <v>0</v>
      </c>
      <c r="LL21" s="179">
        <f t="shared" si="420"/>
        <v>0</v>
      </c>
      <c r="LM21" s="179">
        <f t="shared" si="420"/>
        <v>0</v>
      </c>
      <c r="LN21" s="179">
        <f t="shared" si="420"/>
        <v>0</v>
      </c>
    </row>
    <row r="22" spans="1:326" ht="15.75" thickBot="1">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row>
    <row r="23" spans="1:326">
      <c r="A23" s="63" t="s">
        <v>158</v>
      </c>
      <c r="B23" s="189"/>
      <c r="C23" s="110">
        <f t="shared" ref="C23:H23" si="421">B26</f>
        <v>0</v>
      </c>
      <c r="D23" s="110">
        <f t="shared" si="421"/>
        <v>0</v>
      </c>
      <c r="E23" s="110">
        <f t="shared" si="421"/>
        <v>0</v>
      </c>
      <c r="F23" s="110">
        <f t="shared" si="421"/>
        <v>0</v>
      </c>
      <c r="G23" s="110">
        <f t="shared" si="421"/>
        <v>0</v>
      </c>
      <c r="H23" s="110">
        <f t="shared" si="421"/>
        <v>0</v>
      </c>
      <c r="I23" s="110">
        <f>H26</f>
        <v>0</v>
      </c>
      <c r="J23" s="110">
        <f t="shared" ref="J23:M23" si="422">I26</f>
        <v>0</v>
      </c>
      <c r="K23" s="110">
        <f t="shared" si="422"/>
        <v>0</v>
      </c>
      <c r="L23" s="110">
        <f t="shared" si="422"/>
        <v>0</v>
      </c>
      <c r="M23" s="110">
        <f t="shared" si="422"/>
        <v>0</v>
      </c>
      <c r="N23" s="110">
        <f>B23</f>
        <v>0</v>
      </c>
      <c r="O23" s="110">
        <f>M26</f>
        <v>0</v>
      </c>
      <c r="P23" s="110">
        <f t="shared" ref="P23:U23" si="423">O26</f>
        <v>0</v>
      </c>
      <c r="Q23" s="110">
        <f t="shared" si="423"/>
        <v>0</v>
      </c>
      <c r="R23" s="110">
        <f t="shared" si="423"/>
        <v>0</v>
      </c>
      <c r="S23" s="110">
        <f t="shared" si="423"/>
        <v>0</v>
      </c>
      <c r="T23" s="110">
        <f t="shared" si="423"/>
        <v>0</v>
      </c>
      <c r="U23" s="110">
        <f t="shared" si="423"/>
        <v>0</v>
      </c>
      <c r="V23" s="110">
        <f>U26</f>
        <v>0</v>
      </c>
      <c r="W23" s="110">
        <f t="shared" ref="W23:Z23" si="424">V26</f>
        <v>0</v>
      </c>
      <c r="X23" s="110">
        <f t="shared" si="424"/>
        <v>0</v>
      </c>
      <c r="Y23" s="110">
        <f t="shared" si="424"/>
        <v>0</v>
      </c>
      <c r="Z23" s="110">
        <f t="shared" si="424"/>
        <v>0</v>
      </c>
      <c r="AA23" s="110">
        <f>O23</f>
        <v>0</v>
      </c>
      <c r="AB23" s="110">
        <f>Z26</f>
        <v>0</v>
      </c>
      <c r="AC23" s="110">
        <f>AB26</f>
        <v>0</v>
      </c>
      <c r="AD23" s="110">
        <f t="shared" ref="AD23:AM23" si="425">AC26</f>
        <v>0</v>
      </c>
      <c r="AE23" s="110">
        <f t="shared" si="425"/>
        <v>0</v>
      </c>
      <c r="AF23" s="110">
        <f t="shared" si="425"/>
        <v>0</v>
      </c>
      <c r="AG23" s="110">
        <f t="shared" si="425"/>
        <v>0</v>
      </c>
      <c r="AH23" s="110">
        <f t="shared" si="425"/>
        <v>0</v>
      </c>
      <c r="AI23" s="110">
        <f t="shared" si="425"/>
        <v>0</v>
      </c>
      <c r="AJ23" s="110">
        <f t="shared" si="425"/>
        <v>0</v>
      </c>
      <c r="AK23" s="110">
        <f t="shared" si="425"/>
        <v>0</v>
      </c>
      <c r="AL23" s="110">
        <f t="shared" si="425"/>
        <v>0</v>
      </c>
      <c r="AM23" s="110">
        <f t="shared" si="425"/>
        <v>0</v>
      </c>
      <c r="AN23" s="110">
        <f>AB23</f>
        <v>0</v>
      </c>
      <c r="AO23" s="110">
        <f>AM26</f>
        <v>0</v>
      </c>
      <c r="AP23" s="110">
        <f>AO26</f>
        <v>0</v>
      </c>
      <c r="AQ23" s="110">
        <f t="shared" ref="AQ23:AZ23" si="426">AP26</f>
        <v>0</v>
      </c>
      <c r="AR23" s="110">
        <f t="shared" si="426"/>
        <v>0</v>
      </c>
      <c r="AS23" s="110">
        <f t="shared" si="426"/>
        <v>0</v>
      </c>
      <c r="AT23" s="110">
        <f t="shared" si="426"/>
        <v>0</v>
      </c>
      <c r="AU23" s="110">
        <f t="shared" si="426"/>
        <v>0</v>
      </c>
      <c r="AV23" s="110">
        <f t="shared" si="426"/>
        <v>0</v>
      </c>
      <c r="AW23" s="110">
        <f t="shared" si="426"/>
        <v>0</v>
      </c>
      <c r="AX23" s="110">
        <f t="shared" si="426"/>
        <v>0</v>
      </c>
      <c r="AY23" s="110">
        <f t="shared" si="426"/>
        <v>0</v>
      </c>
      <c r="AZ23" s="110">
        <f t="shared" si="426"/>
        <v>0</v>
      </c>
      <c r="BA23" s="110">
        <f>AO23</f>
        <v>0</v>
      </c>
      <c r="BB23" s="110">
        <f>AZ26</f>
        <v>0</v>
      </c>
      <c r="BC23" s="110">
        <f>BB26</f>
        <v>0</v>
      </c>
      <c r="BD23" s="110">
        <f t="shared" ref="BD23:BM23" si="427">BC26</f>
        <v>0</v>
      </c>
      <c r="BE23" s="110">
        <f t="shared" si="427"/>
        <v>0</v>
      </c>
      <c r="BF23" s="110">
        <f t="shared" si="427"/>
        <v>0</v>
      </c>
      <c r="BG23" s="110">
        <f t="shared" si="427"/>
        <v>0</v>
      </c>
      <c r="BH23" s="110">
        <f t="shared" si="427"/>
        <v>0</v>
      </c>
      <c r="BI23" s="110">
        <f t="shared" si="427"/>
        <v>0</v>
      </c>
      <c r="BJ23" s="110">
        <f t="shared" si="427"/>
        <v>0</v>
      </c>
      <c r="BK23" s="110">
        <f t="shared" si="427"/>
        <v>0</v>
      </c>
      <c r="BL23" s="110">
        <f t="shared" si="427"/>
        <v>0</v>
      </c>
      <c r="BM23" s="110">
        <f t="shared" si="427"/>
        <v>0</v>
      </c>
      <c r="BN23" s="110">
        <f>BB23</f>
        <v>0</v>
      </c>
      <c r="BO23" s="110">
        <f>BM26</f>
        <v>0</v>
      </c>
      <c r="BP23" s="110">
        <f>BO26</f>
        <v>0</v>
      </c>
      <c r="BQ23" s="110">
        <f t="shared" ref="BQ23:BZ23" si="428">BP26</f>
        <v>0</v>
      </c>
      <c r="BR23" s="110">
        <f t="shared" si="428"/>
        <v>0</v>
      </c>
      <c r="BS23" s="110">
        <f t="shared" si="428"/>
        <v>0</v>
      </c>
      <c r="BT23" s="110">
        <f t="shared" si="428"/>
        <v>0</v>
      </c>
      <c r="BU23" s="110">
        <f t="shared" si="428"/>
        <v>0</v>
      </c>
      <c r="BV23" s="110">
        <f t="shared" si="428"/>
        <v>0</v>
      </c>
      <c r="BW23" s="110">
        <f t="shared" si="428"/>
        <v>0</v>
      </c>
      <c r="BX23" s="110">
        <f t="shared" si="428"/>
        <v>0</v>
      </c>
      <c r="BY23" s="110">
        <f t="shared" si="428"/>
        <v>0</v>
      </c>
      <c r="BZ23" s="110">
        <f t="shared" si="428"/>
        <v>0</v>
      </c>
      <c r="CA23" s="110">
        <f>BO23</f>
        <v>0</v>
      </c>
      <c r="CB23" s="110">
        <f>BZ26</f>
        <v>0</v>
      </c>
      <c r="CC23" s="110">
        <f>CB26</f>
        <v>0</v>
      </c>
      <c r="CD23" s="110">
        <f t="shared" ref="CD23:CM23" si="429">CC26</f>
        <v>0</v>
      </c>
      <c r="CE23" s="110">
        <f t="shared" si="429"/>
        <v>0</v>
      </c>
      <c r="CF23" s="110">
        <f t="shared" si="429"/>
        <v>0</v>
      </c>
      <c r="CG23" s="110">
        <f t="shared" si="429"/>
        <v>0</v>
      </c>
      <c r="CH23" s="110">
        <f t="shared" si="429"/>
        <v>0</v>
      </c>
      <c r="CI23" s="110">
        <f t="shared" si="429"/>
        <v>0</v>
      </c>
      <c r="CJ23" s="110">
        <f t="shared" si="429"/>
        <v>0</v>
      </c>
      <c r="CK23" s="110">
        <f t="shared" si="429"/>
        <v>0</v>
      </c>
      <c r="CL23" s="110">
        <f t="shared" si="429"/>
        <v>0</v>
      </c>
      <c r="CM23" s="110">
        <f t="shared" si="429"/>
        <v>0</v>
      </c>
      <c r="CN23" s="110">
        <f>CB23</f>
        <v>0</v>
      </c>
      <c r="CO23" s="110">
        <f>CM26</f>
        <v>0</v>
      </c>
      <c r="CP23" s="110">
        <f>CO26</f>
        <v>0</v>
      </c>
      <c r="CQ23" s="110">
        <f t="shared" ref="CQ23:CZ23" si="430">CP26</f>
        <v>0</v>
      </c>
      <c r="CR23" s="110">
        <f t="shared" si="430"/>
        <v>0</v>
      </c>
      <c r="CS23" s="110">
        <f t="shared" si="430"/>
        <v>0</v>
      </c>
      <c r="CT23" s="110">
        <f t="shared" si="430"/>
        <v>0</v>
      </c>
      <c r="CU23" s="110">
        <f t="shared" si="430"/>
        <v>0</v>
      </c>
      <c r="CV23" s="110">
        <f t="shared" si="430"/>
        <v>0</v>
      </c>
      <c r="CW23" s="110">
        <f t="shared" si="430"/>
        <v>0</v>
      </c>
      <c r="CX23" s="110">
        <f t="shared" si="430"/>
        <v>0</v>
      </c>
      <c r="CY23" s="110">
        <f t="shared" si="430"/>
        <v>0</v>
      </c>
      <c r="CZ23" s="110">
        <f t="shared" si="430"/>
        <v>0</v>
      </c>
      <c r="DA23" s="110">
        <f>CO23</f>
        <v>0</v>
      </c>
      <c r="DB23" s="110">
        <f>CZ26</f>
        <v>0</v>
      </c>
      <c r="DC23" s="110">
        <f>DB26</f>
        <v>0</v>
      </c>
      <c r="DD23" s="110">
        <f t="shared" ref="DD23:DM23" si="431">DC26</f>
        <v>0</v>
      </c>
      <c r="DE23" s="110">
        <f t="shared" si="431"/>
        <v>0</v>
      </c>
      <c r="DF23" s="110">
        <f t="shared" si="431"/>
        <v>0</v>
      </c>
      <c r="DG23" s="110">
        <f t="shared" si="431"/>
        <v>0</v>
      </c>
      <c r="DH23" s="110">
        <f t="shared" si="431"/>
        <v>0</v>
      </c>
      <c r="DI23" s="110">
        <f t="shared" si="431"/>
        <v>0</v>
      </c>
      <c r="DJ23" s="110">
        <f t="shared" si="431"/>
        <v>0</v>
      </c>
      <c r="DK23" s="110">
        <f t="shared" si="431"/>
        <v>0</v>
      </c>
      <c r="DL23" s="110">
        <f t="shared" si="431"/>
        <v>0</v>
      </c>
      <c r="DM23" s="110">
        <f t="shared" si="431"/>
        <v>0</v>
      </c>
      <c r="DN23" s="110">
        <f>DB23</f>
        <v>0</v>
      </c>
      <c r="DO23" s="110">
        <f>DM26</f>
        <v>0</v>
      </c>
      <c r="DP23" s="110">
        <f>DO26</f>
        <v>0</v>
      </c>
      <c r="DQ23" s="110">
        <f t="shared" ref="DQ23:DZ23" si="432">DP26</f>
        <v>0</v>
      </c>
      <c r="DR23" s="110">
        <f t="shared" si="432"/>
        <v>0</v>
      </c>
      <c r="DS23" s="110">
        <f t="shared" si="432"/>
        <v>0</v>
      </c>
      <c r="DT23" s="110">
        <f t="shared" si="432"/>
        <v>0</v>
      </c>
      <c r="DU23" s="110">
        <f t="shared" si="432"/>
        <v>0</v>
      </c>
      <c r="DV23" s="110">
        <f t="shared" si="432"/>
        <v>0</v>
      </c>
      <c r="DW23" s="110">
        <f t="shared" si="432"/>
        <v>0</v>
      </c>
      <c r="DX23" s="110">
        <f t="shared" si="432"/>
        <v>0</v>
      </c>
      <c r="DY23" s="110">
        <f t="shared" si="432"/>
        <v>0</v>
      </c>
      <c r="DZ23" s="110">
        <f t="shared" si="432"/>
        <v>0</v>
      </c>
      <c r="EA23" s="110">
        <f>DO23</f>
        <v>0</v>
      </c>
      <c r="EB23" s="110">
        <f>DZ26</f>
        <v>0</v>
      </c>
      <c r="EC23" s="110">
        <f>EB26</f>
        <v>0</v>
      </c>
      <c r="ED23" s="110">
        <f t="shared" ref="ED23:EM23" si="433">EC26</f>
        <v>0</v>
      </c>
      <c r="EE23" s="110">
        <f t="shared" si="433"/>
        <v>0</v>
      </c>
      <c r="EF23" s="110">
        <f t="shared" si="433"/>
        <v>0</v>
      </c>
      <c r="EG23" s="110">
        <f t="shared" si="433"/>
        <v>0</v>
      </c>
      <c r="EH23" s="110">
        <f t="shared" si="433"/>
        <v>0</v>
      </c>
      <c r="EI23" s="110">
        <f t="shared" si="433"/>
        <v>0</v>
      </c>
      <c r="EJ23" s="110">
        <f t="shared" si="433"/>
        <v>0</v>
      </c>
      <c r="EK23" s="110">
        <f t="shared" si="433"/>
        <v>0</v>
      </c>
      <c r="EL23" s="110">
        <f t="shared" si="433"/>
        <v>0</v>
      </c>
      <c r="EM23" s="110">
        <f t="shared" si="433"/>
        <v>0</v>
      </c>
      <c r="EN23" s="110">
        <f>EB23</f>
        <v>0</v>
      </c>
      <c r="EO23" s="110">
        <f>EM26</f>
        <v>0</v>
      </c>
      <c r="EP23" s="110">
        <f>EO26</f>
        <v>0</v>
      </c>
      <c r="EQ23" s="110">
        <f t="shared" ref="EQ23:EZ23" si="434">EP26</f>
        <v>0</v>
      </c>
      <c r="ER23" s="110">
        <f t="shared" si="434"/>
        <v>0</v>
      </c>
      <c r="ES23" s="110">
        <f t="shared" si="434"/>
        <v>0</v>
      </c>
      <c r="ET23" s="110">
        <f t="shared" si="434"/>
        <v>0</v>
      </c>
      <c r="EU23" s="110">
        <f t="shared" si="434"/>
        <v>0</v>
      </c>
      <c r="EV23" s="110">
        <f t="shared" si="434"/>
        <v>0</v>
      </c>
      <c r="EW23" s="110">
        <f t="shared" si="434"/>
        <v>0</v>
      </c>
      <c r="EX23" s="110">
        <f t="shared" si="434"/>
        <v>0</v>
      </c>
      <c r="EY23" s="110">
        <f t="shared" si="434"/>
        <v>0</v>
      </c>
      <c r="EZ23" s="110">
        <f t="shared" si="434"/>
        <v>0</v>
      </c>
      <c r="FA23" s="110">
        <f>EO23</f>
        <v>0</v>
      </c>
      <c r="FB23" s="110">
        <f>EZ26</f>
        <v>0</v>
      </c>
      <c r="FC23" s="110">
        <f>FB26</f>
        <v>0</v>
      </c>
      <c r="FD23" s="110">
        <f t="shared" ref="FD23:FM23" si="435">FC26</f>
        <v>0</v>
      </c>
      <c r="FE23" s="110">
        <f t="shared" si="435"/>
        <v>0</v>
      </c>
      <c r="FF23" s="110">
        <f t="shared" si="435"/>
        <v>0</v>
      </c>
      <c r="FG23" s="110">
        <f t="shared" si="435"/>
        <v>0</v>
      </c>
      <c r="FH23" s="110">
        <f t="shared" si="435"/>
        <v>0</v>
      </c>
      <c r="FI23" s="110">
        <f t="shared" si="435"/>
        <v>0</v>
      </c>
      <c r="FJ23" s="110">
        <f t="shared" si="435"/>
        <v>0</v>
      </c>
      <c r="FK23" s="110">
        <f t="shared" si="435"/>
        <v>0</v>
      </c>
      <c r="FL23" s="110">
        <f t="shared" si="435"/>
        <v>0</v>
      </c>
      <c r="FM23" s="110">
        <f t="shared" si="435"/>
        <v>0</v>
      </c>
      <c r="FN23" s="110">
        <f>FB23</f>
        <v>0</v>
      </c>
      <c r="FO23" s="110">
        <f>FM26</f>
        <v>0</v>
      </c>
      <c r="FP23" s="110">
        <f>FO26</f>
        <v>0</v>
      </c>
      <c r="FQ23" s="110">
        <f t="shared" ref="FQ23:FZ23" si="436">FP26</f>
        <v>0</v>
      </c>
      <c r="FR23" s="110">
        <f t="shared" si="436"/>
        <v>0</v>
      </c>
      <c r="FS23" s="110">
        <f t="shared" si="436"/>
        <v>0</v>
      </c>
      <c r="FT23" s="110">
        <f t="shared" si="436"/>
        <v>0</v>
      </c>
      <c r="FU23" s="110">
        <f t="shared" si="436"/>
        <v>0</v>
      </c>
      <c r="FV23" s="110">
        <f t="shared" si="436"/>
        <v>0</v>
      </c>
      <c r="FW23" s="110">
        <f t="shared" si="436"/>
        <v>0</v>
      </c>
      <c r="FX23" s="110">
        <f t="shared" si="436"/>
        <v>0</v>
      </c>
      <c r="FY23" s="110">
        <f t="shared" si="436"/>
        <v>0</v>
      </c>
      <c r="FZ23" s="110">
        <f t="shared" si="436"/>
        <v>0</v>
      </c>
      <c r="GA23" s="110">
        <f>FO23</f>
        <v>0</v>
      </c>
      <c r="GB23" s="110">
        <f>FZ26</f>
        <v>0</v>
      </c>
      <c r="GC23" s="110">
        <f>GB26</f>
        <v>0</v>
      </c>
      <c r="GD23" s="110">
        <f t="shared" ref="GD23:GM23" si="437">GC26</f>
        <v>0</v>
      </c>
      <c r="GE23" s="110">
        <f t="shared" si="437"/>
        <v>0</v>
      </c>
      <c r="GF23" s="110">
        <f t="shared" si="437"/>
        <v>0</v>
      </c>
      <c r="GG23" s="110">
        <f t="shared" si="437"/>
        <v>0</v>
      </c>
      <c r="GH23" s="110">
        <f t="shared" si="437"/>
        <v>0</v>
      </c>
      <c r="GI23" s="110">
        <f t="shared" si="437"/>
        <v>0</v>
      </c>
      <c r="GJ23" s="110">
        <f t="shared" si="437"/>
        <v>0</v>
      </c>
      <c r="GK23" s="110">
        <f t="shared" si="437"/>
        <v>0</v>
      </c>
      <c r="GL23" s="110">
        <f t="shared" si="437"/>
        <v>0</v>
      </c>
      <c r="GM23" s="110">
        <f t="shared" si="437"/>
        <v>0</v>
      </c>
      <c r="GN23" s="110">
        <f>GB23</f>
        <v>0</v>
      </c>
      <c r="GO23" s="110">
        <f>GM26</f>
        <v>0</v>
      </c>
      <c r="GP23" s="110">
        <f>GO26</f>
        <v>0</v>
      </c>
      <c r="GQ23" s="110">
        <f t="shared" ref="GQ23:GZ23" si="438">GP26</f>
        <v>0</v>
      </c>
      <c r="GR23" s="110">
        <f t="shared" si="438"/>
        <v>0</v>
      </c>
      <c r="GS23" s="110">
        <f t="shared" si="438"/>
        <v>0</v>
      </c>
      <c r="GT23" s="110">
        <f t="shared" si="438"/>
        <v>0</v>
      </c>
      <c r="GU23" s="110">
        <f t="shared" si="438"/>
        <v>0</v>
      </c>
      <c r="GV23" s="110">
        <f t="shared" si="438"/>
        <v>0</v>
      </c>
      <c r="GW23" s="110">
        <f t="shared" si="438"/>
        <v>0</v>
      </c>
      <c r="GX23" s="110">
        <f t="shared" si="438"/>
        <v>0</v>
      </c>
      <c r="GY23" s="110">
        <f t="shared" si="438"/>
        <v>0</v>
      </c>
      <c r="GZ23" s="110">
        <f t="shared" si="438"/>
        <v>0</v>
      </c>
      <c r="HA23" s="110">
        <f>GO23</f>
        <v>0</v>
      </c>
      <c r="HB23" s="110">
        <f>GZ26</f>
        <v>0</v>
      </c>
      <c r="HC23" s="110">
        <f>HB26</f>
        <v>0</v>
      </c>
      <c r="HD23" s="110">
        <f t="shared" ref="HD23:HM23" si="439">HC26</f>
        <v>0</v>
      </c>
      <c r="HE23" s="110">
        <f t="shared" si="439"/>
        <v>0</v>
      </c>
      <c r="HF23" s="110">
        <f t="shared" si="439"/>
        <v>0</v>
      </c>
      <c r="HG23" s="110">
        <f t="shared" si="439"/>
        <v>0</v>
      </c>
      <c r="HH23" s="110">
        <f t="shared" si="439"/>
        <v>0</v>
      </c>
      <c r="HI23" s="110">
        <f t="shared" si="439"/>
        <v>0</v>
      </c>
      <c r="HJ23" s="110">
        <f t="shared" si="439"/>
        <v>0</v>
      </c>
      <c r="HK23" s="110">
        <f t="shared" si="439"/>
        <v>0</v>
      </c>
      <c r="HL23" s="110">
        <f t="shared" si="439"/>
        <v>0</v>
      </c>
      <c r="HM23" s="110">
        <f t="shared" si="439"/>
        <v>0</v>
      </c>
      <c r="HN23" s="110">
        <f>HB23</f>
        <v>0</v>
      </c>
      <c r="HO23" s="110">
        <f>HM26</f>
        <v>0</v>
      </c>
      <c r="HP23" s="110">
        <f>HO26</f>
        <v>0</v>
      </c>
      <c r="HQ23" s="110">
        <f t="shared" ref="HQ23:HZ23" si="440">HP26</f>
        <v>0</v>
      </c>
      <c r="HR23" s="110">
        <f t="shared" si="440"/>
        <v>0</v>
      </c>
      <c r="HS23" s="110">
        <f t="shared" si="440"/>
        <v>0</v>
      </c>
      <c r="HT23" s="110">
        <f t="shared" si="440"/>
        <v>0</v>
      </c>
      <c r="HU23" s="110">
        <f t="shared" si="440"/>
        <v>0</v>
      </c>
      <c r="HV23" s="110">
        <f t="shared" si="440"/>
        <v>0</v>
      </c>
      <c r="HW23" s="110">
        <f t="shared" si="440"/>
        <v>0</v>
      </c>
      <c r="HX23" s="110">
        <f t="shared" si="440"/>
        <v>0</v>
      </c>
      <c r="HY23" s="110">
        <f t="shared" si="440"/>
        <v>0</v>
      </c>
      <c r="HZ23" s="110">
        <f t="shared" si="440"/>
        <v>0</v>
      </c>
      <c r="IA23" s="110">
        <f>HO23</f>
        <v>0</v>
      </c>
      <c r="IB23" s="110">
        <f>HZ26</f>
        <v>0</v>
      </c>
      <c r="IC23" s="110">
        <f>IB26</f>
        <v>0</v>
      </c>
      <c r="ID23" s="110">
        <f t="shared" ref="ID23:IM23" si="441">IC26</f>
        <v>0</v>
      </c>
      <c r="IE23" s="110">
        <f t="shared" si="441"/>
        <v>0</v>
      </c>
      <c r="IF23" s="110">
        <f t="shared" si="441"/>
        <v>0</v>
      </c>
      <c r="IG23" s="110">
        <f t="shared" si="441"/>
        <v>0</v>
      </c>
      <c r="IH23" s="110">
        <f t="shared" si="441"/>
        <v>0</v>
      </c>
      <c r="II23" s="110">
        <f t="shared" si="441"/>
        <v>0</v>
      </c>
      <c r="IJ23" s="110">
        <f t="shared" si="441"/>
        <v>0</v>
      </c>
      <c r="IK23" s="110">
        <f t="shared" si="441"/>
        <v>0</v>
      </c>
      <c r="IL23" s="110">
        <f t="shared" si="441"/>
        <v>0</v>
      </c>
      <c r="IM23" s="110">
        <f t="shared" si="441"/>
        <v>0</v>
      </c>
      <c r="IN23" s="110">
        <f>IB23</f>
        <v>0</v>
      </c>
      <c r="IO23" s="110">
        <f>IM26</f>
        <v>0</v>
      </c>
      <c r="IP23" s="110">
        <f>IO26</f>
        <v>0</v>
      </c>
      <c r="IQ23" s="110">
        <f t="shared" ref="IQ23:IZ23" si="442">IP26</f>
        <v>0</v>
      </c>
      <c r="IR23" s="110">
        <f t="shared" si="442"/>
        <v>0</v>
      </c>
      <c r="IS23" s="110">
        <f t="shared" si="442"/>
        <v>0</v>
      </c>
      <c r="IT23" s="110">
        <f t="shared" si="442"/>
        <v>0</v>
      </c>
      <c r="IU23" s="110">
        <f t="shared" si="442"/>
        <v>0</v>
      </c>
      <c r="IV23" s="110">
        <f t="shared" si="442"/>
        <v>0</v>
      </c>
      <c r="IW23" s="110">
        <f t="shared" si="442"/>
        <v>0</v>
      </c>
      <c r="IX23" s="110">
        <f t="shared" si="442"/>
        <v>0</v>
      </c>
      <c r="IY23" s="110">
        <f t="shared" si="442"/>
        <v>0</v>
      </c>
      <c r="IZ23" s="110">
        <f t="shared" si="442"/>
        <v>0</v>
      </c>
      <c r="JA23" s="110">
        <f>IO23</f>
        <v>0</v>
      </c>
      <c r="JB23" s="110">
        <f>IZ26</f>
        <v>0</v>
      </c>
      <c r="JC23" s="110">
        <f>JB26</f>
        <v>0</v>
      </c>
      <c r="JD23" s="110">
        <f t="shared" ref="JD23:JM23" si="443">JC26</f>
        <v>0</v>
      </c>
      <c r="JE23" s="110">
        <f t="shared" si="443"/>
        <v>0</v>
      </c>
      <c r="JF23" s="110">
        <f t="shared" si="443"/>
        <v>0</v>
      </c>
      <c r="JG23" s="110">
        <f t="shared" si="443"/>
        <v>0</v>
      </c>
      <c r="JH23" s="110">
        <f t="shared" si="443"/>
        <v>0</v>
      </c>
      <c r="JI23" s="110">
        <f t="shared" si="443"/>
        <v>0</v>
      </c>
      <c r="JJ23" s="110">
        <f t="shared" si="443"/>
        <v>0</v>
      </c>
      <c r="JK23" s="110">
        <f t="shared" si="443"/>
        <v>0</v>
      </c>
      <c r="JL23" s="110">
        <f t="shared" si="443"/>
        <v>0</v>
      </c>
      <c r="JM23" s="110">
        <f t="shared" si="443"/>
        <v>0</v>
      </c>
      <c r="JN23" s="110">
        <f>JB23</f>
        <v>0</v>
      </c>
      <c r="JO23" s="110">
        <f>JM26</f>
        <v>0</v>
      </c>
      <c r="JP23" s="110">
        <f>JO26</f>
        <v>0</v>
      </c>
      <c r="JQ23" s="110">
        <f t="shared" ref="JQ23:JZ23" si="444">JP26</f>
        <v>0</v>
      </c>
      <c r="JR23" s="110">
        <f t="shared" si="444"/>
        <v>0</v>
      </c>
      <c r="JS23" s="110">
        <f t="shared" si="444"/>
        <v>0</v>
      </c>
      <c r="JT23" s="110">
        <f t="shared" si="444"/>
        <v>0</v>
      </c>
      <c r="JU23" s="110">
        <f t="shared" si="444"/>
        <v>0</v>
      </c>
      <c r="JV23" s="110">
        <f t="shared" si="444"/>
        <v>0</v>
      </c>
      <c r="JW23" s="110">
        <f t="shared" si="444"/>
        <v>0</v>
      </c>
      <c r="JX23" s="110">
        <f t="shared" si="444"/>
        <v>0</v>
      </c>
      <c r="JY23" s="110">
        <f t="shared" si="444"/>
        <v>0</v>
      </c>
      <c r="JZ23" s="110">
        <f t="shared" si="444"/>
        <v>0</v>
      </c>
      <c r="KA23" s="110">
        <f>JO23</f>
        <v>0</v>
      </c>
      <c r="KB23" s="110">
        <f>JZ26</f>
        <v>0</v>
      </c>
      <c r="KC23" s="110">
        <f>KB26</f>
        <v>0</v>
      </c>
      <c r="KD23" s="110">
        <f t="shared" ref="KD23:KM23" si="445">KC26</f>
        <v>0</v>
      </c>
      <c r="KE23" s="110">
        <f t="shared" si="445"/>
        <v>0</v>
      </c>
      <c r="KF23" s="110">
        <f t="shared" si="445"/>
        <v>0</v>
      </c>
      <c r="KG23" s="110">
        <f t="shared" si="445"/>
        <v>0</v>
      </c>
      <c r="KH23" s="110">
        <f t="shared" si="445"/>
        <v>0</v>
      </c>
      <c r="KI23" s="110">
        <f t="shared" si="445"/>
        <v>0</v>
      </c>
      <c r="KJ23" s="110">
        <f t="shared" si="445"/>
        <v>0</v>
      </c>
      <c r="KK23" s="110">
        <f t="shared" si="445"/>
        <v>0</v>
      </c>
      <c r="KL23" s="110">
        <f t="shared" si="445"/>
        <v>0</v>
      </c>
      <c r="KM23" s="110">
        <f t="shared" si="445"/>
        <v>0</v>
      </c>
      <c r="KN23" s="110">
        <f>KB23</f>
        <v>0</v>
      </c>
      <c r="KO23" s="110">
        <f>KM26</f>
        <v>0</v>
      </c>
      <c r="KP23" s="110">
        <f>KO26</f>
        <v>0</v>
      </c>
      <c r="KQ23" s="110">
        <f t="shared" ref="KQ23:KZ23" si="446">KP26</f>
        <v>0</v>
      </c>
      <c r="KR23" s="110">
        <f t="shared" si="446"/>
        <v>0</v>
      </c>
      <c r="KS23" s="110">
        <f t="shared" si="446"/>
        <v>0</v>
      </c>
      <c r="KT23" s="110">
        <f t="shared" si="446"/>
        <v>0</v>
      </c>
      <c r="KU23" s="110">
        <f t="shared" si="446"/>
        <v>0</v>
      </c>
      <c r="KV23" s="110">
        <f t="shared" si="446"/>
        <v>0</v>
      </c>
      <c r="KW23" s="110">
        <f t="shared" si="446"/>
        <v>0</v>
      </c>
      <c r="KX23" s="110">
        <f t="shared" si="446"/>
        <v>0</v>
      </c>
      <c r="KY23" s="110">
        <f t="shared" si="446"/>
        <v>0</v>
      </c>
      <c r="KZ23" s="110">
        <f t="shared" si="446"/>
        <v>0</v>
      </c>
      <c r="LA23" s="110">
        <f>KO23</f>
        <v>0</v>
      </c>
      <c r="LB23" s="110">
        <f>KZ26</f>
        <v>0</v>
      </c>
      <c r="LC23" s="110">
        <f>LB26</f>
        <v>0</v>
      </c>
      <c r="LD23" s="110">
        <f t="shared" ref="LD23:LM23" si="447">LC26</f>
        <v>0</v>
      </c>
      <c r="LE23" s="110">
        <f t="shared" si="447"/>
        <v>0</v>
      </c>
      <c r="LF23" s="110">
        <f t="shared" si="447"/>
        <v>0</v>
      </c>
      <c r="LG23" s="110">
        <f t="shared" si="447"/>
        <v>0</v>
      </c>
      <c r="LH23" s="110">
        <f t="shared" si="447"/>
        <v>0</v>
      </c>
      <c r="LI23" s="110">
        <f t="shared" si="447"/>
        <v>0</v>
      </c>
      <c r="LJ23" s="110">
        <f t="shared" si="447"/>
        <v>0</v>
      </c>
      <c r="LK23" s="110">
        <f t="shared" si="447"/>
        <v>0</v>
      </c>
      <c r="LL23" s="110">
        <f t="shared" si="447"/>
        <v>0</v>
      </c>
      <c r="LM23" s="110">
        <f t="shared" si="447"/>
        <v>0</v>
      </c>
      <c r="LN23" s="194">
        <f>LB23</f>
        <v>0</v>
      </c>
    </row>
    <row r="24" spans="1:326">
      <c r="A24" s="193" t="s">
        <v>166</v>
      </c>
      <c r="B24" s="192">
        <f>'Infrastruk. sukūrimo sąnaudos'!B12</f>
        <v>0</v>
      </c>
      <c r="C24" s="40">
        <f>'Infrastruk. sukūrimo sąnaudos'!C12</f>
        <v>0</v>
      </c>
      <c r="D24" s="40">
        <f>'Infrastruk. sukūrimo sąnaudos'!D12</f>
        <v>0</v>
      </c>
      <c r="E24" s="40">
        <f>'Infrastruk. sukūrimo sąnaudos'!E12</f>
        <v>0</v>
      </c>
      <c r="F24" s="40">
        <f>'Infrastruk. sukūrimo sąnaudos'!F12</f>
        <v>0</v>
      </c>
      <c r="G24" s="40">
        <f>'Infrastruk. sukūrimo sąnaudos'!G12</f>
        <v>0</v>
      </c>
      <c r="H24" s="40">
        <f>'Infrastruk. sukūrimo sąnaudos'!H12</f>
        <v>0</v>
      </c>
      <c r="I24" s="40">
        <f>'Infrastruk. sukūrimo sąnaudos'!I12</f>
        <v>0</v>
      </c>
      <c r="J24" s="40">
        <f>'Infrastruk. sukūrimo sąnaudos'!J12</f>
        <v>0</v>
      </c>
      <c r="K24" s="40">
        <f>'Infrastruk. sukūrimo sąnaudos'!K12</f>
        <v>0</v>
      </c>
      <c r="L24" s="40">
        <f>'Infrastruk. sukūrimo sąnaudos'!L12</f>
        <v>0</v>
      </c>
      <c r="M24" s="40">
        <f>'Infrastruk. sukūrimo sąnaudos'!M12</f>
        <v>0</v>
      </c>
      <c r="N24" s="40">
        <f>SUM(B24:M24)</f>
        <v>0</v>
      </c>
      <c r="O24" s="40">
        <f>'Infrastruk. sukūrimo sąnaudos'!O12</f>
        <v>0</v>
      </c>
      <c r="P24" s="40">
        <f>'Infrastruk. sukūrimo sąnaudos'!P12</f>
        <v>0</v>
      </c>
      <c r="Q24" s="40">
        <f>'Infrastruk. sukūrimo sąnaudos'!Q12</f>
        <v>0</v>
      </c>
      <c r="R24" s="40">
        <f>'Infrastruk. sukūrimo sąnaudos'!R12</f>
        <v>0</v>
      </c>
      <c r="S24" s="40">
        <f>'Infrastruk. sukūrimo sąnaudos'!S12</f>
        <v>0</v>
      </c>
      <c r="T24" s="40">
        <f>'Infrastruk. sukūrimo sąnaudos'!T12</f>
        <v>0</v>
      </c>
      <c r="U24" s="40">
        <f>'Infrastruk. sukūrimo sąnaudos'!U12</f>
        <v>0</v>
      </c>
      <c r="V24" s="40">
        <f>'Infrastruk. sukūrimo sąnaudos'!V12</f>
        <v>0</v>
      </c>
      <c r="W24" s="40">
        <f>'Infrastruk. sukūrimo sąnaudos'!W12</f>
        <v>0</v>
      </c>
      <c r="X24" s="40">
        <f>'Infrastruk. sukūrimo sąnaudos'!X12</f>
        <v>0</v>
      </c>
      <c r="Y24" s="40">
        <f>'Infrastruk. sukūrimo sąnaudos'!Y12</f>
        <v>0</v>
      </c>
      <c r="Z24" s="40">
        <f>'Infrastruk. sukūrimo sąnaudos'!Z12</f>
        <v>0</v>
      </c>
      <c r="AA24" s="40">
        <f>SUM(O24:Z24)</f>
        <v>0</v>
      </c>
      <c r="AB24" s="40"/>
      <c r="AC24" s="40"/>
      <c r="AD24" s="40"/>
      <c r="AE24" s="40"/>
      <c r="AF24" s="40"/>
      <c r="AG24" s="40"/>
      <c r="AH24" s="40"/>
      <c r="AI24" s="40"/>
      <c r="AJ24" s="40"/>
      <c r="AK24" s="40"/>
      <c r="AL24" s="40"/>
      <c r="AM24" s="40"/>
      <c r="AN24" s="40">
        <f>SUM(AB24:AM24)</f>
        <v>0</v>
      </c>
      <c r="AO24" s="40"/>
      <c r="AP24" s="40"/>
      <c r="AQ24" s="40"/>
      <c r="AR24" s="40"/>
      <c r="AS24" s="40"/>
      <c r="AT24" s="40"/>
      <c r="AU24" s="40"/>
      <c r="AV24" s="40"/>
      <c r="AW24" s="40"/>
      <c r="AX24" s="40"/>
      <c r="AY24" s="40"/>
      <c r="AZ24" s="40"/>
      <c r="BA24" s="40">
        <f>SUM(AO24:AZ24)</f>
        <v>0</v>
      </c>
      <c r="BB24" s="40"/>
      <c r="BC24" s="40"/>
      <c r="BD24" s="40"/>
      <c r="BE24" s="40"/>
      <c r="BF24" s="40"/>
      <c r="BG24" s="40"/>
      <c r="BH24" s="40"/>
      <c r="BI24" s="40"/>
      <c r="BJ24" s="40"/>
      <c r="BK24" s="40"/>
      <c r="BL24" s="40"/>
      <c r="BM24" s="40"/>
      <c r="BN24" s="40">
        <f>SUM(BB24:BM24)</f>
        <v>0</v>
      </c>
      <c r="BO24" s="40"/>
      <c r="BP24" s="40"/>
      <c r="BQ24" s="40"/>
      <c r="BR24" s="40"/>
      <c r="BS24" s="40"/>
      <c r="BT24" s="40"/>
      <c r="BU24" s="40"/>
      <c r="BV24" s="40"/>
      <c r="BW24" s="40"/>
      <c r="BX24" s="40"/>
      <c r="BY24" s="40"/>
      <c r="BZ24" s="40"/>
      <c r="CA24" s="40">
        <f>SUM(BO24:BZ24)</f>
        <v>0</v>
      </c>
      <c r="CB24" s="40"/>
      <c r="CC24" s="40"/>
      <c r="CD24" s="40"/>
      <c r="CE24" s="40"/>
      <c r="CF24" s="40"/>
      <c r="CG24" s="40"/>
      <c r="CH24" s="40"/>
      <c r="CI24" s="40"/>
      <c r="CJ24" s="40"/>
      <c r="CK24" s="40"/>
      <c r="CL24" s="40"/>
      <c r="CM24" s="40"/>
      <c r="CN24" s="40">
        <f>SUM(CB24:CM24)</f>
        <v>0</v>
      </c>
      <c r="CO24" s="40"/>
      <c r="CP24" s="40"/>
      <c r="CQ24" s="40"/>
      <c r="CR24" s="40"/>
      <c r="CS24" s="40"/>
      <c r="CT24" s="40"/>
      <c r="CU24" s="40"/>
      <c r="CV24" s="40"/>
      <c r="CW24" s="40"/>
      <c r="CX24" s="40"/>
      <c r="CY24" s="40"/>
      <c r="CZ24" s="40"/>
      <c r="DA24" s="40">
        <f>SUM(CO24:CZ24)</f>
        <v>0</v>
      </c>
      <c r="DB24" s="40"/>
      <c r="DC24" s="40"/>
      <c r="DD24" s="40"/>
      <c r="DE24" s="40"/>
      <c r="DF24" s="40"/>
      <c r="DG24" s="40"/>
      <c r="DH24" s="40"/>
      <c r="DI24" s="40"/>
      <c r="DJ24" s="40"/>
      <c r="DK24" s="40"/>
      <c r="DL24" s="40"/>
      <c r="DM24" s="40"/>
      <c r="DN24" s="40">
        <f>SUM(DB24:DM24)</f>
        <v>0</v>
      </c>
      <c r="DO24" s="40"/>
      <c r="DP24" s="40"/>
      <c r="DQ24" s="40"/>
      <c r="DR24" s="40"/>
      <c r="DS24" s="40"/>
      <c r="DT24" s="40"/>
      <c r="DU24" s="40"/>
      <c r="DV24" s="40"/>
      <c r="DW24" s="40"/>
      <c r="DX24" s="40"/>
      <c r="DY24" s="40"/>
      <c r="DZ24" s="40"/>
      <c r="EA24" s="40">
        <f>SUM(DO24:DZ24)</f>
        <v>0</v>
      </c>
      <c r="EB24" s="40"/>
      <c r="EC24" s="40"/>
      <c r="ED24" s="40"/>
      <c r="EE24" s="40"/>
      <c r="EF24" s="40"/>
      <c r="EG24" s="40"/>
      <c r="EH24" s="40"/>
      <c r="EI24" s="40"/>
      <c r="EJ24" s="40"/>
      <c r="EK24" s="40"/>
      <c r="EL24" s="40"/>
      <c r="EM24" s="40"/>
      <c r="EN24" s="40">
        <f>SUM(EB24:EM24)</f>
        <v>0</v>
      </c>
      <c r="EO24" s="40"/>
      <c r="EP24" s="40"/>
      <c r="EQ24" s="40"/>
      <c r="ER24" s="40"/>
      <c r="ES24" s="40"/>
      <c r="ET24" s="40"/>
      <c r="EU24" s="40"/>
      <c r="EV24" s="40"/>
      <c r="EW24" s="40"/>
      <c r="EX24" s="40"/>
      <c r="EY24" s="40"/>
      <c r="EZ24" s="40"/>
      <c r="FA24" s="40">
        <f>SUM(EO24:EZ24)</f>
        <v>0</v>
      </c>
      <c r="FB24" s="3"/>
      <c r="FC24" s="3"/>
      <c r="FD24" s="3"/>
      <c r="FE24" s="3"/>
      <c r="FF24" s="3"/>
      <c r="FG24" s="3"/>
      <c r="FH24" s="3"/>
      <c r="FI24" s="3"/>
      <c r="FJ24" s="3"/>
      <c r="FK24" s="3"/>
      <c r="FL24" s="3"/>
      <c r="FM24" s="3"/>
      <c r="FN24" s="40">
        <f>SUM(FB24:FM24)</f>
        <v>0</v>
      </c>
      <c r="FO24" s="3"/>
      <c r="FP24" s="3"/>
      <c r="FQ24" s="3"/>
      <c r="FR24" s="3"/>
      <c r="FS24" s="3"/>
      <c r="FT24" s="3"/>
      <c r="FU24" s="3"/>
      <c r="FV24" s="3"/>
      <c r="FW24" s="3"/>
      <c r="FX24" s="3"/>
      <c r="FY24" s="3"/>
      <c r="FZ24" s="3"/>
      <c r="GA24" s="40">
        <f>SUM(FO24:FZ24)</f>
        <v>0</v>
      </c>
      <c r="GB24" s="3"/>
      <c r="GC24" s="3"/>
      <c r="GD24" s="3"/>
      <c r="GE24" s="3"/>
      <c r="GF24" s="3"/>
      <c r="GG24" s="3"/>
      <c r="GH24" s="3"/>
      <c r="GI24" s="3"/>
      <c r="GJ24" s="3"/>
      <c r="GK24" s="3"/>
      <c r="GL24" s="3"/>
      <c r="GM24" s="3"/>
      <c r="GN24" s="40">
        <f>SUM(GB24:GM24)</f>
        <v>0</v>
      </c>
      <c r="GO24" s="3"/>
      <c r="GP24" s="3"/>
      <c r="GQ24" s="3"/>
      <c r="GR24" s="3"/>
      <c r="GS24" s="3"/>
      <c r="GT24" s="3"/>
      <c r="GU24" s="3"/>
      <c r="GV24" s="3"/>
      <c r="GW24" s="3"/>
      <c r="GX24" s="3"/>
      <c r="GY24" s="3"/>
      <c r="GZ24" s="3"/>
      <c r="HA24" s="40">
        <f>SUM(GO24:GZ24)</f>
        <v>0</v>
      </c>
      <c r="HB24" s="3"/>
      <c r="HC24" s="3"/>
      <c r="HD24" s="3"/>
      <c r="HE24" s="3"/>
      <c r="HF24" s="3"/>
      <c r="HG24" s="3"/>
      <c r="HH24" s="3"/>
      <c r="HI24" s="3"/>
      <c r="HJ24" s="3"/>
      <c r="HK24" s="3"/>
      <c r="HL24" s="3"/>
      <c r="HM24" s="3"/>
      <c r="HN24" s="40">
        <f>SUM(HB24:HM24)</f>
        <v>0</v>
      </c>
      <c r="HO24" s="3"/>
      <c r="HP24" s="3"/>
      <c r="HQ24" s="3"/>
      <c r="HR24" s="3"/>
      <c r="HS24" s="3"/>
      <c r="HT24" s="3"/>
      <c r="HU24" s="3"/>
      <c r="HV24" s="3"/>
      <c r="HW24" s="3"/>
      <c r="HX24" s="3"/>
      <c r="HY24" s="3"/>
      <c r="HZ24" s="3"/>
      <c r="IA24" s="40">
        <f>SUM(HO24:HZ24)</f>
        <v>0</v>
      </c>
      <c r="IB24" s="3"/>
      <c r="IC24" s="3"/>
      <c r="ID24" s="3"/>
      <c r="IE24" s="3"/>
      <c r="IF24" s="3"/>
      <c r="IG24" s="3"/>
      <c r="IH24" s="3"/>
      <c r="II24" s="3"/>
      <c r="IJ24" s="3"/>
      <c r="IK24" s="3"/>
      <c r="IL24" s="3"/>
      <c r="IM24" s="3"/>
      <c r="IN24" s="40">
        <f>SUM(IB24:IM24)</f>
        <v>0</v>
      </c>
      <c r="IO24" s="3"/>
      <c r="IP24" s="3"/>
      <c r="IQ24" s="3"/>
      <c r="IR24" s="3"/>
      <c r="IS24" s="3"/>
      <c r="IT24" s="3"/>
      <c r="IU24" s="3"/>
      <c r="IV24" s="3"/>
      <c r="IW24" s="3"/>
      <c r="IX24" s="3"/>
      <c r="IY24" s="3"/>
      <c r="IZ24" s="3"/>
      <c r="JA24" s="40">
        <f>SUM(IO24:IZ24)</f>
        <v>0</v>
      </c>
      <c r="JB24" s="3"/>
      <c r="JC24" s="3"/>
      <c r="JD24" s="3"/>
      <c r="JE24" s="3"/>
      <c r="JF24" s="3"/>
      <c r="JG24" s="3"/>
      <c r="JH24" s="3"/>
      <c r="JI24" s="3"/>
      <c r="JJ24" s="3"/>
      <c r="JK24" s="3"/>
      <c r="JL24" s="3"/>
      <c r="JM24" s="3"/>
      <c r="JN24" s="40">
        <f>SUM(JB24:JM24)</f>
        <v>0</v>
      </c>
      <c r="JO24" s="3"/>
      <c r="JP24" s="3"/>
      <c r="JQ24" s="3"/>
      <c r="JR24" s="3"/>
      <c r="JS24" s="3"/>
      <c r="JT24" s="3"/>
      <c r="JU24" s="3"/>
      <c r="JV24" s="3"/>
      <c r="JW24" s="3"/>
      <c r="JX24" s="3"/>
      <c r="JY24" s="3"/>
      <c r="JZ24" s="3"/>
      <c r="KA24" s="40">
        <f>SUM(JO24:JZ24)</f>
        <v>0</v>
      </c>
      <c r="KB24" s="3"/>
      <c r="KC24" s="3"/>
      <c r="KD24" s="3"/>
      <c r="KE24" s="3"/>
      <c r="KF24" s="3"/>
      <c r="KG24" s="3"/>
      <c r="KH24" s="3"/>
      <c r="KI24" s="3"/>
      <c r="KJ24" s="3"/>
      <c r="KK24" s="3"/>
      <c r="KL24" s="3"/>
      <c r="KM24" s="3"/>
      <c r="KN24" s="40">
        <f>SUM(KB24:KM24)</f>
        <v>0</v>
      </c>
      <c r="KO24" s="3"/>
      <c r="KP24" s="3"/>
      <c r="KQ24" s="3"/>
      <c r="KR24" s="3"/>
      <c r="KS24" s="3"/>
      <c r="KT24" s="3"/>
      <c r="KU24" s="3"/>
      <c r="KV24" s="3"/>
      <c r="KW24" s="3"/>
      <c r="KX24" s="3"/>
      <c r="KY24" s="3"/>
      <c r="KZ24" s="3"/>
      <c r="LA24" s="40">
        <f>SUM(KO24:KZ24)</f>
        <v>0</v>
      </c>
      <c r="LB24" s="3"/>
      <c r="LC24" s="3"/>
      <c r="LD24" s="3"/>
      <c r="LE24" s="3"/>
      <c r="LF24" s="3"/>
      <c r="LG24" s="3"/>
      <c r="LH24" s="3"/>
      <c r="LI24" s="3"/>
      <c r="LJ24" s="3"/>
      <c r="LK24" s="3"/>
      <c r="LL24" s="3"/>
      <c r="LM24" s="3"/>
      <c r="LN24" s="195">
        <f>SUM(LB24:LM24)</f>
        <v>0</v>
      </c>
    </row>
    <row r="25" spans="1:326">
      <c r="A25" s="64" t="s">
        <v>159</v>
      </c>
      <c r="B25" s="175"/>
      <c r="C25" s="3"/>
      <c r="D25" s="3"/>
      <c r="E25" s="3"/>
      <c r="F25" s="3"/>
      <c r="G25" s="3"/>
      <c r="H25" s="3"/>
      <c r="I25" s="3"/>
      <c r="J25" s="3"/>
      <c r="K25" s="3"/>
      <c r="L25" s="3"/>
      <c r="M25" s="3"/>
      <c r="N25" s="40">
        <f>SUM(B25:M25)</f>
        <v>0</v>
      </c>
      <c r="O25" s="40"/>
      <c r="P25" s="40"/>
      <c r="Q25" s="40"/>
      <c r="R25" s="40"/>
      <c r="S25" s="40"/>
      <c r="T25" s="40"/>
      <c r="U25" s="40"/>
      <c r="V25" s="40"/>
      <c r="W25" s="40"/>
      <c r="X25" s="40"/>
      <c r="Y25" s="40"/>
      <c r="Z25" s="40"/>
      <c r="AA25" s="40">
        <f>SUM(O25:Z25)</f>
        <v>0</v>
      </c>
      <c r="AB25" s="40">
        <f>IF(Z26&gt;0,IF(Z26&gt;AB21-AB27,AB21-AB27,Z26),0)</f>
        <v>0</v>
      </c>
      <c r="AC25" s="40">
        <f>IF(AB26&gt;0,IF(AB26&gt;AC21-AC27,AC21-AC27,AB26),0)</f>
        <v>0</v>
      </c>
      <c r="AD25" s="40">
        <f>IF(AC26&gt;0,IF(AC26&gt;AD21-AD27,AD21-AD27,AC26),0)</f>
        <v>0</v>
      </c>
      <c r="AE25" s="40">
        <f t="shared" ref="AE25" si="448">IF(AD26&gt;0,IF(AC26&gt;AE21-AE27,AE21-AE27,AC26),0)</f>
        <v>0</v>
      </c>
      <c r="AF25" s="40">
        <f>IF(AE26&gt;0,IF(AE26&gt;AF21-AF27,AF21-AF27,AE26),0)</f>
        <v>0</v>
      </c>
      <c r="AG25" s="40">
        <f>IF(AF26&gt;0,IF(AF26&gt;AG21-AG27,AG21-AG27,AF26),0)</f>
        <v>0</v>
      </c>
      <c r="AH25" s="40">
        <f t="shared" ref="AH25:AM25" si="449">IF(AG26&gt;0,IF(AG26&gt;AH21-AH27,AH21-AH27,AG26),0)</f>
        <v>0</v>
      </c>
      <c r="AI25" s="40">
        <f t="shared" si="449"/>
        <v>0</v>
      </c>
      <c r="AJ25" s="40">
        <f t="shared" si="449"/>
        <v>0</v>
      </c>
      <c r="AK25" s="40">
        <f t="shared" si="449"/>
        <v>0</v>
      </c>
      <c r="AL25" s="40">
        <f t="shared" si="449"/>
        <v>0</v>
      </c>
      <c r="AM25" s="40">
        <f t="shared" si="449"/>
        <v>0</v>
      </c>
      <c r="AN25" s="40">
        <f>SUM(AB25:AM25)</f>
        <v>0</v>
      </c>
      <c r="AO25" s="40">
        <f>IF(AM26&gt;0,IF(AM26&gt;AO21-AO27,AO21-AO27,AM26),0)</f>
        <v>0</v>
      </c>
      <c r="AP25" s="40">
        <f>IF(AO26&gt;0,IF(AO26&gt;AP21-AP27,AP21-AP27,AO26),0)</f>
        <v>0</v>
      </c>
      <c r="AQ25" s="40">
        <f>IF(AP26&gt;0,IF(AP26&gt;AQ21-AQ27,AQ21-AQ27,AP26),0)</f>
        <v>0</v>
      </c>
      <c r="AR25" s="40">
        <f t="shared" ref="AR25" si="450">IF(AQ26&gt;0,IF(AP26&gt;AR21-AR27,AR21-AR27,AP26),0)</f>
        <v>0</v>
      </c>
      <c r="AS25" s="40">
        <f>IF(AR26&gt;0,IF(AR26&gt;AS21-AS27,AS21-AS27,AR26),0)</f>
        <v>0</v>
      </c>
      <c r="AT25" s="40">
        <f>IF(AS26&gt;0,IF(AS26&gt;AT21-AT27,AT21-AT27,AS26),0)</f>
        <v>0</v>
      </c>
      <c r="AU25" s="40">
        <f t="shared" ref="AU25:AZ25" si="451">IF(AT26&gt;0,IF(AT26&gt;AU21-AU27,AU21-AU27,AT26),0)</f>
        <v>0</v>
      </c>
      <c r="AV25" s="40">
        <f t="shared" si="451"/>
        <v>0</v>
      </c>
      <c r="AW25" s="40">
        <f t="shared" si="451"/>
        <v>0</v>
      </c>
      <c r="AX25" s="40">
        <f t="shared" si="451"/>
        <v>0</v>
      </c>
      <c r="AY25" s="40">
        <f t="shared" si="451"/>
        <v>0</v>
      </c>
      <c r="AZ25" s="40">
        <f t="shared" si="451"/>
        <v>0</v>
      </c>
      <c r="BA25" s="40">
        <f>SUM(AO25:AZ25)</f>
        <v>0</v>
      </c>
      <c r="BB25" s="40">
        <f>IF(AZ26&gt;0,IF(AZ26&gt;BB21-BB27,BB21-BB27,AZ26),0)</f>
        <v>0</v>
      </c>
      <c r="BC25" s="40">
        <f>IF(BB26&gt;0,IF(BB26&gt;BC21-BC27,BC21-BC27,BB26),0)</f>
        <v>0</v>
      </c>
      <c r="BD25" s="40">
        <f>IF(BC26&gt;0,IF(BC26&gt;BD21-BD27,BD21-BD27,BC26),0)</f>
        <v>0</v>
      </c>
      <c r="BE25" s="40">
        <f t="shared" ref="BE25" si="452">IF(BD26&gt;0,IF(BC26&gt;BE21-BE27,BE21-BE27,BC26),0)</f>
        <v>0</v>
      </c>
      <c r="BF25" s="40">
        <f>IF(BE26&gt;0,IF(BE26&gt;BF21-BF27,BF21-BF27,BE26),0)</f>
        <v>0</v>
      </c>
      <c r="BG25" s="40">
        <f>IF(BF26&gt;0,IF(BF26&gt;BG21-BG27,BG21-BG27,BF26),0)</f>
        <v>0</v>
      </c>
      <c r="BH25" s="40">
        <f t="shared" ref="BH25:BM25" si="453">IF(BG26&gt;0,IF(BG26&gt;BH21-BH27,BH21-BH27,BG26),0)</f>
        <v>0</v>
      </c>
      <c r="BI25" s="40">
        <f t="shared" si="453"/>
        <v>0</v>
      </c>
      <c r="BJ25" s="40">
        <f t="shared" si="453"/>
        <v>0</v>
      </c>
      <c r="BK25" s="40">
        <f t="shared" si="453"/>
        <v>0</v>
      </c>
      <c r="BL25" s="40">
        <f t="shared" si="453"/>
        <v>0</v>
      </c>
      <c r="BM25" s="40">
        <f t="shared" si="453"/>
        <v>0</v>
      </c>
      <c r="BN25" s="40">
        <f>SUM(BB25:BM25)</f>
        <v>0</v>
      </c>
      <c r="BO25" s="40">
        <f>IF(BM26&gt;0,IF(BM26&gt;BO21-BO27,BO21-BO27,BM26),0)</f>
        <v>0</v>
      </c>
      <c r="BP25" s="40">
        <f>IF(BO26&gt;0,IF(BO26&gt;BP21-BP27,BP21-BP27,BO26),0)</f>
        <v>0</v>
      </c>
      <c r="BQ25" s="40">
        <f>IF(BP26&gt;0,IF(BP26&gt;BQ21-BQ27,BQ21-BQ27,BP26),0)</f>
        <v>0</v>
      </c>
      <c r="BR25" s="40">
        <f t="shared" ref="BR25" si="454">IF(BQ26&gt;0,IF(BP26&gt;BR21-BR27,BR21-BR27,BP26),0)</f>
        <v>0</v>
      </c>
      <c r="BS25" s="40">
        <f>IF(BR26&gt;0,IF(BR26&gt;BS21-BS27,BS21-BS27,BR26),0)</f>
        <v>0</v>
      </c>
      <c r="BT25" s="40">
        <f>IF(BS26&gt;0,IF(BS26&gt;BT21-BT27,BT21-BT27,BS26),0)</f>
        <v>0</v>
      </c>
      <c r="BU25" s="40">
        <f t="shared" ref="BU25:BZ25" si="455">IF(BT26&gt;0,IF(BT26&gt;BU21-BU27,BU21-BU27,BT26),0)</f>
        <v>0</v>
      </c>
      <c r="BV25" s="40">
        <f t="shared" si="455"/>
        <v>0</v>
      </c>
      <c r="BW25" s="40">
        <f t="shared" si="455"/>
        <v>0</v>
      </c>
      <c r="BX25" s="40">
        <f t="shared" si="455"/>
        <v>0</v>
      </c>
      <c r="BY25" s="40">
        <f t="shared" si="455"/>
        <v>0</v>
      </c>
      <c r="BZ25" s="40">
        <f t="shared" si="455"/>
        <v>0</v>
      </c>
      <c r="CA25" s="40">
        <f>SUM(BO25:BZ25)</f>
        <v>0</v>
      </c>
      <c r="CB25" s="40">
        <f>IF(BZ26&gt;0,IF(BZ26&gt;CB21-CB27,CB21-CB27,BZ26),0)</f>
        <v>0</v>
      </c>
      <c r="CC25" s="40">
        <f>IF(CB26&gt;0,IF(CB26&gt;CC21-CC27,CC21-CC27,CB26),0)</f>
        <v>0</v>
      </c>
      <c r="CD25" s="40">
        <f>IF(CC26&gt;0,IF(CC26&gt;CD21-CD27,CD21-CD27,CC26),0)</f>
        <v>0</v>
      </c>
      <c r="CE25" s="40">
        <f t="shared" ref="CE25" si="456">IF(CD26&gt;0,IF(CC26&gt;CE21-CE27,CE21-CE27,CC26),0)</f>
        <v>0</v>
      </c>
      <c r="CF25" s="40">
        <f>IF(CE26&gt;0,IF(CE26&gt;CF21-CF27,CF21-CF27,CE26),0)</f>
        <v>0</v>
      </c>
      <c r="CG25" s="40">
        <f>IF(CF26&gt;0,IF(CF26&gt;CG21-CG27,CG21-CG27,CF26),0)</f>
        <v>0</v>
      </c>
      <c r="CH25" s="40">
        <f t="shared" ref="CH25:CM25" si="457">IF(CG26&gt;0,IF(CG26&gt;CH21-CH27,CH21-CH27,CG26),0)</f>
        <v>0</v>
      </c>
      <c r="CI25" s="40">
        <f t="shared" si="457"/>
        <v>0</v>
      </c>
      <c r="CJ25" s="40">
        <f t="shared" si="457"/>
        <v>0</v>
      </c>
      <c r="CK25" s="40">
        <f t="shared" si="457"/>
        <v>0</v>
      </c>
      <c r="CL25" s="40">
        <f t="shared" si="457"/>
        <v>0</v>
      </c>
      <c r="CM25" s="40">
        <f t="shared" si="457"/>
        <v>0</v>
      </c>
      <c r="CN25" s="40">
        <f>SUM(CB25:CM25)</f>
        <v>0</v>
      </c>
      <c r="CO25" s="40">
        <f>IF(CM26&gt;0,IF(CM26&gt;CO21-CO27,CO21-CO27,CM26),0)</f>
        <v>0</v>
      </c>
      <c r="CP25" s="40">
        <f>IF(CO26&gt;0,IF(CO26&gt;CP21-CP27,CP21-CP27,CO26),0)</f>
        <v>0</v>
      </c>
      <c r="CQ25" s="40">
        <f>IF(CP26&gt;0,IF(CP26&gt;CQ21-CQ27,CQ21-CQ27,CP26),0)</f>
        <v>0</v>
      </c>
      <c r="CR25" s="40">
        <f t="shared" ref="CR25" si="458">IF(CQ26&gt;0,IF(CP26&gt;CR21-CR27,CR21-CR27,CP26),0)</f>
        <v>0</v>
      </c>
      <c r="CS25" s="40">
        <f>IF(CR26&gt;0,IF(CR26&gt;CS21-CS27,CS21-CS27,CR26),0)</f>
        <v>0</v>
      </c>
      <c r="CT25" s="40">
        <f>IF(CS26&gt;0,IF(CS26&gt;CT21-CT27,CT21-CT27,CS26),0)</f>
        <v>0</v>
      </c>
      <c r="CU25" s="40">
        <f t="shared" ref="CU25:CZ25" si="459">IF(CT26&gt;0,IF(CT26&gt;CU21-CU27,CU21-CU27,CT26),0)</f>
        <v>0</v>
      </c>
      <c r="CV25" s="40">
        <f t="shared" si="459"/>
        <v>0</v>
      </c>
      <c r="CW25" s="40">
        <f t="shared" si="459"/>
        <v>0</v>
      </c>
      <c r="CX25" s="40">
        <f t="shared" si="459"/>
        <v>0</v>
      </c>
      <c r="CY25" s="40">
        <f t="shared" si="459"/>
        <v>0</v>
      </c>
      <c r="CZ25" s="40">
        <f t="shared" si="459"/>
        <v>0</v>
      </c>
      <c r="DA25" s="40">
        <f>SUM(CO25:CZ25)</f>
        <v>0</v>
      </c>
      <c r="DB25" s="40">
        <f>IF(CZ26&gt;0,IF(CZ26&gt;DB21-DB27,DB21-DB27,CZ26),0)</f>
        <v>0</v>
      </c>
      <c r="DC25" s="40">
        <f>IF(DB26&gt;0,IF(DB26&gt;DC21-DC27,DC21-DC27,DB26),0)</f>
        <v>0</v>
      </c>
      <c r="DD25" s="40">
        <f>IF(DC26&gt;0,IF(DC26&gt;DD21-DD27,DD21-DD27,DC26),0)</f>
        <v>0</v>
      </c>
      <c r="DE25" s="40">
        <f t="shared" ref="DE25" si="460">IF(DD26&gt;0,IF(DC26&gt;DE21-DE27,DE21-DE27,DC26),0)</f>
        <v>0</v>
      </c>
      <c r="DF25" s="40">
        <f>IF(DE26&gt;0,IF(DE26&gt;DF21-DF27,DF21-DF27,DE26),0)</f>
        <v>0</v>
      </c>
      <c r="DG25" s="40">
        <f>IF(DF26&gt;0,IF(DF26&gt;DG21-DG27,DG21-DG27,DF26),0)</f>
        <v>0</v>
      </c>
      <c r="DH25" s="40">
        <f t="shared" ref="DH25:DM25" si="461">IF(DG26&gt;0,IF(DG26&gt;DH21-DH27,DH21-DH27,DG26),0)</f>
        <v>0</v>
      </c>
      <c r="DI25" s="40">
        <f t="shared" si="461"/>
        <v>0</v>
      </c>
      <c r="DJ25" s="40">
        <f t="shared" si="461"/>
        <v>0</v>
      </c>
      <c r="DK25" s="40">
        <f t="shared" si="461"/>
        <v>0</v>
      </c>
      <c r="DL25" s="40">
        <f t="shared" si="461"/>
        <v>0</v>
      </c>
      <c r="DM25" s="40">
        <f t="shared" si="461"/>
        <v>0</v>
      </c>
      <c r="DN25" s="40">
        <f>SUM(DB25:DM25)</f>
        <v>0</v>
      </c>
      <c r="DO25" s="40">
        <f>IF(DM26&gt;0,IF(DM26&gt;DO21-DO27,DO21-DO27,DM26),0)</f>
        <v>0</v>
      </c>
      <c r="DP25" s="40">
        <f>IF(DO26&gt;0,IF(DO26&gt;DP21-DP27,DP21-DP27,DO26),0)</f>
        <v>0</v>
      </c>
      <c r="DQ25" s="40">
        <f>IF(DP26&gt;0,IF(DP26&gt;DQ21-DQ27,DQ21-DQ27,DP26),0)</f>
        <v>0</v>
      </c>
      <c r="DR25" s="40">
        <f t="shared" ref="DR25" si="462">IF(DQ26&gt;0,IF(DP26&gt;DR21-DR27,DR21-DR27,DP26),0)</f>
        <v>0</v>
      </c>
      <c r="DS25" s="40">
        <f>IF(DR26&gt;0,IF(DR26&gt;DS21-DS27,DS21-DS27,DR26),0)</f>
        <v>0</v>
      </c>
      <c r="DT25" s="40">
        <f>IF(DS26&gt;0,IF(DS26&gt;DT21-DT27,DT21-DT27,DS26),0)</f>
        <v>0</v>
      </c>
      <c r="DU25" s="40">
        <f t="shared" ref="DU25:DZ25" si="463">IF(DT26&gt;0,IF(DT26&gt;DU21-DU27,DU21-DU27,DT26),0)</f>
        <v>0</v>
      </c>
      <c r="DV25" s="40">
        <f t="shared" si="463"/>
        <v>0</v>
      </c>
      <c r="DW25" s="40">
        <f t="shared" si="463"/>
        <v>0</v>
      </c>
      <c r="DX25" s="40">
        <f t="shared" si="463"/>
        <v>0</v>
      </c>
      <c r="DY25" s="40">
        <f t="shared" si="463"/>
        <v>0</v>
      </c>
      <c r="DZ25" s="40">
        <f t="shared" si="463"/>
        <v>0</v>
      </c>
      <c r="EA25" s="40">
        <f>SUM(DO25:DZ25)</f>
        <v>0</v>
      </c>
      <c r="EB25" s="40">
        <f>IF(DZ26&gt;0,IF(DZ26&gt;EB21-EB27,EB21-EB27,DZ26),0)</f>
        <v>0</v>
      </c>
      <c r="EC25" s="40">
        <f>IF(EB26&gt;0,IF(EB26&gt;EC21-EC27,EC21-EC27,EB26),0)</f>
        <v>0</v>
      </c>
      <c r="ED25" s="40">
        <f>IF(EC26&gt;0,IF(EC26&gt;ED21-ED27,ED21-ED27,EC26),0)</f>
        <v>0</v>
      </c>
      <c r="EE25" s="40">
        <f t="shared" ref="EE25" si="464">IF(ED26&gt;0,IF(EC26&gt;EE21-EE27,EE21-EE27,EC26),0)</f>
        <v>0</v>
      </c>
      <c r="EF25" s="40">
        <f>IF(EE26&gt;0,IF(EE26&gt;EF21-EF27,EF21-EF27,EE26),0)</f>
        <v>0</v>
      </c>
      <c r="EG25" s="40">
        <f>IF(EF26&gt;0,IF(EF26&gt;EG21-EG27,EG21-EG27,EF26),0)</f>
        <v>0</v>
      </c>
      <c r="EH25" s="40">
        <f t="shared" ref="EH25:EM25" si="465">IF(EG26&gt;0,IF(EG26&gt;EH21-EH27,EH21-EH27,EG26),0)</f>
        <v>0</v>
      </c>
      <c r="EI25" s="40">
        <f t="shared" si="465"/>
        <v>0</v>
      </c>
      <c r="EJ25" s="40">
        <f t="shared" si="465"/>
        <v>0</v>
      </c>
      <c r="EK25" s="40">
        <f t="shared" si="465"/>
        <v>0</v>
      </c>
      <c r="EL25" s="40">
        <f t="shared" si="465"/>
        <v>0</v>
      </c>
      <c r="EM25" s="40">
        <f t="shared" si="465"/>
        <v>0</v>
      </c>
      <c r="EN25" s="40">
        <f>SUM(EB25:EM25)</f>
        <v>0</v>
      </c>
      <c r="EO25" s="40">
        <f>IF(EM26&gt;0,IF(EM26&gt;EO21-EO27,EO21-EO27,EM26),0)</f>
        <v>0</v>
      </c>
      <c r="EP25" s="40">
        <f>IF(EO26&gt;0,IF(EO26&gt;EP21-EP27,EP21-EP27,EO26),0)</f>
        <v>0</v>
      </c>
      <c r="EQ25" s="40">
        <f>IF(EP26&gt;0,IF(EP26&gt;EQ21-EQ27,EQ21-EQ27,EP26),0)</f>
        <v>0</v>
      </c>
      <c r="ER25" s="40">
        <f t="shared" ref="ER25" si="466">IF(EQ26&gt;0,IF(EP26&gt;ER21-ER27,ER21-ER27,EP26),0)</f>
        <v>0</v>
      </c>
      <c r="ES25" s="40">
        <f>IF(ER26&gt;0,IF(ER26&gt;ES21-ES27,ES21-ES27,ER26),0)</f>
        <v>0</v>
      </c>
      <c r="ET25" s="40">
        <f>IF(ES26&gt;0,IF(ES26&gt;ET21-ET27,ET21-ET27,ES26),0)</f>
        <v>0</v>
      </c>
      <c r="EU25" s="40">
        <f t="shared" ref="EU25:EZ25" si="467">IF(ET26&gt;0,IF(ET26&gt;EU21-EU27,EU21-EU27,ET26),0)</f>
        <v>0</v>
      </c>
      <c r="EV25" s="40">
        <f t="shared" si="467"/>
        <v>0</v>
      </c>
      <c r="EW25" s="40">
        <f t="shared" si="467"/>
        <v>0</v>
      </c>
      <c r="EX25" s="40">
        <f t="shared" si="467"/>
        <v>0</v>
      </c>
      <c r="EY25" s="40">
        <f t="shared" si="467"/>
        <v>0</v>
      </c>
      <c r="EZ25" s="40">
        <f t="shared" si="467"/>
        <v>0</v>
      </c>
      <c r="FA25" s="40">
        <f>SUM(EO25:EZ25)</f>
        <v>0</v>
      </c>
      <c r="FB25" s="40">
        <f>IF(EZ26&gt;0,IF(EZ26&gt;FB21-FB27,FB21-FB27,EZ26),0)</f>
        <v>0</v>
      </c>
      <c r="FC25" s="40">
        <f>IF(FB26&gt;0,IF(FB26&gt;FC21-FC27,FC21-FC27,FB26),0)</f>
        <v>0</v>
      </c>
      <c r="FD25" s="40">
        <f>IF(FC26&gt;0,IF(FC26&gt;FD21-FD27,FD21-FD27,FC26),0)</f>
        <v>0</v>
      </c>
      <c r="FE25" s="40">
        <f t="shared" ref="FE25" si="468">IF(FD26&gt;0,IF(FC26&gt;FE21-FE27,FE21-FE27,FC26),0)</f>
        <v>0</v>
      </c>
      <c r="FF25" s="40">
        <f>IF(FE26&gt;0,IF(FE26&gt;FF21-FF27,FF21-FF27,FE26),0)</f>
        <v>0</v>
      </c>
      <c r="FG25" s="40">
        <f>IF(FF26&gt;0,IF(FF26&gt;FG21-FG27,FG21-FG27,FF26),0)</f>
        <v>0</v>
      </c>
      <c r="FH25" s="40">
        <f t="shared" ref="FH25:FM25" si="469">IF(FG26&gt;0,IF(FG26&gt;FH21-FH27,FH21-FH27,FG26),0)</f>
        <v>0</v>
      </c>
      <c r="FI25" s="40">
        <f t="shared" si="469"/>
        <v>0</v>
      </c>
      <c r="FJ25" s="40">
        <f t="shared" si="469"/>
        <v>0</v>
      </c>
      <c r="FK25" s="40">
        <f t="shared" si="469"/>
        <v>0</v>
      </c>
      <c r="FL25" s="40">
        <f t="shared" si="469"/>
        <v>0</v>
      </c>
      <c r="FM25" s="40">
        <f t="shared" si="469"/>
        <v>0</v>
      </c>
      <c r="FN25" s="40">
        <f>SUM(FB25:FM25)</f>
        <v>0</v>
      </c>
      <c r="FO25" s="40">
        <f>IF(FM26&gt;0,IF(FM26&gt;FO21-FO27,FO21-FO27,FM26),0)</f>
        <v>0</v>
      </c>
      <c r="FP25" s="40">
        <f>IF(FO26&gt;0,IF(FO26&gt;FP21-FP27,FP21-FP27,FO26),0)</f>
        <v>0</v>
      </c>
      <c r="FQ25" s="40">
        <f>IF(FP26&gt;0,IF(FP26&gt;FQ21-FQ27,FQ21-FQ27,FP26),0)</f>
        <v>0</v>
      </c>
      <c r="FR25" s="40">
        <f t="shared" ref="FR25" si="470">IF(FQ26&gt;0,IF(FP26&gt;FR21-FR27,FR21-FR27,FP26),0)</f>
        <v>0</v>
      </c>
      <c r="FS25" s="40">
        <f>IF(FR26&gt;0,IF(FR26&gt;FS21-FS27,FS21-FS27,FR26),0)</f>
        <v>0</v>
      </c>
      <c r="FT25" s="40">
        <f>IF(FS26&gt;0,IF(FS26&gt;FT21-FT27,FT21-FT27,FS26),0)</f>
        <v>0</v>
      </c>
      <c r="FU25" s="40">
        <f t="shared" ref="FU25:FZ25" si="471">IF(FT26&gt;0,IF(FT26&gt;FU21-FU27,FU21-FU27,FT26),0)</f>
        <v>0</v>
      </c>
      <c r="FV25" s="40">
        <f t="shared" si="471"/>
        <v>0</v>
      </c>
      <c r="FW25" s="40">
        <f t="shared" si="471"/>
        <v>0</v>
      </c>
      <c r="FX25" s="40">
        <f t="shared" si="471"/>
        <v>0</v>
      </c>
      <c r="FY25" s="40">
        <f t="shared" si="471"/>
        <v>0</v>
      </c>
      <c r="FZ25" s="40">
        <f t="shared" si="471"/>
        <v>0</v>
      </c>
      <c r="GA25" s="40">
        <f>SUM(FO25:FZ25)</f>
        <v>0</v>
      </c>
      <c r="GB25" s="40">
        <f>IF(FZ26&gt;0,IF(FZ26&gt;GB21-GB27,GB21-GB27,FZ26),0)</f>
        <v>0</v>
      </c>
      <c r="GC25" s="40">
        <f>IF(GB26&gt;0,IF(GB26&gt;GC21-GC27,GC21-GC27,GB26),0)</f>
        <v>0</v>
      </c>
      <c r="GD25" s="40">
        <f>IF(GC26&gt;0,IF(GC26&gt;GD21-GD27,GD21-GD27,GC26),0)</f>
        <v>0</v>
      </c>
      <c r="GE25" s="40">
        <f t="shared" ref="GE25" si="472">IF(GD26&gt;0,IF(GC26&gt;GE21-GE27,GE21-GE27,GC26),0)</f>
        <v>0</v>
      </c>
      <c r="GF25" s="40">
        <f>IF(GE26&gt;0,IF(GE26&gt;GF21-GF27,GF21-GF27,GE26),0)</f>
        <v>0</v>
      </c>
      <c r="GG25" s="40">
        <f>IF(GF26&gt;0,IF(GF26&gt;GG21-GG27,GG21-GG27,GF26),0)</f>
        <v>0</v>
      </c>
      <c r="GH25" s="40">
        <f t="shared" ref="GH25:GM25" si="473">IF(GG26&gt;0,IF(GG26&gt;GH21-GH27,GH21-GH27,GG26),0)</f>
        <v>0</v>
      </c>
      <c r="GI25" s="40">
        <f t="shared" si="473"/>
        <v>0</v>
      </c>
      <c r="GJ25" s="40">
        <f t="shared" si="473"/>
        <v>0</v>
      </c>
      <c r="GK25" s="40">
        <f t="shared" si="473"/>
        <v>0</v>
      </c>
      <c r="GL25" s="40">
        <f t="shared" si="473"/>
        <v>0</v>
      </c>
      <c r="GM25" s="40">
        <f t="shared" si="473"/>
        <v>0</v>
      </c>
      <c r="GN25" s="40">
        <f>SUM(GB25:GM25)</f>
        <v>0</v>
      </c>
      <c r="GO25" s="40">
        <f>IF(GM26&gt;0,IF(GM26&gt;GO21-GO27,GO21-GO27,GM26),0)</f>
        <v>0</v>
      </c>
      <c r="GP25" s="40">
        <f>IF(GO26&gt;0,IF(GO26&gt;GP21-GP27,GP21-GP27,GO26),0)</f>
        <v>0</v>
      </c>
      <c r="GQ25" s="40">
        <f>IF(GP26&gt;0,IF(GP26&gt;GQ21-GQ27,GQ21-GQ27,GP26),0)</f>
        <v>0</v>
      </c>
      <c r="GR25" s="40">
        <f t="shared" ref="GR25" si="474">IF(GQ26&gt;0,IF(GP26&gt;GR21-GR27,GR21-GR27,GP26),0)</f>
        <v>0</v>
      </c>
      <c r="GS25" s="40">
        <f>IF(GR26&gt;0,IF(GR26&gt;GS21-GS27,GS21-GS27,GR26),0)</f>
        <v>0</v>
      </c>
      <c r="GT25" s="40">
        <f>IF(GS26&gt;0,IF(GS26&gt;GT21-GT27,GT21-GT27,GS26),0)</f>
        <v>0</v>
      </c>
      <c r="GU25" s="40">
        <f t="shared" ref="GU25:GZ25" si="475">IF(GT26&gt;0,IF(GT26&gt;GU21-GU27,GU21-GU27,GT26),0)</f>
        <v>0</v>
      </c>
      <c r="GV25" s="40">
        <f t="shared" si="475"/>
        <v>0</v>
      </c>
      <c r="GW25" s="40">
        <f t="shared" si="475"/>
        <v>0</v>
      </c>
      <c r="GX25" s="40">
        <f t="shared" si="475"/>
        <v>0</v>
      </c>
      <c r="GY25" s="40">
        <f t="shared" si="475"/>
        <v>0</v>
      </c>
      <c r="GZ25" s="40">
        <f t="shared" si="475"/>
        <v>0</v>
      </c>
      <c r="HA25" s="40">
        <f>SUM(GO25:GZ25)</f>
        <v>0</v>
      </c>
      <c r="HB25" s="40">
        <f>IF(GZ26&gt;0,IF(GZ26&gt;HB21-HB27,HB21-HB27,GZ26),0)</f>
        <v>0</v>
      </c>
      <c r="HC25" s="40">
        <f>IF(HB26&gt;0,IF(HB26&gt;HC21-HC27,HC21-HC27,HB26),0)</f>
        <v>0</v>
      </c>
      <c r="HD25" s="40">
        <f>IF(HC26&gt;0,IF(HC26&gt;HD21-HD27,HD21-HD27,HC26),0)</f>
        <v>0</v>
      </c>
      <c r="HE25" s="40">
        <f t="shared" ref="HE25" si="476">IF(HD26&gt;0,IF(HC26&gt;HE21-HE27,HE21-HE27,HC26),0)</f>
        <v>0</v>
      </c>
      <c r="HF25" s="40">
        <f>IF(HE26&gt;0,IF(HE26&gt;HF21-HF27,HF21-HF27,HE26),0)</f>
        <v>0</v>
      </c>
      <c r="HG25" s="40">
        <f>IF(HF26&gt;0,IF(HF26&gt;HG21-HG27,HG21-HG27,HF26),0)</f>
        <v>0</v>
      </c>
      <c r="HH25" s="40">
        <f t="shared" ref="HH25:HM25" si="477">IF(HG26&gt;0,IF(HG26&gt;HH21-HH27,HH21-HH27,HG26),0)</f>
        <v>0</v>
      </c>
      <c r="HI25" s="40">
        <f t="shared" si="477"/>
        <v>0</v>
      </c>
      <c r="HJ25" s="40">
        <f t="shared" si="477"/>
        <v>0</v>
      </c>
      <c r="HK25" s="40">
        <f t="shared" si="477"/>
        <v>0</v>
      </c>
      <c r="HL25" s="40">
        <f t="shared" si="477"/>
        <v>0</v>
      </c>
      <c r="HM25" s="40">
        <f t="shared" si="477"/>
        <v>0</v>
      </c>
      <c r="HN25" s="40">
        <f>SUM(HB25:HM25)</f>
        <v>0</v>
      </c>
      <c r="HO25" s="40">
        <f>IF(HM26&gt;0,IF(HM26&gt;HO21-HO27,HO21-HO27,HM26),0)</f>
        <v>0</v>
      </c>
      <c r="HP25" s="40">
        <f>IF(HO26&gt;0,IF(HO26&gt;HP21-HP27,HP21-HP27,HO26),0)</f>
        <v>0</v>
      </c>
      <c r="HQ25" s="40">
        <f>IF(HP26&gt;0,IF(HP26&gt;HQ21-HQ27,HQ21-HQ27,HP26),0)</f>
        <v>0</v>
      </c>
      <c r="HR25" s="40">
        <f t="shared" ref="HR25" si="478">IF(HQ26&gt;0,IF(HP26&gt;HR21-HR27,HR21-HR27,HP26),0)</f>
        <v>0</v>
      </c>
      <c r="HS25" s="40">
        <f>IF(HR26&gt;0,IF(HR26&gt;HS21-HS27,HS21-HS27,HR26),0)</f>
        <v>0</v>
      </c>
      <c r="HT25" s="40">
        <f>IF(HS26&gt;0,IF(HS26&gt;HT21-HT27,HT21-HT27,HS26),0)</f>
        <v>0</v>
      </c>
      <c r="HU25" s="40">
        <f t="shared" ref="HU25:HZ25" si="479">IF(HT26&gt;0,IF(HT26&gt;HU21-HU27,HU21-HU27,HT26),0)</f>
        <v>0</v>
      </c>
      <c r="HV25" s="40">
        <f t="shared" si="479"/>
        <v>0</v>
      </c>
      <c r="HW25" s="40">
        <f t="shared" si="479"/>
        <v>0</v>
      </c>
      <c r="HX25" s="40">
        <f t="shared" si="479"/>
        <v>0</v>
      </c>
      <c r="HY25" s="40">
        <f t="shared" si="479"/>
        <v>0</v>
      </c>
      <c r="HZ25" s="40">
        <f t="shared" si="479"/>
        <v>0</v>
      </c>
      <c r="IA25" s="40">
        <f>SUM(HO25:HZ25)</f>
        <v>0</v>
      </c>
      <c r="IB25" s="40">
        <f>IF(HZ26&gt;0,IF(HZ26&gt;IB21-IB27,IB21-IB27,HZ26),0)</f>
        <v>0</v>
      </c>
      <c r="IC25" s="40">
        <f>IF(IB26&gt;0,IF(IB26&gt;IC21-IC27,IC21-IC27,IB26),0)</f>
        <v>0</v>
      </c>
      <c r="ID25" s="40">
        <f>IF(IC26&gt;0,IF(IC26&gt;ID21-ID27,ID21-ID27,IC26),0)</f>
        <v>0</v>
      </c>
      <c r="IE25" s="40">
        <f t="shared" ref="IE25" si="480">IF(ID26&gt;0,IF(IC26&gt;IE21-IE27,IE21-IE27,IC26),0)</f>
        <v>0</v>
      </c>
      <c r="IF25" s="40">
        <f>IF(IE26&gt;0,IF(IE26&gt;IF21-IF27,IF21-IF27,IE26),0)</f>
        <v>0</v>
      </c>
      <c r="IG25" s="40">
        <f>IF(IF26&gt;0,IF(IF26&gt;IG21-IG27,IG21-IG27,IF26),0)</f>
        <v>0</v>
      </c>
      <c r="IH25" s="40">
        <f t="shared" ref="IH25:IM25" si="481">IF(IG26&gt;0,IF(IG26&gt;IH21-IH27,IH21-IH27,IG26),0)</f>
        <v>0</v>
      </c>
      <c r="II25" s="40">
        <f t="shared" si="481"/>
        <v>0</v>
      </c>
      <c r="IJ25" s="40">
        <f t="shared" si="481"/>
        <v>0</v>
      </c>
      <c r="IK25" s="40">
        <f t="shared" si="481"/>
        <v>0</v>
      </c>
      <c r="IL25" s="40">
        <f t="shared" si="481"/>
        <v>0</v>
      </c>
      <c r="IM25" s="40">
        <f t="shared" si="481"/>
        <v>0</v>
      </c>
      <c r="IN25" s="40">
        <f>SUM(IB25:IM25)</f>
        <v>0</v>
      </c>
      <c r="IO25" s="40">
        <f>IF(IM26&gt;0,IF(IM26&gt;IO21-IO27,IO21-IO27,IM26),0)</f>
        <v>0</v>
      </c>
      <c r="IP25" s="40">
        <f>IF(IO26&gt;0,IF(IO26&gt;IP21-IP27,IP21-IP27,IO26),0)</f>
        <v>0</v>
      </c>
      <c r="IQ25" s="40">
        <f>IF(IP26&gt;0,IF(IP26&gt;IQ21-IQ27,IQ21-IQ27,IP26),0)</f>
        <v>0</v>
      </c>
      <c r="IR25" s="40">
        <f t="shared" ref="IR25" si="482">IF(IQ26&gt;0,IF(IP26&gt;IR21-IR27,IR21-IR27,IP26),0)</f>
        <v>0</v>
      </c>
      <c r="IS25" s="40">
        <f>IF(IR26&gt;0,IF(IR26&gt;IS21-IS27,IS21-IS27,IR26),0)</f>
        <v>0</v>
      </c>
      <c r="IT25" s="40">
        <f>IF(IS26&gt;0,IF(IS26&gt;IT21-IT27,IT21-IT27,IS26),0)</f>
        <v>0</v>
      </c>
      <c r="IU25" s="40">
        <f t="shared" ref="IU25:IZ25" si="483">IF(IT26&gt;0,IF(IT26&gt;IU21-IU27,IU21-IU27,IT26),0)</f>
        <v>0</v>
      </c>
      <c r="IV25" s="40">
        <f t="shared" si="483"/>
        <v>0</v>
      </c>
      <c r="IW25" s="40">
        <f t="shared" si="483"/>
        <v>0</v>
      </c>
      <c r="IX25" s="40">
        <f t="shared" si="483"/>
        <v>0</v>
      </c>
      <c r="IY25" s="40">
        <f t="shared" si="483"/>
        <v>0</v>
      </c>
      <c r="IZ25" s="40">
        <f t="shared" si="483"/>
        <v>0</v>
      </c>
      <c r="JA25" s="40">
        <f>SUM(IO25:IZ25)</f>
        <v>0</v>
      </c>
      <c r="JB25" s="40">
        <f>IF(IZ26&gt;0,IF(IZ26&gt;JB21-JB27,JB21-JB27,IZ26),0)</f>
        <v>0</v>
      </c>
      <c r="JC25" s="40">
        <f>IF(JB26&gt;0,IF(JB26&gt;JC21-JC27,JC21-JC27,JB26),0)</f>
        <v>0</v>
      </c>
      <c r="JD25" s="40">
        <f>IF(JC26&gt;0,IF(JC26&gt;JD21-JD27,JD21-JD27,JC26),0)</f>
        <v>0</v>
      </c>
      <c r="JE25" s="40">
        <f t="shared" ref="JE25" si="484">IF(JD26&gt;0,IF(JC26&gt;JE21-JE27,JE21-JE27,JC26),0)</f>
        <v>0</v>
      </c>
      <c r="JF25" s="40">
        <f>IF(JE26&gt;0,IF(JE26&gt;JF21-JF27,JF21-JF27,JE26),0)</f>
        <v>0</v>
      </c>
      <c r="JG25" s="40">
        <f>IF(JF26&gt;0,IF(JF26&gt;JG21-JG27,JG21-JG27,JF26),0)</f>
        <v>0</v>
      </c>
      <c r="JH25" s="40">
        <f t="shared" ref="JH25:JM25" si="485">IF(JG26&gt;0,IF(JG26&gt;JH21-JH27,JH21-JH27,JG26),0)</f>
        <v>0</v>
      </c>
      <c r="JI25" s="40">
        <f t="shared" si="485"/>
        <v>0</v>
      </c>
      <c r="JJ25" s="40">
        <f t="shared" si="485"/>
        <v>0</v>
      </c>
      <c r="JK25" s="40">
        <f t="shared" si="485"/>
        <v>0</v>
      </c>
      <c r="JL25" s="40">
        <f t="shared" si="485"/>
        <v>0</v>
      </c>
      <c r="JM25" s="40">
        <f t="shared" si="485"/>
        <v>0</v>
      </c>
      <c r="JN25" s="40">
        <f>SUM(JB25:JM25)</f>
        <v>0</v>
      </c>
      <c r="JO25" s="40">
        <f>IF(JM26&gt;0,IF(JM26&gt;JO21-JO27,JO21-JO27,JM26),0)</f>
        <v>0</v>
      </c>
      <c r="JP25" s="40">
        <f>IF(JO26&gt;0,IF(JO26&gt;JP21-JP27,JP21-JP27,JO26),0)</f>
        <v>0</v>
      </c>
      <c r="JQ25" s="40">
        <f>IF(JP26&gt;0,IF(JP26&gt;JQ21-JQ27,JQ21-JQ27,JP26),0)</f>
        <v>0</v>
      </c>
      <c r="JR25" s="40">
        <f t="shared" ref="JR25" si="486">IF(JQ26&gt;0,IF(JP26&gt;JR21-JR27,JR21-JR27,JP26),0)</f>
        <v>0</v>
      </c>
      <c r="JS25" s="40">
        <f>IF(JR26&gt;0,IF(JR26&gt;JS21-JS27,JS21-JS27,JR26),0)</f>
        <v>0</v>
      </c>
      <c r="JT25" s="40">
        <f>IF(JS26&gt;0,IF(JS26&gt;JT21-JT27,JT21-JT27,JS26),0)</f>
        <v>0</v>
      </c>
      <c r="JU25" s="40">
        <f t="shared" ref="JU25:JZ25" si="487">IF(JT26&gt;0,IF(JT26&gt;JU21-JU27,JU21-JU27,JT26),0)</f>
        <v>0</v>
      </c>
      <c r="JV25" s="40">
        <f t="shared" si="487"/>
        <v>0</v>
      </c>
      <c r="JW25" s="40">
        <f t="shared" si="487"/>
        <v>0</v>
      </c>
      <c r="JX25" s="40">
        <f t="shared" si="487"/>
        <v>0</v>
      </c>
      <c r="JY25" s="40">
        <f t="shared" si="487"/>
        <v>0</v>
      </c>
      <c r="JZ25" s="40">
        <f t="shared" si="487"/>
        <v>0</v>
      </c>
      <c r="KA25" s="40">
        <f>SUM(JO25:JZ25)</f>
        <v>0</v>
      </c>
      <c r="KB25" s="40">
        <f>IF(JZ26&gt;0,IF(JZ26&gt;KB21-KB27,KB21-KB27,JZ26),0)</f>
        <v>0</v>
      </c>
      <c r="KC25" s="40">
        <f>IF(KB26&gt;0,IF(KB26&gt;KC21-KC27,KC21-KC27,KB26),0)</f>
        <v>0</v>
      </c>
      <c r="KD25" s="40">
        <f>IF(KC26&gt;0,IF(KC26&gt;KD21-KD27,KD21-KD27,KC26),0)</f>
        <v>0</v>
      </c>
      <c r="KE25" s="40">
        <f t="shared" ref="KE25" si="488">IF(KD26&gt;0,IF(KC26&gt;KE21-KE27,KE21-KE27,KC26),0)</f>
        <v>0</v>
      </c>
      <c r="KF25" s="40">
        <f>IF(KE26&gt;0,IF(KE26&gt;KF21-KF27,KF21-KF27,KE26),0)</f>
        <v>0</v>
      </c>
      <c r="KG25" s="40">
        <f>IF(KF26&gt;0,IF(KF26&gt;KG21-KG27,KG21-KG27,KF26),0)</f>
        <v>0</v>
      </c>
      <c r="KH25" s="40">
        <f t="shared" ref="KH25:KM25" si="489">IF(KG26&gt;0,IF(KG26&gt;KH21-KH27,KH21-KH27,KG26),0)</f>
        <v>0</v>
      </c>
      <c r="KI25" s="40">
        <f t="shared" si="489"/>
        <v>0</v>
      </c>
      <c r="KJ25" s="40">
        <f t="shared" si="489"/>
        <v>0</v>
      </c>
      <c r="KK25" s="40">
        <f t="shared" si="489"/>
        <v>0</v>
      </c>
      <c r="KL25" s="40">
        <f t="shared" si="489"/>
        <v>0</v>
      </c>
      <c r="KM25" s="40">
        <f t="shared" si="489"/>
        <v>0</v>
      </c>
      <c r="KN25" s="40">
        <f>SUM(KB25:KM25)</f>
        <v>0</v>
      </c>
      <c r="KO25" s="40">
        <f>IF(KM26&gt;0,IF(KM26&gt;KO21-KO27,KO21-KO27,KM26),0)</f>
        <v>0</v>
      </c>
      <c r="KP25" s="40">
        <f>IF(KO26&gt;0,IF(KO26&gt;KP21-KP27,KP21-KP27,KO26),0)</f>
        <v>0</v>
      </c>
      <c r="KQ25" s="40">
        <f>IF(KP26&gt;0,IF(KP26&gt;KQ21-KQ27,KQ21-KQ27,KP26),0)</f>
        <v>0</v>
      </c>
      <c r="KR25" s="40">
        <f t="shared" ref="KR25" si="490">IF(KQ26&gt;0,IF(KP26&gt;KR21-KR27,KR21-KR27,KP26),0)</f>
        <v>0</v>
      </c>
      <c r="KS25" s="40">
        <f>IF(KR26&gt;0,IF(KR26&gt;KS21-KS27,KS21-KS27,KR26),0)</f>
        <v>0</v>
      </c>
      <c r="KT25" s="40">
        <f>IF(KS26&gt;0,IF(KS26&gt;KT21-KT27,KT21-KT27,KS26),0)</f>
        <v>0</v>
      </c>
      <c r="KU25" s="40">
        <f t="shared" ref="KU25:KZ25" si="491">IF(KT26&gt;0,IF(KT26&gt;KU21-KU27,KU21-KU27,KT26),0)</f>
        <v>0</v>
      </c>
      <c r="KV25" s="40">
        <f t="shared" si="491"/>
        <v>0</v>
      </c>
      <c r="KW25" s="40">
        <f t="shared" si="491"/>
        <v>0</v>
      </c>
      <c r="KX25" s="40">
        <f t="shared" si="491"/>
        <v>0</v>
      </c>
      <c r="KY25" s="40">
        <f t="shared" si="491"/>
        <v>0</v>
      </c>
      <c r="KZ25" s="40">
        <f t="shared" si="491"/>
        <v>0</v>
      </c>
      <c r="LA25" s="40">
        <f>SUM(KO25:KZ25)</f>
        <v>0</v>
      </c>
      <c r="LB25" s="40">
        <f>IF(KZ26&gt;0,IF(KZ26&gt;LB21-LB27,LB21-LB27,KZ26),0)</f>
        <v>0</v>
      </c>
      <c r="LC25" s="40">
        <f>IF(LB26&gt;0,IF(LB26&gt;LC21-LC27,LC21-LC27,LB26),0)</f>
        <v>0</v>
      </c>
      <c r="LD25" s="40">
        <f>IF(LC26&gt;0,IF(LC26&gt;LD21-LD27,LD21-LD27,LC26),0)</f>
        <v>0</v>
      </c>
      <c r="LE25" s="40">
        <f t="shared" ref="LE25" si="492">IF(LD26&gt;0,IF(LC26&gt;LE21-LE27,LE21-LE27,LC26),0)</f>
        <v>0</v>
      </c>
      <c r="LF25" s="40">
        <f>IF(LE26&gt;0,IF(LE26&gt;LF21-LF27,LF21-LF27,LE26),0)</f>
        <v>0</v>
      </c>
      <c r="LG25" s="40">
        <f>IF(LF26&gt;0,IF(LF26&gt;LG21-LG27,LG21-LG27,LF26),0)</f>
        <v>0</v>
      </c>
      <c r="LH25" s="40">
        <f t="shared" ref="LH25:LM25" si="493">IF(LG26&gt;0,IF(LG26&gt;LH21-LH27,LH21-LH27,LG26),0)</f>
        <v>0</v>
      </c>
      <c r="LI25" s="40">
        <f t="shared" si="493"/>
        <v>0</v>
      </c>
      <c r="LJ25" s="40">
        <f t="shared" si="493"/>
        <v>0</v>
      </c>
      <c r="LK25" s="40">
        <f t="shared" si="493"/>
        <v>0</v>
      </c>
      <c r="LL25" s="40">
        <f t="shared" si="493"/>
        <v>0</v>
      </c>
      <c r="LM25" s="40">
        <f t="shared" si="493"/>
        <v>0</v>
      </c>
      <c r="LN25" s="195">
        <f>SUM(LB25:LM25)</f>
        <v>0</v>
      </c>
    </row>
    <row r="26" spans="1:326">
      <c r="A26" s="64" t="s">
        <v>161</v>
      </c>
      <c r="B26" s="192">
        <f>B23+B24+B25</f>
        <v>0</v>
      </c>
      <c r="C26" s="40">
        <f t="shared" ref="C26" si="494">C23+C24+C25</f>
        <v>0</v>
      </c>
      <c r="D26" s="40">
        <f t="shared" ref="D26" si="495">D23+D24+D25</f>
        <v>0</v>
      </c>
      <c r="E26" s="40">
        <f t="shared" ref="E26" si="496">E23+E24+E25</f>
        <v>0</v>
      </c>
      <c r="F26" s="40">
        <f t="shared" ref="F26" si="497">F23+F24+F25</f>
        <v>0</v>
      </c>
      <c r="G26" s="40">
        <f t="shared" ref="G26" si="498">G23+G24+G25</f>
        <v>0</v>
      </c>
      <c r="H26" s="40">
        <f t="shared" ref="H26" si="499">H23+H24+H25</f>
        <v>0</v>
      </c>
      <c r="I26" s="40">
        <f t="shared" ref="I26" si="500">I23+I24+I25</f>
        <v>0</v>
      </c>
      <c r="J26" s="40">
        <f t="shared" ref="J26" si="501">J23+J24+J25</f>
        <v>0</v>
      </c>
      <c r="K26" s="40">
        <f t="shared" ref="K26" si="502">K23+K24+K25</f>
        <v>0</v>
      </c>
      <c r="L26" s="40">
        <f t="shared" ref="L26" si="503">L23+L24+L25</f>
        <v>0</v>
      </c>
      <c r="M26" s="40">
        <f t="shared" ref="M26" si="504">M23+M24+M25</f>
        <v>0</v>
      </c>
      <c r="N26" s="40">
        <f>M26</f>
        <v>0</v>
      </c>
      <c r="O26" s="40">
        <f>O23+O24+O25</f>
        <v>0</v>
      </c>
      <c r="P26" s="40">
        <f t="shared" ref="P26" si="505">P23+P24+P25</f>
        <v>0</v>
      </c>
      <c r="Q26" s="40">
        <f t="shared" ref="Q26" si="506">Q23+Q24+Q25</f>
        <v>0</v>
      </c>
      <c r="R26" s="40">
        <f t="shared" ref="R26" si="507">R23+R24+R25</f>
        <v>0</v>
      </c>
      <c r="S26" s="40">
        <f t="shared" ref="S26" si="508">S23+S24+S25</f>
        <v>0</v>
      </c>
      <c r="T26" s="40">
        <f t="shared" ref="T26" si="509">T23+T24+T25</f>
        <v>0</v>
      </c>
      <c r="U26" s="40">
        <f t="shared" ref="U26" si="510">U23+U24+U25</f>
        <v>0</v>
      </c>
      <c r="V26" s="40">
        <f t="shared" ref="V26" si="511">V23+V24+V25</f>
        <v>0</v>
      </c>
      <c r="W26" s="40">
        <f t="shared" ref="W26" si="512">W23+W24+W25</f>
        <v>0</v>
      </c>
      <c r="X26" s="40">
        <f t="shared" ref="X26" si="513">X23+X24+X25</f>
        <v>0</v>
      </c>
      <c r="Y26" s="40">
        <f t="shared" ref="Y26" si="514">Y23+Y24+Y25</f>
        <v>0</v>
      </c>
      <c r="Z26" s="40">
        <f t="shared" ref="Z26" si="515">Z23+Z24+Z25</f>
        <v>0</v>
      </c>
      <c r="AA26" s="40">
        <f>Z26</f>
        <v>0</v>
      </c>
      <c r="AB26" s="40">
        <f>AB23+AB24-AB25</f>
        <v>0</v>
      </c>
      <c r="AC26" s="40">
        <f t="shared" ref="AC26:AM26" si="516">AC23+AC24-AC25</f>
        <v>0</v>
      </c>
      <c r="AD26" s="40">
        <f t="shared" si="516"/>
        <v>0</v>
      </c>
      <c r="AE26" s="40">
        <f t="shared" si="516"/>
        <v>0</v>
      </c>
      <c r="AF26" s="40">
        <f t="shared" si="516"/>
        <v>0</v>
      </c>
      <c r="AG26" s="40">
        <f t="shared" si="516"/>
        <v>0</v>
      </c>
      <c r="AH26" s="40">
        <f t="shared" si="516"/>
        <v>0</v>
      </c>
      <c r="AI26" s="40">
        <f t="shared" si="516"/>
        <v>0</v>
      </c>
      <c r="AJ26" s="40">
        <f t="shared" si="516"/>
        <v>0</v>
      </c>
      <c r="AK26" s="40">
        <f t="shared" si="516"/>
        <v>0</v>
      </c>
      <c r="AL26" s="40">
        <f t="shared" si="516"/>
        <v>0</v>
      </c>
      <c r="AM26" s="40">
        <f t="shared" si="516"/>
        <v>0</v>
      </c>
      <c r="AN26" s="40">
        <f>AM26</f>
        <v>0</v>
      </c>
      <c r="AO26" s="40">
        <f>AO23+AO24-AO25</f>
        <v>0</v>
      </c>
      <c r="AP26" s="40">
        <f t="shared" ref="AP26" si="517">AP23+AP24-AP25</f>
        <v>0</v>
      </c>
      <c r="AQ26" s="40">
        <f t="shared" ref="AQ26" si="518">AQ23+AQ24-AQ25</f>
        <v>0</v>
      </c>
      <c r="AR26" s="40">
        <f t="shared" ref="AR26" si="519">AR23+AR24-AR25</f>
        <v>0</v>
      </c>
      <c r="AS26" s="40">
        <f t="shared" ref="AS26" si="520">AS23+AS24-AS25</f>
        <v>0</v>
      </c>
      <c r="AT26" s="40">
        <f t="shared" ref="AT26" si="521">AT23+AT24-AT25</f>
        <v>0</v>
      </c>
      <c r="AU26" s="40">
        <f t="shared" ref="AU26" si="522">AU23+AU24-AU25</f>
        <v>0</v>
      </c>
      <c r="AV26" s="40">
        <f t="shared" ref="AV26" si="523">AV23+AV24-AV25</f>
        <v>0</v>
      </c>
      <c r="AW26" s="40">
        <f t="shared" ref="AW26" si="524">AW23+AW24-AW25</f>
        <v>0</v>
      </c>
      <c r="AX26" s="40">
        <f t="shared" ref="AX26" si="525">AX23+AX24-AX25</f>
        <v>0</v>
      </c>
      <c r="AY26" s="40">
        <f t="shared" ref="AY26" si="526">AY23+AY24-AY25</f>
        <v>0</v>
      </c>
      <c r="AZ26" s="40">
        <f t="shared" ref="AZ26" si="527">AZ23+AZ24-AZ25</f>
        <v>0</v>
      </c>
      <c r="BA26" s="40">
        <f>AZ26</f>
        <v>0</v>
      </c>
      <c r="BB26" s="40">
        <f>BB23+BB24-BB25</f>
        <v>0</v>
      </c>
      <c r="BC26" s="40">
        <f t="shared" ref="BC26" si="528">BC23+BC24-BC25</f>
        <v>0</v>
      </c>
      <c r="BD26" s="40">
        <f t="shared" ref="BD26" si="529">BD23+BD24-BD25</f>
        <v>0</v>
      </c>
      <c r="BE26" s="40">
        <f t="shared" ref="BE26" si="530">BE23+BE24-BE25</f>
        <v>0</v>
      </c>
      <c r="BF26" s="40">
        <f t="shared" ref="BF26" si="531">BF23+BF24-BF25</f>
        <v>0</v>
      </c>
      <c r="BG26" s="40">
        <f t="shared" ref="BG26" si="532">BG23+BG24-BG25</f>
        <v>0</v>
      </c>
      <c r="BH26" s="40">
        <f t="shared" ref="BH26" si="533">BH23+BH24-BH25</f>
        <v>0</v>
      </c>
      <c r="BI26" s="40">
        <f t="shared" ref="BI26" si="534">BI23+BI24-BI25</f>
        <v>0</v>
      </c>
      <c r="BJ26" s="40">
        <f t="shared" ref="BJ26" si="535">BJ23+BJ24-BJ25</f>
        <v>0</v>
      </c>
      <c r="BK26" s="40">
        <f t="shared" ref="BK26" si="536">BK23+BK24-BK25</f>
        <v>0</v>
      </c>
      <c r="BL26" s="40">
        <f t="shared" ref="BL26" si="537">BL23+BL24-BL25</f>
        <v>0</v>
      </c>
      <c r="BM26" s="40">
        <f t="shared" ref="BM26" si="538">BM23+BM24-BM25</f>
        <v>0</v>
      </c>
      <c r="BN26" s="40">
        <f>BM26</f>
        <v>0</v>
      </c>
      <c r="BO26" s="40">
        <f>BO23+BO24-BO25</f>
        <v>0</v>
      </c>
      <c r="BP26" s="40">
        <f t="shared" ref="BP26" si="539">BP23+BP24-BP25</f>
        <v>0</v>
      </c>
      <c r="BQ26" s="40">
        <f t="shared" ref="BQ26" si="540">BQ23+BQ24-BQ25</f>
        <v>0</v>
      </c>
      <c r="BR26" s="40">
        <f t="shared" ref="BR26" si="541">BR23+BR24-BR25</f>
        <v>0</v>
      </c>
      <c r="BS26" s="40">
        <f t="shared" ref="BS26" si="542">BS23+BS24-BS25</f>
        <v>0</v>
      </c>
      <c r="BT26" s="40">
        <f t="shared" ref="BT26" si="543">BT23+BT24-BT25</f>
        <v>0</v>
      </c>
      <c r="BU26" s="40">
        <f t="shared" ref="BU26" si="544">BU23+BU24-BU25</f>
        <v>0</v>
      </c>
      <c r="BV26" s="40">
        <f t="shared" ref="BV26" si="545">BV23+BV24-BV25</f>
        <v>0</v>
      </c>
      <c r="BW26" s="40">
        <f t="shared" ref="BW26" si="546">BW23+BW24-BW25</f>
        <v>0</v>
      </c>
      <c r="BX26" s="40">
        <f t="shared" ref="BX26" si="547">BX23+BX24-BX25</f>
        <v>0</v>
      </c>
      <c r="BY26" s="40">
        <f t="shared" ref="BY26" si="548">BY23+BY24-BY25</f>
        <v>0</v>
      </c>
      <c r="BZ26" s="40">
        <f t="shared" ref="BZ26" si="549">BZ23+BZ24-BZ25</f>
        <v>0</v>
      </c>
      <c r="CA26" s="40">
        <f>BZ26</f>
        <v>0</v>
      </c>
      <c r="CB26" s="40">
        <f>CB23+CB24-CB25</f>
        <v>0</v>
      </c>
      <c r="CC26" s="40">
        <f t="shared" ref="CC26" si="550">CC23+CC24-CC25</f>
        <v>0</v>
      </c>
      <c r="CD26" s="40">
        <f t="shared" ref="CD26" si="551">CD23+CD24-CD25</f>
        <v>0</v>
      </c>
      <c r="CE26" s="40">
        <f t="shared" ref="CE26" si="552">CE23+CE24-CE25</f>
        <v>0</v>
      </c>
      <c r="CF26" s="40">
        <f t="shared" ref="CF26" si="553">CF23+CF24-CF25</f>
        <v>0</v>
      </c>
      <c r="CG26" s="40">
        <f t="shared" ref="CG26" si="554">CG23+CG24-CG25</f>
        <v>0</v>
      </c>
      <c r="CH26" s="40">
        <f t="shared" ref="CH26" si="555">CH23+CH24-CH25</f>
        <v>0</v>
      </c>
      <c r="CI26" s="40">
        <f t="shared" ref="CI26" si="556">CI23+CI24-CI25</f>
        <v>0</v>
      </c>
      <c r="CJ26" s="40">
        <f t="shared" ref="CJ26" si="557">CJ23+CJ24-CJ25</f>
        <v>0</v>
      </c>
      <c r="CK26" s="40">
        <f t="shared" ref="CK26" si="558">CK23+CK24-CK25</f>
        <v>0</v>
      </c>
      <c r="CL26" s="40">
        <f t="shared" ref="CL26" si="559">CL23+CL24-CL25</f>
        <v>0</v>
      </c>
      <c r="CM26" s="40">
        <f t="shared" ref="CM26" si="560">CM23+CM24-CM25</f>
        <v>0</v>
      </c>
      <c r="CN26" s="40">
        <f>CM26</f>
        <v>0</v>
      </c>
      <c r="CO26" s="40">
        <f>CO23+CO24-CO25</f>
        <v>0</v>
      </c>
      <c r="CP26" s="40">
        <f t="shared" ref="CP26" si="561">CP23+CP24-CP25</f>
        <v>0</v>
      </c>
      <c r="CQ26" s="40">
        <f t="shared" ref="CQ26" si="562">CQ23+CQ24-CQ25</f>
        <v>0</v>
      </c>
      <c r="CR26" s="40">
        <f t="shared" ref="CR26" si="563">CR23+CR24-CR25</f>
        <v>0</v>
      </c>
      <c r="CS26" s="40">
        <f t="shared" ref="CS26" si="564">CS23+CS24-CS25</f>
        <v>0</v>
      </c>
      <c r="CT26" s="40">
        <f t="shared" ref="CT26" si="565">CT23+CT24-CT25</f>
        <v>0</v>
      </c>
      <c r="CU26" s="40">
        <f t="shared" ref="CU26" si="566">CU23+CU24-CU25</f>
        <v>0</v>
      </c>
      <c r="CV26" s="40">
        <f t="shared" ref="CV26" si="567">CV23+CV24-CV25</f>
        <v>0</v>
      </c>
      <c r="CW26" s="40">
        <f t="shared" ref="CW26" si="568">CW23+CW24-CW25</f>
        <v>0</v>
      </c>
      <c r="CX26" s="40">
        <f t="shared" ref="CX26" si="569">CX23+CX24-CX25</f>
        <v>0</v>
      </c>
      <c r="CY26" s="40">
        <f t="shared" ref="CY26" si="570">CY23+CY24-CY25</f>
        <v>0</v>
      </c>
      <c r="CZ26" s="40">
        <f t="shared" ref="CZ26" si="571">CZ23+CZ24-CZ25</f>
        <v>0</v>
      </c>
      <c r="DA26" s="40">
        <f>CZ26</f>
        <v>0</v>
      </c>
      <c r="DB26" s="40">
        <f>DB23+DB24-DB25</f>
        <v>0</v>
      </c>
      <c r="DC26" s="40">
        <f t="shared" ref="DC26" si="572">DC23+DC24-DC25</f>
        <v>0</v>
      </c>
      <c r="DD26" s="40">
        <f t="shared" ref="DD26" si="573">DD23+DD24-DD25</f>
        <v>0</v>
      </c>
      <c r="DE26" s="40">
        <f t="shared" ref="DE26" si="574">DE23+DE24-DE25</f>
        <v>0</v>
      </c>
      <c r="DF26" s="40">
        <f t="shared" ref="DF26" si="575">DF23+DF24-DF25</f>
        <v>0</v>
      </c>
      <c r="DG26" s="40">
        <f t="shared" ref="DG26" si="576">DG23+DG24-DG25</f>
        <v>0</v>
      </c>
      <c r="DH26" s="40">
        <f t="shared" ref="DH26" si="577">DH23+DH24-DH25</f>
        <v>0</v>
      </c>
      <c r="DI26" s="40">
        <f t="shared" ref="DI26" si="578">DI23+DI24-DI25</f>
        <v>0</v>
      </c>
      <c r="DJ26" s="40">
        <f t="shared" ref="DJ26" si="579">DJ23+DJ24-DJ25</f>
        <v>0</v>
      </c>
      <c r="DK26" s="40">
        <f t="shared" ref="DK26" si="580">DK23+DK24-DK25</f>
        <v>0</v>
      </c>
      <c r="DL26" s="40">
        <f t="shared" ref="DL26" si="581">DL23+DL24-DL25</f>
        <v>0</v>
      </c>
      <c r="DM26" s="40">
        <f t="shared" ref="DM26" si="582">DM23+DM24-DM25</f>
        <v>0</v>
      </c>
      <c r="DN26" s="40">
        <f>DM26</f>
        <v>0</v>
      </c>
      <c r="DO26" s="40">
        <f>DO23+DO24-DO25</f>
        <v>0</v>
      </c>
      <c r="DP26" s="40">
        <f t="shared" ref="DP26" si="583">DP23+DP24-DP25</f>
        <v>0</v>
      </c>
      <c r="DQ26" s="40">
        <f t="shared" ref="DQ26" si="584">DQ23+DQ24-DQ25</f>
        <v>0</v>
      </c>
      <c r="DR26" s="40">
        <f t="shared" ref="DR26" si="585">DR23+DR24-DR25</f>
        <v>0</v>
      </c>
      <c r="DS26" s="40">
        <f t="shared" ref="DS26" si="586">DS23+DS24-DS25</f>
        <v>0</v>
      </c>
      <c r="DT26" s="40">
        <f t="shared" ref="DT26" si="587">DT23+DT24-DT25</f>
        <v>0</v>
      </c>
      <c r="DU26" s="40">
        <f t="shared" ref="DU26" si="588">DU23+DU24-DU25</f>
        <v>0</v>
      </c>
      <c r="DV26" s="40">
        <f t="shared" ref="DV26" si="589">DV23+DV24-DV25</f>
        <v>0</v>
      </c>
      <c r="DW26" s="40">
        <f t="shared" ref="DW26" si="590">DW23+DW24-DW25</f>
        <v>0</v>
      </c>
      <c r="DX26" s="40">
        <f t="shared" ref="DX26" si="591">DX23+DX24-DX25</f>
        <v>0</v>
      </c>
      <c r="DY26" s="40">
        <f t="shared" ref="DY26" si="592">DY23+DY24-DY25</f>
        <v>0</v>
      </c>
      <c r="DZ26" s="40">
        <f t="shared" ref="DZ26" si="593">DZ23+DZ24-DZ25</f>
        <v>0</v>
      </c>
      <c r="EA26" s="40">
        <f>DZ26</f>
        <v>0</v>
      </c>
      <c r="EB26" s="40">
        <f>EB23+EB24-EB25</f>
        <v>0</v>
      </c>
      <c r="EC26" s="40">
        <f t="shared" ref="EC26" si="594">EC23+EC24-EC25</f>
        <v>0</v>
      </c>
      <c r="ED26" s="40">
        <f t="shared" ref="ED26" si="595">ED23+ED24-ED25</f>
        <v>0</v>
      </c>
      <c r="EE26" s="40">
        <f t="shared" ref="EE26" si="596">EE23+EE24-EE25</f>
        <v>0</v>
      </c>
      <c r="EF26" s="40">
        <f t="shared" ref="EF26" si="597">EF23+EF24-EF25</f>
        <v>0</v>
      </c>
      <c r="EG26" s="40">
        <f t="shared" ref="EG26" si="598">EG23+EG24-EG25</f>
        <v>0</v>
      </c>
      <c r="EH26" s="40">
        <f t="shared" ref="EH26" si="599">EH23+EH24-EH25</f>
        <v>0</v>
      </c>
      <c r="EI26" s="40">
        <f t="shared" ref="EI26" si="600">EI23+EI24-EI25</f>
        <v>0</v>
      </c>
      <c r="EJ26" s="40">
        <f t="shared" ref="EJ26" si="601">EJ23+EJ24-EJ25</f>
        <v>0</v>
      </c>
      <c r="EK26" s="40">
        <f t="shared" ref="EK26" si="602">EK23+EK24-EK25</f>
        <v>0</v>
      </c>
      <c r="EL26" s="40">
        <f t="shared" ref="EL26" si="603">EL23+EL24-EL25</f>
        <v>0</v>
      </c>
      <c r="EM26" s="40">
        <f t="shared" ref="EM26" si="604">EM23+EM24-EM25</f>
        <v>0</v>
      </c>
      <c r="EN26" s="40">
        <f>EM26</f>
        <v>0</v>
      </c>
      <c r="EO26" s="40">
        <f>EO23+EO24-EO25</f>
        <v>0</v>
      </c>
      <c r="EP26" s="40">
        <f t="shared" ref="EP26" si="605">EP23+EP24-EP25</f>
        <v>0</v>
      </c>
      <c r="EQ26" s="40">
        <f t="shared" ref="EQ26" si="606">EQ23+EQ24-EQ25</f>
        <v>0</v>
      </c>
      <c r="ER26" s="40">
        <f t="shared" ref="ER26" si="607">ER23+ER24-ER25</f>
        <v>0</v>
      </c>
      <c r="ES26" s="40">
        <f t="shared" ref="ES26" si="608">ES23+ES24-ES25</f>
        <v>0</v>
      </c>
      <c r="ET26" s="40">
        <f t="shared" ref="ET26" si="609">ET23+ET24-ET25</f>
        <v>0</v>
      </c>
      <c r="EU26" s="40">
        <f t="shared" ref="EU26" si="610">EU23+EU24-EU25</f>
        <v>0</v>
      </c>
      <c r="EV26" s="40">
        <f t="shared" ref="EV26" si="611">EV23+EV24-EV25</f>
        <v>0</v>
      </c>
      <c r="EW26" s="40">
        <f t="shared" ref="EW26" si="612">EW23+EW24-EW25</f>
        <v>0</v>
      </c>
      <c r="EX26" s="40">
        <f t="shared" ref="EX26" si="613">EX23+EX24-EX25</f>
        <v>0</v>
      </c>
      <c r="EY26" s="40">
        <f t="shared" ref="EY26" si="614">EY23+EY24-EY25</f>
        <v>0</v>
      </c>
      <c r="EZ26" s="40">
        <f t="shared" ref="EZ26" si="615">EZ23+EZ24-EZ25</f>
        <v>0</v>
      </c>
      <c r="FA26" s="40">
        <f>EZ26</f>
        <v>0</v>
      </c>
      <c r="FB26" s="40">
        <f>FB23+FB24-FB25</f>
        <v>0</v>
      </c>
      <c r="FC26" s="40">
        <f t="shared" ref="FC26" si="616">FC23+FC24-FC25</f>
        <v>0</v>
      </c>
      <c r="FD26" s="40">
        <f t="shared" ref="FD26" si="617">FD23+FD24-FD25</f>
        <v>0</v>
      </c>
      <c r="FE26" s="40">
        <f t="shared" ref="FE26" si="618">FE23+FE24-FE25</f>
        <v>0</v>
      </c>
      <c r="FF26" s="40">
        <f t="shared" ref="FF26" si="619">FF23+FF24-FF25</f>
        <v>0</v>
      </c>
      <c r="FG26" s="40">
        <f t="shared" ref="FG26" si="620">FG23+FG24-FG25</f>
        <v>0</v>
      </c>
      <c r="FH26" s="40">
        <f t="shared" ref="FH26" si="621">FH23+FH24-FH25</f>
        <v>0</v>
      </c>
      <c r="FI26" s="40">
        <f t="shared" ref="FI26" si="622">FI23+FI24-FI25</f>
        <v>0</v>
      </c>
      <c r="FJ26" s="40">
        <f t="shared" ref="FJ26" si="623">FJ23+FJ24-FJ25</f>
        <v>0</v>
      </c>
      <c r="FK26" s="40">
        <f t="shared" ref="FK26" si="624">FK23+FK24-FK25</f>
        <v>0</v>
      </c>
      <c r="FL26" s="40">
        <f t="shared" ref="FL26" si="625">FL23+FL24-FL25</f>
        <v>0</v>
      </c>
      <c r="FM26" s="40">
        <f t="shared" ref="FM26" si="626">FM23+FM24-FM25</f>
        <v>0</v>
      </c>
      <c r="FN26" s="40">
        <f>FM26</f>
        <v>0</v>
      </c>
      <c r="FO26" s="40">
        <f>FO23+FO24-FO25</f>
        <v>0</v>
      </c>
      <c r="FP26" s="40">
        <f t="shared" ref="FP26" si="627">FP23+FP24-FP25</f>
        <v>0</v>
      </c>
      <c r="FQ26" s="40">
        <f t="shared" ref="FQ26" si="628">FQ23+FQ24-FQ25</f>
        <v>0</v>
      </c>
      <c r="FR26" s="40">
        <f t="shared" ref="FR26" si="629">FR23+FR24-FR25</f>
        <v>0</v>
      </c>
      <c r="FS26" s="40">
        <f t="shared" ref="FS26" si="630">FS23+FS24-FS25</f>
        <v>0</v>
      </c>
      <c r="FT26" s="40">
        <f t="shared" ref="FT26" si="631">FT23+FT24-FT25</f>
        <v>0</v>
      </c>
      <c r="FU26" s="40">
        <f t="shared" ref="FU26" si="632">FU23+FU24-FU25</f>
        <v>0</v>
      </c>
      <c r="FV26" s="40">
        <f t="shared" ref="FV26" si="633">FV23+FV24-FV25</f>
        <v>0</v>
      </c>
      <c r="FW26" s="40">
        <f t="shared" ref="FW26" si="634">FW23+FW24-FW25</f>
        <v>0</v>
      </c>
      <c r="FX26" s="40">
        <f t="shared" ref="FX26" si="635">FX23+FX24-FX25</f>
        <v>0</v>
      </c>
      <c r="FY26" s="40">
        <f t="shared" ref="FY26" si="636">FY23+FY24-FY25</f>
        <v>0</v>
      </c>
      <c r="FZ26" s="40">
        <f t="shared" ref="FZ26" si="637">FZ23+FZ24-FZ25</f>
        <v>0</v>
      </c>
      <c r="GA26" s="40">
        <f>FZ26</f>
        <v>0</v>
      </c>
      <c r="GB26" s="40">
        <f>GB23+GB24-GB25</f>
        <v>0</v>
      </c>
      <c r="GC26" s="40">
        <f t="shared" ref="GC26" si="638">GC23+GC24-GC25</f>
        <v>0</v>
      </c>
      <c r="GD26" s="40">
        <f t="shared" ref="GD26" si="639">GD23+GD24-GD25</f>
        <v>0</v>
      </c>
      <c r="GE26" s="40">
        <f t="shared" ref="GE26" si="640">GE23+GE24-GE25</f>
        <v>0</v>
      </c>
      <c r="GF26" s="40">
        <f t="shared" ref="GF26" si="641">GF23+GF24-GF25</f>
        <v>0</v>
      </c>
      <c r="GG26" s="40">
        <f t="shared" ref="GG26" si="642">GG23+GG24-GG25</f>
        <v>0</v>
      </c>
      <c r="GH26" s="40">
        <f t="shared" ref="GH26" si="643">GH23+GH24-GH25</f>
        <v>0</v>
      </c>
      <c r="GI26" s="40">
        <f t="shared" ref="GI26" si="644">GI23+GI24-GI25</f>
        <v>0</v>
      </c>
      <c r="GJ26" s="40">
        <f t="shared" ref="GJ26" si="645">GJ23+GJ24-GJ25</f>
        <v>0</v>
      </c>
      <c r="GK26" s="40">
        <f t="shared" ref="GK26" si="646">GK23+GK24-GK25</f>
        <v>0</v>
      </c>
      <c r="GL26" s="40">
        <f t="shared" ref="GL26" si="647">GL23+GL24-GL25</f>
        <v>0</v>
      </c>
      <c r="GM26" s="40">
        <f t="shared" ref="GM26" si="648">GM23+GM24-GM25</f>
        <v>0</v>
      </c>
      <c r="GN26" s="40">
        <f>GM26</f>
        <v>0</v>
      </c>
      <c r="GO26" s="40">
        <f>GO23+GO24-GO25</f>
        <v>0</v>
      </c>
      <c r="GP26" s="40">
        <f t="shared" ref="GP26" si="649">GP23+GP24-GP25</f>
        <v>0</v>
      </c>
      <c r="GQ26" s="40">
        <f t="shared" ref="GQ26" si="650">GQ23+GQ24-GQ25</f>
        <v>0</v>
      </c>
      <c r="GR26" s="40">
        <f t="shared" ref="GR26" si="651">GR23+GR24-GR25</f>
        <v>0</v>
      </c>
      <c r="GS26" s="40">
        <f t="shared" ref="GS26" si="652">GS23+GS24-GS25</f>
        <v>0</v>
      </c>
      <c r="GT26" s="40">
        <f t="shared" ref="GT26" si="653">GT23+GT24-GT25</f>
        <v>0</v>
      </c>
      <c r="GU26" s="40">
        <f t="shared" ref="GU26" si="654">GU23+GU24-GU25</f>
        <v>0</v>
      </c>
      <c r="GV26" s="40">
        <f t="shared" ref="GV26" si="655">GV23+GV24-GV25</f>
        <v>0</v>
      </c>
      <c r="GW26" s="40">
        <f t="shared" ref="GW26" si="656">GW23+GW24-GW25</f>
        <v>0</v>
      </c>
      <c r="GX26" s="40">
        <f t="shared" ref="GX26" si="657">GX23+GX24-GX25</f>
        <v>0</v>
      </c>
      <c r="GY26" s="40">
        <f t="shared" ref="GY26" si="658">GY23+GY24-GY25</f>
        <v>0</v>
      </c>
      <c r="GZ26" s="40">
        <f t="shared" ref="GZ26" si="659">GZ23+GZ24-GZ25</f>
        <v>0</v>
      </c>
      <c r="HA26" s="40">
        <f>GZ26</f>
        <v>0</v>
      </c>
      <c r="HB26" s="40">
        <f>HB23+HB24-HB25</f>
        <v>0</v>
      </c>
      <c r="HC26" s="40">
        <f t="shared" ref="HC26" si="660">HC23+HC24-HC25</f>
        <v>0</v>
      </c>
      <c r="HD26" s="40">
        <f t="shared" ref="HD26" si="661">HD23+HD24-HD25</f>
        <v>0</v>
      </c>
      <c r="HE26" s="40">
        <f t="shared" ref="HE26" si="662">HE23+HE24-HE25</f>
        <v>0</v>
      </c>
      <c r="HF26" s="40">
        <f t="shared" ref="HF26" si="663">HF23+HF24-HF25</f>
        <v>0</v>
      </c>
      <c r="HG26" s="40">
        <f t="shared" ref="HG26" si="664">HG23+HG24-HG25</f>
        <v>0</v>
      </c>
      <c r="HH26" s="40">
        <f t="shared" ref="HH26" si="665">HH23+HH24-HH25</f>
        <v>0</v>
      </c>
      <c r="HI26" s="40">
        <f t="shared" ref="HI26" si="666">HI23+HI24-HI25</f>
        <v>0</v>
      </c>
      <c r="HJ26" s="40">
        <f t="shared" ref="HJ26" si="667">HJ23+HJ24-HJ25</f>
        <v>0</v>
      </c>
      <c r="HK26" s="40">
        <f t="shared" ref="HK26" si="668">HK23+HK24-HK25</f>
        <v>0</v>
      </c>
      <c r="HL26" s="40">
        <f t="shared" ref="HL26" si="669">HL23+HL24-HL25</f>
        <v>0</v>
      </c>
      <c r="HM26" s="40">
        <f t="shared" ref="HM26" si="670">HM23+HM24-HM25</f>
        <v>0</v>
      </c>
      <c r="HN26" s="40">
        <f>HM26</f>
        <v>0</v>
      </c>
      <c r="HO26" s="40">
        <f>HO23+HO24-HO25</f>
        <v>0</v>
      </c>
      <c r="HP26" s="40">
        <f t="shared" ref="HP26" si="671">HP23+HP24-HP25</f>
        <v>0</v>
      </c>
      <c r="HQ26" s="40">
        <f t="shared" ref="HQ26" si="672">HQ23+HQ24-HQ25</f>
        <v>0</v>
      </c>
      <c r="HR26" s="40">
        <f t="shared" ref="HR26" si="673">HR23+HR24-HR25</f>
        <v>0</v>
      </c>
      <c r="HS26" s="40">
        <f t="shared" ref="HS26" si="674">HS23+HS24-HS25</f>
        <v>0</v>
      </c>
      <c r="HT26" s="40">
        <f t="shared" ref="HT26" si="675">HT23+HT24-HT25</f>
        <v>0</v>
      </c>
      <c r="HU26" s="40">
        <f t="shared" ref="HU26" si="676">HU23+HU24-HU25</f>
        <v>0</v>
      </c>
      <c r="HV26" s="40">
        <f t="shared" ref="HV26" si="677">HV23+HV24-HV25</f>
        <v>0</v>
      </c>
      <c r="HW26" s="40">
        <f t="shared" ref="HW26" si="678">HW23+HW24-HW25</f>
        <v>0</v>
      </c>
      <c r="HX26" s="40">
        <f t="shared" ref="HX26" si="679">HX23+HX24-HX25</f>
        <v>0</v>
      </c>
      <c r="HY26" s="40">
        <f t="shared" ref="HY26" si="680">HY23+HY24-HY25</f>
        <v>0</v>
      </c>
      <c r="HZ26" s="40">
        <f t="shared" ref="HZ26" si="681">HZ23+HZ24-HZ25</f>
        <v>0</v>
      </c>
      <c r="IA26" s="40">
        <f>HZ26</f>
        <v>0</v>
      </c>
      <c r="IB26" s="40">
        <f>IB23+IB24-IB25</f>
        <v>0</v>
      </c>
      <c r="IC26" s="40">
        <f t="shared" ref="IC26" si="682">IC23+IC24-IC25</f>
        <v>0</v>
      </c>
      <c r="ID26" s="40">
        <f t="shared" ref="ID26" si="683">ID23+ID24-ID25</f>
        <v>0</v>
      </c>
      <c r="IE26" s="40">
        <f t="shared" ref="IE26" si="684">IE23+IE24-IE25</f>
        <v>0</v>
      </c>
      <c r="IF26" s="40">
        <f t="shared" ref="IF26" si="685">IF23+IF24-IF25</f>
        <v>0</v>
      </c>
      <c r="IG26" s="40">
        <f t="shared" ref="IG26" si="686">IG23+IG24-IG25</f>
        <v>0</v>
      </c>
      <c r="IH26" s="40">
        <f t="shared" ref="IH26" si="687">IH23+IH24-IH25</f>
        <v>0</v>
      </c>
      <c r="II26" s="40">
        <f t="shared" ref="II26" si="688">II23+II24-II25</f>
        <v>0</v>
      </c>
      <c r="IJ26" s="40">
        <f t="shared" ref="IJ26" si="689">IJ23+IJ24-IJ25</f>
        <v>0</v>
      </c>
      <c r="IK26" s="40">
        <f t="shared" ref="IK26" si="690">IK23+IK24-IK25</f>
        <v>0</v>
      </c>
      <c r="IL26" s="40">
        <f t="shared" ref="IL26" si="691">IL23+IL24-IL25</f>
        <v>0</v>
      </c>
      <c r="IM26" s="40">
        <f t="shared" ref="IM26" si="692">IM23+IM24-IM25</f>
        <v>0</v>
      </c>
      <c r="IN26" s="40">
        <f>IM26</f>
        <v>0</v>
      </c>
      <c r="IO26" s="40">
        <f>IO23+IO24-IO25</f>
        <v>0</v>
      </c>
      <c r="IP26" s="40">
        <f t="shared" ref="IP26" si="693">IP23+IP24-IP25</f>
        <v>0</v>
      </c>
      <c r="IQ26" s="40">
        <f t="shared" ref="IQ26" si="694">IQ23+IQ24-IQ25</f>
        <v>0</v>
      </c>
      <c r="IR26" s="40">
        <f t="shared" ref="IR26" si="695">IR23+IR24-IR25</f>
        <v>0</v>
      </c>
      <c r="IS26" s="40">
        <f t="shared" ref="IS26" si="696">IS23+IS24-IS25</f>
        <v>0</v>
      </c>
      <c r="IT26" s="40">
        <f t="shared" ref="IT26" si="697">IT23+IT24-IT25</f>
        <v>0</v>
      </c>
      <c r="IU26" s="40">
        <f t="shared" ref="IU26" si="698">IU23+IU24-IU25</f>
        <v>0</v>
      </c>
      <c r="IV26" s="40">
        <f t="shared" ref="IV26" si="699">IV23+IV24-IV25</f>
        <v>0</v>
      </c>
      <c r="IW26" s="40">
        <f t="shared" ref="IW26" si="700">IW23+IW24-IW25</f>
        <v>0</v>
      </c>
      <c r="IX26" s="40">
        <f t="shared" ref="IX26" si="701">IX23+IX24-IX25</f>
        <v>0</v>
      </c>
      <c r="IY26" s="40">
        <f t="shared" ref="IY26" si="702">IY23+IY24-IY25</f>
        <v>0</v>
      </c>
      <c r="IZ26" s="40">
        <f t="shared" ref="IZ26" si="703">IZ23+IZ24-IZ25</f>
        <v>0</v>
      </c>
      <c r="JA26" s="40">
        <f>IZ26</f>
        <v>0</v>
      </c>
      <c r="JB26" s="40">
        <f>JB23+JB24-JB25</f>
        <v>0</v>
      </c>
      <c r="JC26" s="40">
        <f t="shared" ref="JC26" si="704">JC23+JC24-JC25</f>
        <v>0</v>
      </c>
      <c r="JD26" s="40">
        <f t="shared" ref="JD26" si="705">JD23+JD24-JD25</f>
        <v>0</v>
      </c>
      <c r="JE26" s="40">
        <f t="shared" ref="JE26" si="706">JE23+JE24-JE25</f>
        <v>0</v>
      </c>
      <c r="JF26" s="40">
        <f t="shared" ref="JF26" si="707">JF23+JF24-JF25</f>
        <v>0</v>
      </c>
      <c r="JG26" s="40">
        <f t="shared" ref="JG26" si="708">JG23+JG24-JG25</f>
        <v>0</v>
      </c>
      <c r="JH26" s="40">
        <f t="shared" ref="JH26" si="709">JH23+JH24-JH25</f>
        <v>0</v>
      </c>
      <c r="JI26" s="40">
        <f t="shared" ref="JI26" si="710">JI23+JI24-JI25</f>
        <v>0</v>
      </c>
      <c r="JJ26" s="40">
        <f t="shared" ref="JJ26" si="711">JJ23+JJ24-JJ25</f>
        <v>0</v>
      </c>
      <c r="JK26" s="40">
        <f t="shared" ref="JK26" si="712">JK23+JK24-JK25</f>
        <v>0</v>
      </c>
      <c r="JL26" s="40">
        <f t="shared" ref="JL26" si="713">JL23+JL24-JL25</f>
        <v>0</v>
      </c>
      <c r="JM26" s="40">
        <f t="shared" ref="JM26" si="714">JM23+JM24-JM25</f>
        <v>0</v>
      </c>
      <c r="JN26" s="40">
        <f>JM26</f>
        <v>0</v>
      </c>
      <c r="JO26" s="40">
        <f>JO23+JO24-JO25</f>
        <v>0</v>
      </c>
      <c r="JP26" s="40">
        <f t="shared" ref="JP26" si="715">JP23+JP24-JP25</f>
        <v>0</v>
      </c>
      <c r="JQ26" s="40">
        <f t="shared" ref="JQ26" si="716">JQ23+JQ24-JQ25</f>
        <v>0</v>
      </c>
      <c r="JR26" s="40">
        <f t="shared" ref="JR26" si="717">JR23+JR24-JR25</f>
        <v>0</v>
      </c>
      <c r="JS26" s="40">
        <f t="shared" ref="JS26" si="718">JS23+JS24-JS25</f>
        <v>0</v>
      </c>
      <c r="JT26" s="40">
        <f t="shared" ref="JT26" si="719">JT23+JT24-JT25</f>
        <v>0</v>
      </c>
      <c r="JU26" s="40">
        <f t="shared" ref="JU26" si="720">JU23+JU24-JU25</f>
        <v>0</v>
      </c>
      <c r="JV26" s="40">
        <f t="shared" ref="JV26" si="721">JV23+JV24-JV25</f>
        <v>0</v>
      </c>
      <c r="JW26" s="40">
        <f t="shared" ref="JW26" si="722">JW23+JW24-JW25</f>
        <v>0</v>
      </c>
      <c r="JX26" s="40">
        <f t="shared" ref="JX26" si="723">JX23+JX24-JX25</f>
        <v>0</v>
      </c>
      <c r="JY26" s="40">
        <f t="shared" ref="JY26" si="724">JY23+JY24-JY25</f>
        <v>0</v>
      </c>
      <c r="JZ26" s="40">
        <f t="shared" ref="JZ26" si="725">JZ23+JZ24-JZ25</f>
        <v>0</v>
      </c>
      <c r="KA26" s="40">
        <f>JZ26</f>
        <v>0</v>
      </c>
      <c r="KB26" s="40">
        <f>KB23+KB24-KB25</f>
        <v>0</v>
      </c>
      <c r="KC26" s="40">
        <f t="shared" ref="KC26" si="726">KC23+KC24-KC25</f>
        <v>0</v>
      </c>
      <c r="KD26" s="40">
        <f t="shared" ref="KD26" si="727">KD23+KD24-KD25</f>
        <v>0</v>
      </c>
      <c r="KE26" s="40">
        <f t="shared" ref="KE26" si="728">KE23+KE24-KE25</f>
        <v>0</v>
      </c>
      <c r="KF26" s="40">
        <f t="shared" ref="KF26" si="729">KF23+KF24-KF25</f>
        <v>0</v>
      </c>
      <c r="KG26" s="40">
        <f t="shared" ref="KG26" si="730">KG23+KG24-KG25</f>
        <v>0</v>
      </c>
      <c r="KH26" s="40">
        <f t="shared" ref="KH26" si="731">KH23+KH24-KH25</f>
        <v>0</v>
      </c>
      <c r="KI26" s="40">
        <f t="shared" ref="KI26" si="732">KI23+KI24-KI25</f>
        <v>0</v>
      </c>
      <c r="KJ26" s="40">
        <f t="shared" ref="KJ26" si="733">KJ23+KJ24-KJ25</f>
        <v>0</v>
      </c>
      <c r="KK26" s="40">
        <f t="shared" ref="KK26" si="734">KK23+KK24-KK25</f>
        <v>0</v>
      </c>
      <c r="KL26" s="40">
        <f t="shared" ref="KL26" si="735">KL23+KL24-KL25</f>
        <v>0</v>
      </c>
      <c r="KM26" s="40">
        <f t="shared" ref="KM26" si="736">KM23+KM24-KM25</f>
        <v>0</v>
      </c>
      <c r="KN26" s="40">
        <f>KM26</f>
        <v>0</v>
      </c>
      <c r="KO26" s="40">
        <f>KO23+KO24-KO25</f>
        <v>0</v>
      </c>
      <c r="KP26" s="40">
        <f t="shared" ref="KP26" si="737">KP23+KP24-KP25</f>
        <v>0</v>
      </c>
      <c r="KQ26" s="40">
        <f t="shared" ref="KQ26" si="738">KQ23+KQ24-KQ25</f>
        <v>0</v>
      </c>
      <c r="KR26" s="40">
        <f t="shared" ref="KR26" si="739">KR23+KR24-KR25</f>
        <v>0</v>
      </c>
      <c r="KS26" s="40">
        <f t="shared" ref="KS26" si="740">KS23+KS24-KS25</f>
        <v>0</v>
      </c>
      <c r="KT26" s="40">
        <f t="shared" ref="KT26" si="741">KT23+KT24-KT25</f>
        <v>0</v>
      </c>
      <c r="KU26" s="40">
        <f t="shared" ref="KU26" si="742">KU23+KU24-KU25</f>
        <v>0</v>
      </c>
      <c r="KV26" s="40">
        <f t="shared" ref="KV26" si="743">KV23+KV24-KV25</f>
        <v>0</v>
      </c>
      <c r="KW26" s="40">
        <f t="shared" ref="KW26" si="744">KW23+KW24-KW25</f>
        <v>0</v>
      </c>
      <c r="KX26" s="40">
        <f t="shared" ref="KX26" si="745">KX23+KX24-KX25</f>
        <v>0</v>
      </c>
      <c r="KY26" s="40">
        <f t="shared" ref="KY26" si="746">KY23+KY24-KY25</f>
        <v>0</v>
      </c>
      <c r="KZ26" s="40">
        <f t="shared" ref="KZ26" si="747">KZ23+KZ24-KZ25</f>
        <v>0</v>
      </c>
      <c r="LA26" s="40">
        <f>KZ26</f>
        <v>0</v>
      </c>
      <c r="LB26" s="40">
        <f>LB23+LB24-LB25</f>
        <v>0</v>
      </c>
      <c r="LC26" s="40">
        <f t="shared" ref="LC26" si="748">LC23+LC24-LC25</f>
        <v>0</v>
      </c>
      <c r="LD26" s="40">
        <f t="shared" ref="LD26" si="749">LD23+LD24-LD25</f>
        <v>0</v>
      </c>
      <c r="LE26" s="40">
        <f t="shared" ref="LE26" si="750">LE23+LE24-LE25</f>
        <v>0</v>
      </c>
      <c r="LF26" s="40">
        <f t="shared" ref="LF26" si="751">LF23+LF24-LF25</f>
        <v>0</v>
      </c>
      <c r="LG26" s="40">
        <f t="shared" ref="LG26" si="752">LG23+LG24-LG25</f>
        <v>0</v>
      </c>
      <c r="LH26" s="40">
        <f t="shared" ref="LH26" si="753">LH23+LH24-LH25</f>
        <v>0</v>
      </c>
      <c r="LI26" s="40">
        <f t="shared" ref="LI26" si="754">LI23+LI24-LI25</f>
        <v>0</v>
      </c>
      <c r="LJ26" s="40">
        <f t="shared" ref="LJ26" si="755">LJ23+LJ24-LJ25</f>
        <v>0</v>
      </c>
      <c r="LK26" s="40">
        <f t="shared" ref="LK26" si="756">LK23+LK24-LK25</f>
        <v>0</v>
      </c>
      <c r="LL26" s="40">
        <f t="shared" ref="LL26" si="757">LL23+LL24-LL25</f>
        <v>0</v>
      </c>
      <c r="LM26" s="40">
        <f t="shared" ref="LM26" si="758">LM23+LM24-LM25</f>
        <v>0</v>
      </c>
      <c r="LN26" s="195">
        <f>LM26</f>
        <v>0</v>
      </c>
    </row>
    <row r="27" spans="1:326" ht="15.75" thickBot="1">
      <c r="A27" s="65" t="s">
        <v>160</v>
      </c>
      <c r="B27" s="191">
        <f>(B23+B26)/2/12*'Dalyvio prielaidos'!$B$18</f>
        <v>0</v>
      </c>
      <c r="C27" s="49">
        <f>(C23+C26)/2/12*'Dalyvio prielaidos'!$B$18</f>
        <v>0</v>
      </c>
      <c r="D27" s="49">
        <f>(D23+D26)/2/12*'Dalyvio prielaidos'!$B$18</f>
        <v>0</v>
      </c>
      <c r="E27" s="49">
        <f>(E23+E26)/2/12*'Dalyvio prielaidos'!$B$18</f>
        <v>0</v>
      </c>
      <c r="F27" s="49">
        <f>(F23+F26)/2/12*'Dalyvio prielaidos'!$B$18</f>
        <v>0</v>
      </c>
      <c r="G27" s="49">
        <f>(G23+G26)/2/12*'Dalyvio prielaidos'!$B$18</f>
        <v>0</v>
      </c>
      <c r="H27" s="49">
        <f>(H23+H26)/2/12*'Dalyvio prielaidos'!$B$18</f>
        <v>0</v>
      </c>
      <c r="I27" s="49">
        <f>(I23+I26)/2/12*'Dalyvio prielaidos'!$B$18</f>
        <v>0</v>
      </c>
      <c r="J27" s="49">
        <f>(J23+J26)/2/12*'Dalyvio prielaidos'!$B$18</f>
        <v>0</v>
      </c>
      <c r="K27" s="49">
        <f>(K23+K26)/2/12*'Dalyvio prielaidos'!$B$18</f>
        <v>0</v>
      </c>
      <c r="L27" s="49">
        <f>(L23+L26)/2/12*'Dalyvio prielaidos'!$B$18</f>
        <v>0</v>
      </c>
      <c r="M27" s="49">
        <f>(M23+M26)/2/12*'Dalyvio prielaidos'!$B$18</f>
        <v>0</v>
      </c>
      <c r="N27" s="49">
        <f>SUM(B27:M27)</f>
        <v>0</v>
      </c>
      <c r="O27" s="49">
        <f>(O23+O26)/2/12*'Dalyvio prielaidos'!$B$18</f>
        <v>0</v>
      </c>
      <c r="P27" s="49">
        <f>(P23+P26)/2/12*'Dalyvio prielaidos'!$B$18</f>
        <v>0</v>
      </c>
      <c r="Q27" s="49">
        <f>(Q23+Q26)/2/12*'Dalyvio prielaidos'!$B$18</f>
        <v>0</v>
      </c>
      <c r="R27" s="49">
        <f>(R23+R26)/2/12*'Dalyvio prielaidos'!$B$18</f>
        <v>0</v>
      </c>
      <c r="S27" s="49">
        <f>(S23+S26)/2/12*'Dalyvio prielaidos'!$B$18</f>
        <v>0</v>
      </c>
      <c r="T27" s="49">
        <f>(T23+T26)/2/12*'Dalyvio prielaidos'!$B$18</f>
        <v>0</v>
      </c>
      <c r="U27" s="49">
        <f>(U23+U26)/2/12*'Dalyvio prielaidos'!$B$18</f>
        <v>0</v>
      </c>
      <c r="V27" s="49">
        <f>(V23+V26)/2/12*'Dalyvio prielaidos'!$B$18</f>
        <v>0</v>
      </c>
      <c r="W27" s="49">
        <f>(W23+W26)/2/12*'Dalyvio prielaidos'!$B$18</f>
        <v>0</v>
      </c>
      <c r="X27" s="49">
        <f>(X23+X26)/2/12*'Dalyvio prielaidos'!$B$18</f>
        <v>0</v>
      </c>
      <c r="Y27" s="49">
        <f>(Y23+Y26)/2/12*'Dalyvio prielaidos'!$B$18</f>
        <v>0</v>
      </c>
      <c r="Z27" s="49">
        <f>(Z23+Z26)/2/12*'Dalyvio prielaidos'!$B$18</f>
        <v>0</v>
      </c>
      <c r="AA27" s="49">
        <f>SUM(O27:Z27)</f>
        <v>0</v>
      </c>
      <c r="AB27" s="49">
        <f>$AN$27/12</f>
        <v>0</v>
      </c>
      <c r="AC27" s="49">
        <f t="shared" ref="AC27:AM27" si="759">$AN$27/12</f>
        <v>0</v>
      </c>
      <c r="AD27" s="49">
        <f t="shared" si="759"/>
        <v>0</v>
      </c>
      <c r="AE27" s="49">
        <f t="shared" si="759"/>
        <v>0</v>
      </c>
      <c r="AF27" s="49">
        <f t="shared" si="759"/>
        <v>0</v>
      </c>
      <c r="AG27" s="49">
        <f t="shared" si="759"/>
        <v>0</v>
      </c>
      <c r="AH27" s="49">
        <f t="shared" si="759"/>
        <v>0</v>
      </c>
      <c r="AI27" s="49">
        <f t="shared" si="759"/>
        <v>0</v>
      </c>
      <c r="AJ27" s="49">
        <f t="shared" si="759"/>
        <v>0</v>
      </c>
      <c r="AK27" s="49">
        <f t="shared" si="759"/>
        <v>0</v>
      </c>
      <c r="AL27" s="49">
        <f t="shared" si="759"/>
        <v>0</v>
      </c>
      <c r="AM27" s="49">
        <f t="shared" si="759"/>
        <v>0</v>
      </c>
      <c r="AN27" s="49">
        <f>IF(AA26&lt;=0,0,IF(ISERROR(0),NA(),AB23*'Dalyvio prielaidos'!$B$18))</f>
        <v>0</v>
      </c>
      <c r="AO27" s="49">
        <f>$BA$27/12</f>
        <v>0</v>
      </c>
      <c r="AP27" s="49">
        <f t="shared" ref="AP27:AZ27" si="760">$BA$27/12</f>
        <v>0</v>
      </c>
      <c r="AQ27" s="49">
        <f t="shared" si="760"/>
        <v>0</v>
      </c>
      <c r="AR27" s="49">
        <f t="shared" si="760"/>
        <v>0</v>
      </c>
      <c r="AS27" s="49">
        <f t="shared" si="760"/>
        <v>0</v>
      </c>
      <c r="AT27" s="49">
        <f t="shared" si="760"/>
        <v>0</v>
      </c>
      <c r="AU27" s="49">
        <f t="shared" si="760"/>
        <v>0</v>
      </c>
      <c r="AV27" s="49">
        <f t="shared" si="760"/>
        <v>0</v>
      </c>
      <c r="AW27" s="49">
        <f t="shared" si="760"/>
        <v>0</v>
      </c>
      <c r="AX27" s="49">
        <f t="shared" si="760"/>
        <v>0</v>
      </c>
      <c r="AY27" s="49">
        <f t="shared" si="760"/>
        <v>0</v>
      </c>
      <c r="AZ27" s="49">
        <f t="shared" si="760"/>
        <v>0</v>
      </c>
      <c r="BA27" s="49">
        <f>IF(AN26&lt;=0,0,IF(ISERROR(0),NA(),AO23*'Dalyvio prielaidos'!$B$18))</f>
        <v>0</v>
      </c>
      <c r="BB27" s="49">
        <f>$BN$27/12</f>
        <v>0</v>
      </c>
      <c r="BC27" s="49">
        <f t="shared" ref="BC27:BM27" si="761">$BN$27/12</f>
        <v>0</v>
      </c>
      <c r="BD27" s="49">
        <f t="shared" si="761"/>
        <v>0</v>
      </c>
      <c r="BE27" s="49">
        <f t="shared" si="761"/>
        <v>0</v>
      </c>
      <c r="BF27" s="49">
        <f t="shared" si="761"/>
        <v>0</v>
      </c>
      <c r="BG27" s="49">
        <f t="shared" si="761"/>
        <v>0</v>
      </c>
      <c r="BH27" s="49">
        <f t="shared" si="761"/>
        <v>0</v>
      </c>
      <c r="BI27" s="49">
        <f t="shared" si="761"/>
        <v>0</v>
      </c>
      <c r="BJ27" s="49">
        <f t="shared" si="761"/>
        <v>0</v>
      </c>
      <c r="BK27" s="49">
        <f t="shared" si="761"/>
        <v>0</v>
      </c>
      <c r="BL27" s="49">
        <f t="shared" si="761"/>
        <v>0</v>
      </c>
      <c r="BM27" s="49">
        <f t="shared" si="761"/>
        <v>0</v>
      </c>
      <c r="BN27" s="49">
        <f>IF(BA26&lt;=0,0,IF(ISERROR(0),NA(),BB23*'Dalyvio prielaidos'!$B$18))</f>
        <v>0</v>
      </c>
      <c r="BO27" s="49">
        <f>$CA$27/12</f>
        <v>0</v>
      </c>
      <c r="BP27" s="49">
        <f t="shared" ref="BP27:BZ27" si="762">$CA$27/12</f>
        <v>0</v>
      </c>
      <c r="BQ27" s="49">
        <f t="shared" si="762"/>
        <v>0</v>
      </c>
      <c r="BR27" s="49">
        <f t="shared" si="762"/>
        <v>0</v>
      </c>
      <c r="BS27" s="49">
        <f t="shared" si="762"/>
        <v>0</v>
      </c>
      <c r="BT27" s="49">
        <f t="shared" si="762"/>
        <v>0</v>
      </c>
      <c r="BU27" s="49">
        <f t="shared" si="762"/>
        <v>0</v>
      </c>
      <c r="BV27" s="49">
        <f t="shared" si="762"/>
        <v>0</v>
      </c>
      <c r="BW27" s="49">
        <f t="shared" si="762"/>
        <v>0</v>
      </c>
      <c r="BX27" s="49">
        <f t="shared" si="762"/>
        <v>0</v>
      </c>
      <c r="BY27" s="49">
        <f t="shared" si="762"/>
        <v>0</v>
      </c>
      <c r="BZ27" s="49">
        <f t="shared" si="762"/>
        <v>0</v>
      </c>
      <c r="CA27" s="49">
        <f>IF(BN26&lt;=0,0,IF(ISERROR(0),NA(),BO23*'Dalyvio prielaidos'!$B$18))</f>
        <v>0</v>
      </c>
      <c r="CB27" s="49">
        <f>$CN$27/12</f>
        <v>0</v>
      </c>
      <c r="CC27" s="49">
        <f t="shared" ref="CC27:CM27" si="763">$CN$27/12</f>
        <v>0</v>
      </c>
      <c r="CD27" s="49">
        <f t="shared" si="763"/>
        <v>0</v>
      </c>
      <c r="CE27" s="49">
        <f t="shared" si="763"/>
        <v>0</v>
      </c>
      <c r="CF27" s="49">
        <f t="shared" si="763"/>
        <v>0</v>
      </c>
      <c r="CG27" s="49">
        <f t="shared" si="763"/>
        <v>0</v>
      </c>
      <c r="CH27" s="49">
        <f t="shared" si="763"/>
        <v>0</v>
      </c>
      <c r="CI27" s="49">
        <f t="shared" si="763"/>
        <v>0</v>
      </c>
      <c r="CJ27" s="49">
        <f t="shared" si="763"/>
        <v>0</v>
      </c>
      <c r="CK27" s="49">
        <f t="shared" si="763"/>
        <v>0</v>
      </c>
      <c r="CL27" s="49">
        <f t="shared" si="763"/>
        <v>0</v>
      </c>
      <c r="CM27" s="49">
        <f t="shared" si="763"/>
        <v>0</v>
      </c>
      <c r="CN27" s="49">
        <f>IF(CA26&lt;=0,0,IF(ISERROR(0),NA(),CB23*'Dalyvio prielaidos'!$B$18))</f>
        <v>0</v>
      </c>
      <c r="CO27" s="49">
        <f>$DA$27/12</f>
        <v>0</v>
      </c>
      <c r="CP27" s="49">
        <f t="shared" ref="CP27:CZ27" si="764">$DA$27/12</f>
        <v>0</v>
      </c>
      <c r="CQ27" s="49">
        <f t="shared" si="764"/>
        <v>0</v>
      </c>
      <c r="CR27" s="49">
        <f t="shared" si="764"/>
        <v>0</v>
      </c>
      <c r="CS27" s="49">
        <f t="shared" si="764"/>
        <v>0</v>
      </c>
      <c r="CT27" s="49">
        <f t="shared" si="764"/>
        <v>0</v>
      </c>
      <c r="CU27" s="49">
        <f t="shared" si="764"/>
        <v>0</v>
      </c>
      <c r="CV27" s="49">
        <f t="shared" si="764"/>
        <v>0</v>
      </c>
      <c r="CW27" s="49">
        <f t="shared" si="764"/>
        <v>0</v>
      </c>
      <c r="CX27" s="49">
        <f t="shared" si="764"/>
        <v>0</v>
      </c>
      <c r="CY27" s="49">
        <f t="shared" si="764"/>
        <v>0</v>
      </c>
      <c r="CZ27" s="49">
        <f t="shared" si="764"/>
        <v>0</v>
      </c>
      <c r="DA27" s="49">
        <f>IF(CN26&lt;=0,0,IF(ISERROR(0),NA(),CO23*'Dalyvio prielaidos'!$B$18))</f>
        <v>0</v>
      </c>
      <c r="DB27" s="49">
        <f>$DN$27/12</f>
        <v>0</v>
      </c>
      <c r="DC27" s="49">
        <f t="shared" ref="DC27:DM27" si="765">$DN$27/12</f>
        <v>0</v>
      </c>
      <c r="DD27" s="49">
        <f t="shared" si="765"/>
        <v>0</v>
      </c>
      <c r="DE27" s="49">
        <f t="shared" si="765"/>
        <v>0</v>
      </c>
      <c r="DF27" s="49">
        <f t="shared" si="765"/>
        <v>0</v>
      </c>
      <c r="DG27" s="49">
        <f t="shared" si="765"/>
        <v>0</v>
      </c>
      <c r="DH27" s="49">
        <f t="shared" si="765"/>
        <v>0</v>
      </c>
      <c r="DI27" s="49">
        <f t="shared" si="765"/>
        <v>0</v>
      </c>
      <c r="DJ27" s="49">
        <f t="shared" si="765"/>
        <v>0</v>
      </c>
      <c r="DK27" s="49">
        <f t="shared" si="765"/>
        <v>0</v>
      </c>
      <c r="DL27" s="49">
        <f t="shared" si="765"/>
        <v>0</v>
      </c>
      <c r="DM27" s="49">
        <f t="shared" si="765"/>
        <v>0</v>
      </c>
      <c r="DN27" s="49">
        <f>IF(DA26&lt;=0,0,IF(ISERROR(0),NA(),DB23*'Dalyvio prielaidos'!$B$18))</f>
        <v>0</v>
      </c>
      <c r="DO27" s="49">
        <f>$EA$27/12</f>
        <v>0</v>
      </c>
      <c r="DP27" s="49">
        <f t="shared" ref="DP27:DZ27" si="766">$EA$27/12</f>
        <v>0</v>
      </c>
      <c r="DQ27" s="49">
        <f t="shared" si="766"/>
        <v>0</v>
      </c>
      <c r="DR27" s="49">
        <f t="shared" si="766"/>
        <v>0</v>
      </c>
      <c r="DS27" s="49">
        <f t="shared" si="766"/>
        <v>0</v>
      </c>
      <c r="DT27" s="49">
        <f t="shared" si="766"/>
        <v>0</v>
      </c>
      <c r="DU27" s="49">
        <f t="shared" si="766"/>
        <v>0</v>
      </c>
      <c r="DV27" s="49">
        <f t="shared" si="766"/>
        <v>0</v>
      </c>
      <c r="DW27" s="49">
        <f t="shared" si="766"/>
        <v>0</v>
      </c>
      <c r="DX27" s="49">
        <f t="shared" si="766"/>
        <v>0</v>
      </c>
      <c r="DY27" s="49">
        <f t="shared" si="766"/>
        <v>0</v>
      </c>
      <c r="DZ27" s="49">
        <f t="shared" si="766"/>
        <v>0</v>
      </c>
      <c r="EA27" s="49">
        <f>IF(DN26&lt;=0,0,IF(ISERROR(0),NA(),DO23*'Dalyvio prielaidos'!$B$18))</f>
        <v>0</v>
      </c>
      <c r="EB27" s="49">
        <f>$EN$27/12</f>
        <v>0</v>
      </c>
      <c r="EC27" s="49">
        <f t="shared" ref="EC27:EM27" si="767">$EN$27/12</f>
        <v>0</v>
      </c>
      <c r="ED27" s="49">
        <f t="shared" si="767"/>
        <v>0</v>
      </c>
      <c r="EE27" s="49">
        <f t="shared" si="767"/>
        <v>0</v>
      </c>
      <c r="EF27" s="49">
        <f t="shared" si="767"/>
        <v>0</v>
      </c>
      <c r="EG27" s="49">
        <f t="shared" si="767"/>
        <v>0</v>
      </c>
      <c r="EH27" s="49">
        <f t="shared" si="767"/>
        <v>0</v>
      </c>
      <c r="EI27" s="49">
        <f t="shared" si="767"/>
        <v>0</v>
      </c>
      <c r="EJ27" s="49">
        <f t="shared" si="767"/>
        <v>0</v>
      </c>
      <c r="EK27" s="49">
        <f t="shared" si="767"/>
        <v>0</v>
      </c>
      <c r="EL27" s="49">
        <f t="shared" si="767"/>
        <v>0</v>
      </c>
      <c r="EM27" s="49">
        <f t="shared" si="767"/>
        <v>0</v>
      </c>
      <c r="EN27" s="49">
        <f>IF(EA26&lt;=0,0,IF(ISERROR(0),NA(),EB23*'Dalyvio prielaidos'!$B$18))</f>
        <v>0</v>
      </c>
      <c r="EO27" s="49">
        <f>$FA$27/12</f>
        <v>0</v>
      </c>
      <c r="EP27" s="49">
        <f t="shared" ref="EP27:EZ27" si="768">$FA$27/12</f>
        <v>0</v>
      </c>
      <c r="EQ27" s="49">
        <f t="shared" si="768"/>
        <v>0</v>
      </c>
      <c r="ER27" s="49">
        <f t="shared" si="768"/>
        <v>0</v>
      </c>
      <c r="ES27" s="49">
        <f t="shared" si="768"/>
        <v>0</v>
      </c>
      <c r="ET27" s="49">
        <f t="shared" si="768"/>
        <v>0</v>
      </c>
      <c r="EU27" s="49">
        <f t="shared" si="768"/>
        <v>0</v>
      </c>
      <c r="EV27" s="49">
        <f t="shared" si="768"/>
        <v>0</v>
      </c>
      <c r="EW27" s="49">
        <f t="shared" si="768"/>
        <v>0</v>
      </c>
      <c r="EX27" s="49">
        <f t="shared" si="768"/>
        <v>0</v>
      </c>
      <c r="EY27" s="49">
        <f t="shared" si="768"/>
        <v>0</v>
      </c>
      <c r="EZ27" s="49">
        <f t="shared" si="768"/>
        <v>0</v>
      </c>
      <c r="FA27" s="49">
        <f>IF(EN26&lt;=0,0,IF(ISERROR(0),NA(),EO23*'Dalyvio prielaidos'!$B$18))</f>
        <v>0</v>
      </c>
      <c r="FB27" s="201">
        <f>$FN$27/12</f>
        <v>0</v>
      </c>
      <c r="FC27" s="201">
        <f t="shared" ref="FC27:FM27" si="769">$FN$27/12</f>
        <v>0</v>
      </c>
      <c r="FD27" s="201">
        <f t="shared" si="769"/>
        <v>0</v>
      </c>
      <c r="FE27" s="201">
        <f t="shared" si="769"/>
        <v>0</v>
      </c>
      <c r="FF27" s="201">
        <f t="shared" si="769"/>
        <v>0</v>
      </c>
      <c r="FG27" s="201">
        <f t="shared" si="769"/>
        <v>0</v>
      </c>
      <c r="FH27" s="201">
        <f t="shared" si="769"/>
        <v>0</v>
      </c>
      <c r="FI27" s="201">
        <f t="shared" si="769"/>
        <v>0</v>
      </c>
      <c r="FJ27" s="201">
        <f t="shared" si="769"/>
        <v>0</v>
      </c>
      <c r="FK27" s="201">
        <f t="shared" si="769"/>
        <v>0</v>
      </c>
      <c r="FL27" s="201">
        <f t="shared" si="769"/>
        <v>0</v>
      </c>
      <c r="FM27" s="201">
        <f t="shared" si="769"/>
        <v>0</v>
      </c>
      <c r="FN27" s="49">
        <f>IF(FA26&lt;=0,0,IF(ISERROR(0),NA(),FB23*'Dalyvio prielaidos'!$B$18))</f>
        <v>0</v>
      </c>
      <c r="FO27" s="201">
        <f>$GA$27/12</f>
        <v>0</v>
      </c>
      <c r="FP27" s="201">
        <f t="shared" ref="FP27:FZ27" si="770">$GA$27/12</f>
        <v>0</v>
      </c>
      <c r="FQ27" s="201">
        <f t="shared" si="770"/>
        <v>0</v>
      </c>
      <c r="FR27" s="201">
        <f t="shared" si="770"/>
        <v>0</v>
      </c>
      <c r="FS27" s="201">
        <f t="shared" si="770"/>
        <v>0</v>
      </c>
      <c r="FT27" s="201">
        <f t="shared" si="770"/>
        <v>0</v>
      </c>
      <c r="FU27" s="201">
        <f t="shared" si="770"/>
        <v>0</v>
      </c>
      <c r="FV27" s="201">
        <f t="shared" si="770"/>
        <v>0</v>
      </c>
      <c r="FW27" s="201">
        <f t="shared" si="770"/>
        <v>0</v>
      </c>
      <c r="FX27" s="201">
        <f t="shared" si="770"/>
        <v>0</v>
      </c>
      <c r="FY27" s="201">
        <f t="shared" si="770"/>
        <v>0</v>
      </c>
      <c r="FZ27" s="201">
        <f t="shared" si="770"/>
        <v>0</v>
      </c>
      <c r="GA27" s="49">
        <f>IF(FN26&lt;=0,0,IF(ISERROR(0),NA(),FO23*'Dalyvio prielaidos'!$B$18))</f>
        <v>0</v>
      </c>
      <c r="GB27" s="201">
        <f>$GN$27/12</f>
        <v>0</v>
      </c>
      <c r="GC27" s="201">
        <f t="shared" ref="GC27:GM27" si="771">$GN$27/12</f>
        <v>0</v>
      </c>
      <c r="GD27" s="201">
        <f t="shared" si="771"/>
        <v>0</v>
      </c>
      <c r="GE27" s="201">
        <f t="shared" si="771"/>
        <v>0</v>
      </c>
      <c r="GF27" s="201">
        <f t="shared" si="771"/>
        <v>0</v>
      </c>
      <c r="GG27" s="201">
        <f t="shared" si="771"/>
        <v>0</v>
      </c>
      <c r="GH27" s="201">
        <f t="shared" si="771"/>
        <v>0</v>
      </c>
      <c r="GI27" s="201">
        <f t="shared" si="771"/>
        <v>0</v>
      </c>
      <c r="GJ27" s="201">
        <f t="shared" si="771"/>
        <v>0</v>
      </c>
      <c r="GK27" s="201">
        <f t="shared" si="771"/>
        <v>0</v>
      </c>
      <c r="GL27" s="201">
        <f t="shared" si="771"/>
        <v>0</v>
      </c>
      <c r="GM27" s="201">
        <f t="shared" si="771"/>
        <v>0</v>
      </c>
      <c r="GN27" s="49">
        <f>IF(GA26&lt;=0,0,IF(ISERROR(0),NA(),GB23*'Dalyvio prielaidos'!$B$18))</f>
        <v>0</v>
      </c>
      <c r="GO27" s="201">
        <f>$HA$27/12</f>
        <v>0</v>
      </c>
      <c r="GP27" s="201">
        <f t="shared" ref="GP27:GZ27" si="772">$HA$27/12</f>
        <v>0</v>
      </c>
      <c r="GQ27" s="201">
        <f t="shared" si="772"/>
        <v>0</v>
      </c>
      <c r="GR27" s="201">
        <f t="shared" si="772"/>
        <v>0</v>
      </c>
      <c r="GS27" s="201">
        <f t="shared" si="772"/>
        <v>0</v>
      </c>
      <c r="GT27" s="201">
        <f t="shared" si="772"/>
        <v>0</v>
      </c>
      <c r="GU27" s="201">
        <f t="shared" si="772"/>
        <v>0</v>
      </c>
      <c r="GV27" s="201">
        <f t="shared" si="772"/>
        <v>0</v>
      </c>
      <c r="GW27" s="201">
        <f t="shared" si="772"/>
        <v>0</v>
      </c>
      <c r="GX27" s="201">
        <f t="shared" si="772"/>
        <v>0</v>
      </c>
      <c r="GY27" s="201">
        <f t="shared" si="772"/>
        <v>0</v>
      </c>
      <c r="GZ27" s="201">
        <f t="shared" si="772"/>
        <v>0</v>
      </c>
      <c r="HA27" s="49">
        <f>IF(GN26&lt;=0,0,IF(ISERROR(0),NA(),GO23*'Dalyvio prielaidos'!$B$18))</f>
        <v>0</v>
      </c>
      <c r="HB27" s="201">
        <f>$HN$27/12</f>
        <v>0</v>
      </c>
      <c r="HC27" s="201">
        <f t="shared" ref="HC27:HM27" si="773">$HN$27/12</f>
        <v>0</v>
      </c>
      <c r="HD27" s="201">
        <f t="shared" si="773"/>
        <v>0</v>
      </c>
      <c r="HE27" s="201">
        <f t="shared" si="773"/>
        <v>0</v>
      </c>
      <c r="HF27" s="201">
        <f t="shared" si="773"/>
        <v>0</v>
      </c>
      <c r="HG27" s="201">
        <f t="shared" si="773"/>
        <v>0</v>
      </c>
      <c r="HH27" s="201">
        <f t="shared" si="773"/>
        <v>0</v>
      </c>
      <c r="HI27" s="201">
        <f t="shared" si="773"/>
        <v>0</v>
      </c>
      <c r="HJ27" s="201">
        <f t="shared" si="773"/>
        <v>0</v>
      </c>
      <c r="HK27" s="201">
        <f t="shared" si="773"/>
        <v>0</v>
      </c>
      <c r="HL27" s="201">
        <f t="shared" si="773"/>
        <v>0</v>
      </c>
      <c r="HM27" s="201">
        <f t="shared" si="773"/>
        <v>0</v>
      </c>
      <c r="HN27" s="49">
        <f>IF(HA26&lt;=0,0,IF(ISERROR(0),NA(),HB23*'Dalyvio prielaidos'!$B$18))</f>
        <v>0</v>
      </c>
      <c r="HO27" s="201">
        <f>$IA$27/12</f>
        <v>0</v>
      </c>
      <c r="HP27" s="201">
        <f t="shared" ref="HP27:HZ27" si="774">$IA$27/12</f>
        <v>0</v>
      </c>
      <c r="HQ27" s="201">
        <f t="shared" si="774"/>
        <v>0</v>
      </c>
      <c r="HR27" s="201">
        <f t="shared" si="774"/>
        <v>0</v>
      </c>
      <c r="HS27" s="201">
        <f t="shared" si="774"/>
        <v>0</v>
      </c>
      <c r="HT27" s="201">
        <f t="shared" si="774"/>
        <v>0</v>
      </c>
      <c r="HU27" s="201">
        <f t="shared" si="774"/>
        <v>0</v>
      </c>
      <c r="HV27" s="201">
        <f t="shared" si="774"/>
        <v>0</v>
      </c>
      <c r="HW27" s="201">
        <f t="shared" si="774"/>
        <v>0</v>
      </c>
      <c r="HX27" s="201">
        <f t="shared" si="774"/>
        <v>0</v>
      </c>
      <c r="HY27" s="201">
        <f t="shared" si="774"/>
        <v>0</v>
      </c>
      <c r="HZ27" s="201">
        <f t="shared" si="774"/>
        <v>0</v>
      </c>
      <c r="IA27" s="49">
        <f>IF(HN26&lt;=0,0,IF(ISERROR(0),NA(),HO23*'Dalyvio prielaidos'!$B$18))</f>
        <v>0</v>
      </c>
      <c r="IB27" s="201">
        <f>$IN$27/12</f>
        <v>0</v>
      </c>
      <c r="IC27" s="201">
        <f t="shared" ref="IC27:IM27" si="775">$IN$27/12</f>
        <v>0</v>
      </c>
      <c r="ID27" s="201">
        <f t="shared" si="775"/>
        <v>0</v>
      </c>
      <c r="IE27" s="201">
        <f t="shared" si="775"/>
        <v>0</v>
      </c>
      <c r="IF27" s="201">
        <f t="shared" si="775"/>
        <v>0</v>
      </c>
      <c r="IG27" s="201">
        <f t="shared" si="775"/>
        <v>0</v>
      </c>
      <c r="IH27" s="201">
        <f t="shared" si="775"/>
        <v>0</v>
      </c>
      <c r="II27" s="201">
        <f t="shared" si="775"/>
        <v>0</v>
      </c>
      <c r="IJ27" s="201">
        <f t="shared" si="775"/>
        <v>0</v>
      </c>
      <c r="IK27" s="201">
        <f t="shared" si="775"/>
        <v>0</v>
      </c>
      <c r="IL27" s="201">
        <f t="shared" si="775"/>
        <v>0</v>
      </c>
      <c r="IM27" s="201">
        <f t="shared" si="775"/>
        <v>0</v>
      </c>
      <c r="IN27" s="49">
        <f>IF(IA26&lt;=0,0,IF(ISERROR(0),NA(),IB23*'Dalyvio prielaidos'!$B$18))</f>
        <v>0</v>
      </c>
      <c r="IO27" s="201">
        <f>$JA$27/12</f>
        <v>0</v>
      </c>
      <c r="IP27" s="201">
        <f t="shared" ref="IP27:IZ27" si="776">$JA$27/12</f>
        <v>0</v>
      </c>
      <c r="IQ27" s="201">
        <f t="shared" si="776"/>
        <v>0</v>
      </c>
      <c r="IR27" s="201">
        <f t="shared" si="776"/>
        <v>0</v>
      </c>
      <c r="IS27" s="201">
        <f t="shared" si="776"/>
        <v>0</v>
      </c>
      <c r="IT27" s="201">
        <f t="shared" si="776"/>
        <v>0</v>
      </c>
      <c r="IU27" s="201">
        <f t="shared" si="776"/>
        <v>0</v>
      </c>
      <c r="IV27" s="201">
        <f t="shared" si="776"/>
        <v>0</v>
      </c>
      <c r="IW27" s="201">
        <f t="shared" si="776"/>
        <v>0</v>
      </c>
      <c r="IX27" s="201">
        <f t="shared" si="776"/>
        <v>0</v>
      </c>
      <c r="IY27" s="201">
        <f t="shared" si="776"/>
        <v>0</v>
      </c>
      <c r="IZ27" s="201">
        <f t="shared" si="776"/>
        <v>0</v>
      </c>
      <c r="JA27" s="49">
        <f>IF(IN26&lt;=0,0,IF(ISERROR(0),NA(),IO23*'Dalyvio prielaidos'!$B$18))</f>
        <v>0</v>
      </c>
      <c r="JB27" s="201">
        <f>$JN$27/12</f>
        <v>0</v>
      </c>
      <c r="JC27" s="201">
        <f t="shared" ref="JC27:JM27" si="777">$JN$27/12</f>
        <v>0</v>
      </c>
      <c r="JD27" s="201">
        <f t="shared" si="777"/>
        <v>0</v>
      </c>
      <c r="JE27" s="201">
        <f t="shared" si="777"/>
        <v>0</v>
      </c>
      <c r="JF27" s="201">
        <f t="shared" si="777"/>
        <v>0</v>
      </c>
      <c r="JG27" s="201">
        <f t="shared" si="777"/>
        <v>0</v>
      </c>
      <c r="JH27" s="201">
        <f t="shared" si="777"/>
        <v>0</v>
      </c>
      <c r="JI27" s="201">
        <f t="shared" si="777"/>
        <v>0</v>
      </c>
      <c r="JJ27" s="201">
        <f t="shared" si="777"/>
        <v>0</v>
      </c>
      <c r="JK27" s="201">
        <f t="shared" si="777"/>
        <v>0</v>
      </c>
      <c r="JL27" s="201">
        <f t="shared" si="777"/>
        <v>0</v>
      </c>
      <c r="JM27" s="201">
        <f t="shared" si="777"/>
        <v>0</v>
      </c>
      <c r="JN27" s="49">
        <f>IF(JA26&lt;=0,0,IF(ISERROR(0),NA(),JB23*'Dalyvio prielaidos'!$B$18))</f>
        <v>0</v>
      </c>
      <c r="JO27" s="201">
        <f>$KA$27/12</f>
        <v>0</v>
      </c>
      <c r="JP27" s="201">
        <f t="shared" ref="JP27:JZ27" si="778">$KA$27/12</f>
        <v>0</v>
      </c>
      <c r="JQ27" s="201">
        <f t="shared" si="778"/>
        <v>0</v>
      </c>
      <c r="JR27" s="201">
        <f t="shared" si="778"/>
        <v>0</v>
      </c>
      <c r="JS27" s="201">
        <f t="shared" si="778"/>
        <v>0</v>
      </c>
      <c r="JT27" s="201">
        <f t="shared" si="778"/>
        <v>0</v>
      </c>
      <c r="JU27" s="201">
        <f t="shared" si="778"/>
        <v>0</v>
      </c>
      <c r="JV27" s="201">
        <f t="shared" si="778"/>
        <v>0</v>
      </c>
      <c r="JW27" s="201">
        <f t="shared" si="778"/>
        <v>0</v>
      </c>
      <c r="JX27" s="201">
        <f t="shared" si="778"/>
        <v>0</v>
      </c>
      <c r="JY27" s="201">
        <f t="shared" si="778"/>
        <v>0</v>
      </c>
      <c r="JZ27" s="201">
        <f t="shared" si="778"/>
        <v>0</v>
      </c>
      <c r="KA27" s="49">
        <f>IF(JN26&lt;=0,0,IF(ISERROR(0),NA(),JO23*'Dalyvio prielaidos'!$B$18))</f>
        <v>0</v>
      </c>
      <c r="KB27" s="201">
        <f>$KN$27/12</f>
        <v>0</v>
      </c>
      <c r="KC27" s="201">
        <f t="shared" ref="KC27:KM27" si="779">$KN$27/12</f>
        <v>0</v>
      </c>
      <c r="KD27" s="201">
        <f t="shared" si="779"/>
        <v>0</v>
      </c>
      <c r="KE27" s="201">
        <f t="shared" si="779"/>
        <v>0</v>
      </c>
      <c r="KF27" s="201">
        <f t="shared" si="779"/>
        <v>0</v>
      </c>
      <c r="KG27" s="201">
        <f t="shared" si="779"/>
        <v>0</v>
      </c>
      <c r="KH27" s="201">
        <f t="shared" si="779"/>
        <v>0</v>
      </c>
      <c r="KI27" s="201">
        <f t="shared" si="779"/>
        <v>0</v>
      </c>
      <c r="KJ27" s="201">
        <f t="shared" si="779"/>
        <v>0</v>
      </c>
      <c r="KK27" s="201">
        <f t="shared" si="779"/>
        <v>0</v>
      </c>
      <c r="KL27" s="201">
        <f t="shared" si="779"/>
        <v>0</v>
      </c>
      <c r="KM27" s="201">
        <f t="shared" si="779"/>
        <v>0</v>
      </c>
      <c r="KN27" s="49">
        <f>IF(KA26&lt;=0,0,IF(ISERROR(0),NA(),KB23*'Dalyvio prielaidos'!$B$18))</f>
        <v>0</v>
      </c>
      <c r="KO27" s="201">
        <f>$LA$27/12</f>
        <v>0</v>
      </c>
      <c r="KP27" s="201">
        <f t="shared" ref="KP27:KZ27" si="780">$LA$27/12</f>
        <v>0</v>
      </c>
      <c r="KQ27" s="201">
        <f t="shared" si="780"/>
        <v>0</v>
      </c>
      <c r="KR27" s="201">
        <f t="shared" si="780"/>
        <v>0</v>
      </c>
      <c r="KS27" s="201">
        <f t="shared" si="780"/>
        <v>0</v>
      </c>
      <c r="KT27" s="201">
        <f t="shared" si="780"/>
        <v>0</v>
      </c>
      <c r="KU27" s="201">
        <f t="shared" si="780"/>
        <v>0</v>
      </c>
      <c r="KV27" s="201">
        <f t="shared" si="780"/>
        <v>0</v>
      </c>
      <c r="KW27" s="201">
        <f t="shared" si="780"/>
        <v>0</v>
      </c>
      <c r="KX27" s="201">
        <f t="shared" si="780"/>
        <v>0</v>
      </c>
      <c r="KY27" s="201">
        <f t="shared" si="780"/>
        <v>0</v>
      </c>
      <c r="KZ27" s="201">
        <f t="shared" si="780"/>
        <v>0</v>
      </c>
      <c r="LA27" s="49">
        <f>IF(KN26&lt;=0,0,IF(ISERROR(0),NA(),KO23*'Dalyvio prielaidos'!$B$18))</f>
        <v>0</v>
      </c>
      <c r="LB27" s="201">
        <f>$LN$27/12</f>
        <v>0</v>
      </c>
      <c r="LC27" s="201">
        <f t="shared" ref="LC27:LM27" si="781">$LN$27/12</f>
        <v>0</v>
      </c>
      <c r="LD27" s="201">
        <f t="shared" si="781"/>
        <v>0</v>
      </c>
      <c r="LE27" s="201">
        <f t="shared" si="781"/>
        <v>0</v>
      </c>
      <c r="LF27" s="201">
        <f t="shared" si="781"/>
        <v>0</v>
      </c>
      <c r="LG27" s="201">
        <f t="shared" si="781"/>
        <v>0</v>
      </c>
      <c r="LH27" s="201">
        <f t="shared" si="781"/>
        <v>0</v>
      </c>
      <c r="LI27" s="201">
        <f t="shared" si="781"/>
        <v>0</v>
      </c>
      <c r="LJ27" s="201">
        <f t="shared" si="781"/>
        <v>0</v>
      </c>
      <c r="LK27" s="201">
        <f t="shared" si="781"/>
        <v>0</v>
      </c>
      <c r="LL27" s="201">
        <f t="shared" si="781"/>
        <v>0</v>
      </c>
      <c r="LM27" s="201">
        <f t="shared" si="781"/>
        <v>0</v>
      </c>
      <c r="LN27" s="49">
        <f>IF(LA26&lt;=0,0,IF(ISERROR(0),NA(),LB23*'Dalyvio prielaidos'!$B$18))</f>
        <v>0</v>
      </c>
    </row>
    <row r="28" spans="1:326" ht="15.75" thickBot="1">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row>
    <row r="29" spans="1:326">
      <c r="A29" s="6" t="s">
        <v>167</v>
      </c>
      <c r="B29" s="109"/>
      <c r="C29" s="110">
        <f>B33</f>
        <v>0</v>
      </c>
      <c r="D29" s="110">
        <f t="shared" ref="D29:M29" si="782">C33</f>
        <v>0</v>
      </c>
      <c r="E29" s="110">
        <f t="shared" si="782"/>
        <v>0</v>
      </c>
      <c r="F29" s="110">
        <f t="shared" si="782"/>
        <v>0</v>
      </c>
      <c r="G29" s="110">
        <f t="shared" si="782"/>
        <v>0</v>
      </c>
      <c r="H29" s="110">
        <f t="shared" si="782"/>
        <v>0</v>
      </c>
      <c r="I29" s="110">
        <f t="shared" si="782"/>
        <v>0</v>
      </c>
      <c r="J29" s="110">
        <f t="shared" si="782"/>
        <v>0</v>
      </c>
      <c r="K29" s="110">
        <f t="shared" si="782"/>
        <v>0</v>
      </c>
      <c r="L29" s="110">
        <f t="shared" si="782"/>
        <v>0</v>
      </c>
      <c r="M29" s="186">
        <f t="shared" si="782"/>
        <v>0</v>
      </c>
      <c r="N29" s="189">
        <f>B29</f>
        <v>0</v>
      </c>
      <c r="O29" s="109">
        <f>M33</f>
        <v>0</v>
      </c>
      <c r="P29" s="110">
        <f>O33</f>
        <v>0</v>
      </c>
      <c r="Q29" s="110">
        <f t="shared" ref="Q29:Z29" si="783">P33</f>
        <v>0</v>
      </c>
      <c r="R29" s="110">
        <f t="shared" si="783"/>
        <v>0</v>
      </c>
      <c r="S29" s="110">
        <f t="shared" si="783"/>
        <v>0</v>
      </c>
      <c r="T29" s="110">
        <f t="shared" si="783"/>
        <v>0</v>
      </c>
      <c r="U29" s="110">
        <f t="shared" si="783"/>
        <v>0</v>
      </c>
      <c r="V29" s="110">
        <f t="shared" si="783"/>
        <v>0</v>
      </c>
      <c r="W29" s="110">
        <f t="shared" si="783"/>
        <v>0</v>
      </c>
      <c r="X29" s="110">
        <f t="shared" si="783"/>
        <v>0</v>
      </c>
      <c r="Y29" s="110">
        <f t="shared" si="783"/>
        <v>0</v>
      </c>
      <c r="Z29" s="110">
        <f t="shared" si="783"/>
        <v>0</v>
      </c>
      <c r="AA29" s="110">
        <f>O29</f>
        <v>0</v>
      </c>
      <c r="AB29" s="110">
        <f>Z33</f>
        <v>0</v>
      </c>
      <c r="AC29" s="110">
        <f>AB33</f>
        <v>0</v>
      </c>
      <c r="AD29" s="110">
        <f t="shared" ref="AD29:AM29" si="784">AC33</f>
        <v>0</v>
      </c>
      <c r="AE29" s="110">
        <f t="shared" si="784"/>
        <v>0</v>
      </c>
      <c r="AF29" s="110">
        <f t="shared" si="784"/>
        <v>0</v>
      </c>
      <c r="AG29" s="110">
        <f t="shared" si="784"/>
        <v>0</v>
      </c>
      <c r="AH29" s="110">
        <f t="shared" si="784"/>
        <v>0</v>
      </c>
      <c r="AI29" s="110">
        <f t="shared" si="784"/>
        <v>0</v>
      </c>
      <c r="AJ29" s="110">
        <f t="shared" si="784"/>
        <v>0</v>
      </c>
      <c r="AK29" s="110">
        <f t="shared" si="784"/>
        <v>0</v>
      </c>
      <c r="AL29" s="110">
        <f t="shared" si="784"/>
        <v>0</v>
      </c>
      <c r="AM29" s="110">
        <f t="shared" si="784"/>
        <v>0</v>
      </c>
      <c r="AN29" s="110">
        <f>AB29</f>
        <v>0</v>
      </c>
      <c r="AO29" s="110">
        <f>AM33</f>
        <v>0</v>
      </c>
      <c r="AP29" s="110">
        <f>AO33</f>
        <v>0</v>
      </c>
      <c r="AQ29" s="110">
        <f t="shared" ref="AQ29:AZ29" si="785">AP33</f>
        <v>0</v>
      </c>
      <c r="AR29" s="110">
        <f t="shared" si="785"/>
        <v>0</v>
      </c>
      <c r="AS29" s="110">
        <f t="shared" si="785"/>
        <v>0</v>
      </c>
      <c r="AT29" s="110">
        <f t="shared" si="785"/>
        <v>0</v>
      </c>
      <c r="AU29" s="110">
        <f t="shared" si="785"/>
        <v>0</v>
      </c>
      <c r="AV29" s="110">
        <f t="shared" si="785"/>
        <v>0</v>
      </c>
      <c r="AW29" s="110">
        <f t="shared" si="785"/>
        <v>0</v>
      </c>
      <c r="AX29" s="110">
        <f t="shared" si="785"/>
        <v>0</v>
      </c>
      <c r="AY29" s="110">
        <f t="shared" si="785"/>
        <v>0</v>
      </c>
      <c r="AZ29" s="110">
        <f t="shared" si="785"/>
        <v>0</v>
      </c>
      <c r="BA29" s="110">
        <f>AO29</f>
        <v>0</v>
      </c>
      <c r="BB29" s="110">
        <f>AZ33</f>
        <v>0</v>
      </c>
      <c r="BC29" s="110">
        <f>BB33</f>
        <v>0</v>
      </c>
      <c r="BD29" s="110">
        <f t="shared" ref="BD29:BM29" si="786">BC33</f>
        <v>0</v>
      </c>
      <c r="BE29" s="110">
        <f t="shared" si="786"/>
        <v>0</v>
      </c>
      <c r="BF29" s="110">
        <f t="shared" si="786"/>
        <v>0</v>
      </c>
      <c r="BG29" s="110">
        <f t="shared" si="786"/>
        <v>0</v>
      </c>
      <c r="BH29" s="110">
        <f t="shared" si="786"/>
        <v>0</v>
      </c>
      <c r="BI29" s="110">
        <f t="shared" si="786"/>
        <v>0</v>
      </c>
      <c r="BJ29" s="110">
        <f t="shared" si="786"/>
        <v>0</v>
      </c>
      <c r="BK29" s="110">
        <f t="shared" si="786"/>
        <v>0</v>
      </c>
      <c r="BL29" s="110">
        <f t="shared" si="786"/>
        <v>0</v>
      </c>
      <c r="BM29" s="110">
        <f t="shared" si="786"/>
        <v>0</v>
      </c>
      <c r="BN29" s="110">
        <f>BB29</f>
        <v>0</v>
      </c>
      <c r="BO29" s="110">
        <f>BM33</f>
        <v>0</v>
      </c>
      <c r="BP29" s="110">
        <f>BO33</f>
        <v>0</v>
      </c>
      <c r="BQ29" s="110">
        <f t="shared" ref="BQ29:BZ29" si="787">BP33</f>
        <v>0</v>
      </c>
      <c r="BR29" s="110">
        <f t="shared" si="787"/>
        <v>0</v>
      </c>
      <c r="BS29" s="110">
        <f t="shared" si="787"/>
        <v>0</v>
      </c>
      <c r="BT29" s="110">
        <f t="shared" si="787"/>
        <v>0</v>
      </c>
      <c r="BU29" s="110">
        <f t="shared" si="787"/>
        <v>0</v>
      </c>
      <c r="BV29" s="110">
        <f t="shared" si="787"/>
        <v>0</v>
      </c>
      <c r="BW29" s="110">
        <f t="shared" si="787"/>
        <v>0</v>
      </c>
      <c r="BX29" s="110">
        <f t="shared" si="787"/>
        <v>0</v>
      </c>
      <c r="BY29" s="110">
        <f t="shared" si="787"/>
        <v>0</v>
      </c>
      <c r="BZ29" s="110">
        <f t="shared" si="787"/>
        <v>0</v>
      </c>
      <c r="CA29" s="110">
        <f>BO29</f>
        <v>0</v>
      </c>
      <c r="CB29" s="110">
        <f>BZ33</f>
        <v>0</v>
      </c>
      <c r="CC29" s="110">
        <f>CB33</f>
        <v>0</v>
      </c>
      <c r="CD29" s="110">
        <f t="shared" ref="CD29:CM29" si="788">CC33</f>
        <v>0</v>
      </c>
      <c r="CE29" s="110">
        <f t="shared" si="788"/>
        <v>0</v>
      </c>
      <c r="CF29" s="110">
        <f t="shared" si="788"/>
        <v>0</v>
      </c>
      <c r="CG29" s="110">
        <f t="shared" si="788"/>
        <v>0</v>
      </c>
      <c r="CH29" s="110">
        <f t="shared" si="788"/>
        <v>0</v>
      </c>
      <c r="CI29" s="110">
        <f t="shared" si="788"/>
        <v>0</v>
      </c>
      <c r="CJ29" s="110">
        <f t="shared" si="788"/>
        <v>0</v>
      </c>
      <c r="CK29" s="110">
        <f t="shared" si="788"/>
        <v>0</v>
      </c>
      <c r="CL29" s="110">
        <f t="shared" si="788"/>
        <v>0</v>
      </c>
      <c r="CM29" s="110">
        <f t="shared" si="788"/>
        <v>0</v>
      </c>
      <c r="CN29" s="110">
        <f>CB29</f>
        <v>0</v>
      </c>
      <c r="CO29" s="110">
        <f>CM33</f>
        <v>0</v>
      </c>
      <c r="CP29" s="110">
        <f>CO33</f>
        <v>0</v>
      </c>
      <c r="CQ29" s="110">
        <f t="shared" ref="CQ29:CZ29" si="789">CP33</f>
        <v>0</v>
      </c>
      <c r="CR29" s="110">
        <f t="shared" si="789"/>
        <v>0</v>
      </c>
      <c r="CS29" s="110">
        <f t="shared" si="789"/>
        <v>0</v>
      </c>
      <c r="CT29" s="110">
        <f t="shared" si="789"/>
        <v>0</v>
      </c>
      <c r="CU29" s="110">
        <f t="shared" si="789"/>
        <v>0</v>
      </c>
      <c r="CV29" s="110">
        <f t="shared" si="789"/>
        <v>0</v>
      </c>
      <c r="CW29" s="110">
        <f t="shared" si="789"/>
        <v>0</v>
      </c>
      <c r="CX29" s="110">
        <f t="shared" si="789"/>
        <v>0</v>
      </c>
      <c r="CY29" s="110">
        <f t="shared" si="789"/>
        <v>0</v>
      </c>
      <c r="CZ29" s="110">
        <f t="shared" si="789"/>
        <v>0</v>
      </c>
      <c r="DA29" s="110">
        <f>CO29</f>
        <v>0</v>
      </c>
      <c r="DB29" s="110">
        <f>CZ33</f>
        <v>0</v>
      </c>
      <c r="DC29" s="110">
        <f>DB33</f>
        <v>0</v>
      </c>
      <c r="DD29" s="110">
        <f t="shared" ref="DD29:DM29" si="790">DC33</f>
        <v>0</v>
      </c>
      <c r="DE29" s="110">
        <f t="shared" si="790"/>
        <v>0</v>
      </c>
      <c r="DF29" s="110">
        <f t="shared" si="790"/>
        <v>0</v>
      </c>
      <c r="DG29" s="110">
        <f t="shared" si="790"/>
        <v>0</v>
      </c>
      <c r="DH29" s="110">
        <f t="shared" si="790"/>
        <v>0</v>
      </c>
      <c r="DI29" s="110">
        <f t="shared" si="790"/>
        <v>0</v>
      </c>
      <c r="DJ29" s="110">
        <f t="shared" si="790"/>
        <v>0</v>
      </c>
      <c r="DK29" s="110">
        <f t="shared" si="790"/>
        <v>0</v>
      </c>
      <c r="DL29" s="110">
        <f t="shared" si="790"/>
        <v>0</v>
      </c>
      <c r="DM29" s="110">
        <f t="shared" si="790"/>
        <v>0</v>
      </c>
      <c r="DN29" s="110">
        <f>DB29</f>
        <v>0</v>
      </c>
      <c r="DO29" s="110">
        <f>DM33</f>
        <v>0</v>
      </c>
      <c r="DP29" s="110">
        <f>DO33</f>
        <v>0</v>
      </c>
      <c r="DQ29" s="110">
        <f t="shared" ref="DQ29:DZ29" si="791">DP33</f>
        <v>0</v>
      </c>
      <c r="DR29" s="110">
        <f t="shared" si="791"/>
        <v>0</v>
      </c>
      <c r="DS29" s="110">
        <f t="shared" si="791"/>
        <v>0</v>
      </c>
      <c r="DT29" s="110">
        <f t="shared" si="791"/>
        <v>0</v>
      </c>
      <c r="DU29" s="110">
        <f t="shared" si="791"/>
        <v>0</v>
      </c>
      <c r="DV29" s="110">
        <f t="shared" si="791"/>
        <v>0</v>
      </c>
      <c r="DW29" s="110">
        <f t="shared" si="791"/>
        <v>0</v>
      </c>
      <c r="DX29" s="110">
        <f t="shared" si="791"/>
        <v>0</v>
      </c>
      <c r="DY29" s="110">
        <f t="shared" si="791"/>
        <v>0</v>
      </c>
      <c r="DZ29" s="110">
        <f t="shared" si="791"/>
        <v>0</v>
      </c>
      <c r="EA29" s="110">
        <f>DO29</f>
        <v>0</v>
      </c>
      <c r="EB29" s="110">
        <f>DZ33</f>
        <v>0</v>
      </c>
      <c r="EC29" s="110">
        <f>EB33</f>
        <v>0</v>
      </c>
      <c r="ED29" s="110">
        <f t="shared" ref="ED29:EM29" si="792">EC33</f>
        <v>0</v>
      </c>
      <c r="EE29" s="110">
        <f t="shared" si="792"/>
        <v>0</v>
      </c>
      <c r="EF29" s="110">
        <f t="shared" si="792"/>
        <v>0</v>
      </c>
      <c r="EG29" s="110">
        <f t="shared" si="792"/>
        <v>0</v>
      </c>
      <c r="EH29" s="110">
        <f t="shared" si="792"/>
        <v>0</v>
      </c>
      <c r="EI29" s="110">
        <f t="shared" si="792"/>
        <v>0</v>
      </c>
      <c r="EJ29" s="110">
        <f t="shared" si="792"/>
        <v>0</v>
      </c>
      <c r="EK29" s="110">
        <f t="shared" si="792"/>
        <v>0</v>
      </c>
      <c r="EL29" s="110">
        <f t="shared" si="792"/>
        <v>0</v>
      </c>
      <c r="EM29" s="110">
        <f t="shared" si="792"/>
        <v>0</v>
      </c>
      <c r="EN29" s="110">
        <f>EB29</f>
        <v>0</v>
      </c>
      <c r="EO29" s="110">
        <f>EM33</f>
        <v>0</v>
      </c>
      <c r="EP29" s="110">
        <f>EO33</f>
        <v>0</v>
      </c>
      <c r="EQ29" s="110">
        <f t="shared" ref="EQ29:EZ29" si="793">EP33</f>
        <v>0</v>
      </c>
      <c r="ER29" s="110">
        <f t="shared" si="793"/>
        <v>0</v>
      </c>
      <c r="ES29" s="110">
        <f t="shared" si="793"/>
        <v>0</v>
      </c>
      <c r="ET29" s="110">
        <f t="shared" si="793"/>
        <v>0</v>
      </c>
      <c r="EU29" s="110">
        <f t="shared" si="793"/>
        <v>0</v>
      </c>
      <c r="EV29" s="110">
        <f t="shared" si="793"/>
        <v>0</v>
      </c>
      <c r="EW29" s="110">
        <f t="shared" si="793"/>
        <v>0</v>
      </c>
      <c r="EX29" s="110">
        <f t="shared" si="793"/>
        <v>0</v>
      </c>
      <c r="EY29" s="110">
        <f t="shared" si="793"/>
        <v>0</v>
      </c>
      <c r="EZ29" s="110">
        <f t="shared" si="793"/>
        <v>0</v>
      </c>
      <c r="FA29" s="110">
        <f>EO29</f>
        <v>0</v>
      </c>
      <c r="FB29" s="110">
        <f>EZ33</f>
        <v>0</v>
      </c>
      <c r="FC29" s="110">
        <f>FB33</f>
        <v>0</v>
      </c>
      <c r="FD29" s="110">
        <f t="shared" ref="FD29:FM29" si="794">FC33</f>
        <v>0</v>
      </c>
      <c r="FE29" s="110">
        <f t="shared" si="794"/>
        <v>0</v>
      </c>
      <c r="FF29" s="110">
        <f t="shared" si="794"/>
        <v>0</v>
      </c>
      <c r="FG29" s="110">
        <f t="shared" si="794"/>
        <v>0</v>
      </c>
      <c r="FH29" s="110">
        <f t="shared" si="794"/>
        <v>0</v>
      </c>
      <c r="FI29" s="110">
        <f t="shared" si="794"/>
        <v>0</v>
      </c>
      <c r="FJ29" s="110">
        <f t="shared" si="794"/>
        <v>0</v>
      </c>
      <c r="FK29" s="110">
        <f t="shared" si="794"/>
        <v>0</v>
      </c>
      <c r="FL29" s="110">
        <f t="shared" si="794"/>
        <v>0</v>
      </c>
      <c r="FM29" s="110">
        <f t="shared" si="794"/>
        <v>0</v>
      </c>
      <c r="FN29" s="110">
        <f>FB29</f>
        <v>0</v>
      </c>
      <c r="FO29" s="110">
        <f>FM33</f>
        <v>0</v>
      </c>
      <c r="FP29" s="110">
        <f>FO33</f>
        <v>0</v>
      </c>
      <c r="FQ29" s="110">
        <f t="shared" ref="FQ29:FZ29" si="795">FP33</f>
        <v>0</v>
      </c>
      <c r="FR29" s="110">
        <f t="shared" si="795"/>
        <v>0</v>
      </c>
      <c r="FS29" s="110">
        <f t="shared" si="795"/>
        <v>0</v>
      </c>
      <c r="FT29" s="110">
        <f t="shared" si="795"/>
        <v>0</v>
      </c>
      <c r="FU29" s="110">
        <f t="shared" si="795"/>
        <v>0</v>
      </c>
      <c r="FV29" s="110">
        <f t="shared" si="795"/>
        <v>0</v>
      </c>
      <c r="FW29" s="110">
        <f t="shared" si="795"/>
        <v>0</v>
      </c>
      <c r="FX29" s="110">
        <f t="shared" si="795"/>
        <v>0</v>
      </c>
      <c r="FY29" s="110">
        <f t="shared" si="795"/>
        <v>0</v>
      </c>
      <c r="FZ29" s="110">
        <f t="shared" si="795"/>
        <v>0</v>
      </c>
      <c r="GA29" s="110">
        <f>FO29</f>
        <v>0</v>
      </c>
      <c r="GB29" s="110">
        <f>FZ33</f>
        <v>0</v>
      </c>
      <c r="GC29" s="110">
        <f>GB33</f>
        <v>0</v>
      </c>
      <c r="GD29" s="110">
        <f t="shared" ref="GD29:GM29" si="796">GC33</f>
        <v>0</v>
      </c>
      <c r="GE29" s="110">
        <f t="shared" si="796"/>
        <v>0</v>
      </c>
      <c r="GF29" s="110">
        <f t="shared" si="796"/>
        <v>0</v>
      </c>
      <c r="GG29" s="110">
        <f t="shared" si="796"/>
        <v>0</v>
      </c>
      <c r="GH29" s="110">
        <f t="shared" si="796"/>
        <v>0</v>
      </c>
      <c r="GI29" s="110">
        <f t="shared" si="796"/>
        <v>0</v>
      </c>
      <c r="GJ29" s="110">
        <f t="shared" si="796"/>
        <v>0</v>
      </c>
      <c r="GK29" s="110">
        <f t="shared" si="796"/>
        <v>0</v>
      </c>
      <c r="GL29" s="110">
        <f t="shared" si="796"/>
        <v>0</v>
      </c>
      <c r="GM29" s="110">
        <f t="shared" si="796"/>
        <v>0</v>
      </c>
      <c r="GN29" s="110">
        <f>GB29</f>
        <v>0</v>
      </c>
      <c r="GO29" s="110">
        <f>GM33</f>
        <v>0</v>
      </c>
      <c r="GP29" s="110">
        <f>GO33</f>
        <v>0</v>
      </c>
      <c r="GQ29" s="110">
        <f t="shared" ref="GQ29:GZ29" si="797">GP33</f>
        <v>0</v>
      </c>
      <c r="GR29" s="110">
        <f t="shared" si="797"/>
        <v>0</v>
      </c>
      <c r="GS29" s="110">
        <f t="shared" si="797"/>
        <v>0</v>
      </c>
      <c r="GT29" s="110">
        <f t="shared" si="797"/>
        <v>0</v>
      </c>
      <c r="GU29" s="110">
        <f t="shared" si="797"/>
        <v>0</v>
      </c>
      <c r="GV29" s="110">
        <f t="shared" si="797"/>
        <v>0</v>
      </c>
      <c r="GW29" s="110">
        <f t="shared" si="797"/>
        <v>0</v>
      </c>
      <c r="GX29" s="110">
        <f t="shared" si="797"/>
        <v>0</v>
      </c>
      <c r="GY29" s="110">
        <f t="shared" si="797"/>
        <v>0</v>
      </c>
      <c r="GZ29" s="110">
        <f t="shared" si="797"/>
        <v>0</v>
      </c>
      <c r="HA29" s="110">
        <f>GO29</f>
        <v>0</v>
      </c>
      <c r="HB29" s="110">
        <f>GZ33</f>
        <v>0</v>
      </c>
      <c r="HC29" s="110">
        <f>HB33</f>
        <v>0</v>
      </c>
      <c r="HD29" s="110">
        <f t="shared" ref="HD29:HM29" si="798">HC33</f>
        <v>0</v>
      </c>
      <c r="HE29" s="110">
        <f t="shared" si="798"/>
        <v>0</v>
      </c>
      <c r="HF29" s="110">
        <f t="shared" si="798"/>
        <v>0</v>
      </c>
      <c r="HG29" s="110">
        <f t="shared" si="798"/>
        <v>0</v>
      </c>
      <c r="HH29" s="110">
        <f t="shared" si="798"/>
        <v>0</v>
      </c>
      <c r="HI29" s="110">
        <f t="shared" si="798"/>
        <v>0</v>
      </c>
      <c r="HJ29" s="110">
        <f t="shared" si="798"/>
        <v>0</v>
      </c>
      <c r="HK29" s="110">
        <f t="shared" si="798"/>
        <v>0</v>
      </c>
      <c r="HL29" s="110">
        <f t="shared" si="798"/>
        <v>0</v>
      </c>
      <c r="HM29" s="110">
        <f t="shared" si="798"/>
        <v>0</v>
      </c>
      <c r="HN29" s="110">
        <f>HB29</f>
        <v>0</v>
      </c>
      <c r="HO29" s="110">
        <f>HM33</f>
        <v>0</v>
      </c>
      <c r="HP29" s="110">
        <f>HO33</f>
        <v>0</v>
      </c>
      <c r="HQ29" s="110">
        <f t="shared" ref="HQ29:HZ29" si="799">HP33</f>
        <v>0</v>
      </c>
      <c r="HR29" s="110">
        <f t="shared" si="799"/>
        <v>0</v>
      </c>
      <c r="HS29" s="110">
        <f t="shared" si="799"/>
        <v>0</v>
      </c>
      <c r="HT29" s="110">
        <f t="shared" si="799"/>
        <v>0</v>
      </c>
      <c r="HU29" s="110">
        <f t="shared" si="799"/>
        <v>0</v>
      </c>
      <c r="HV29" s="110">
        <f t="shared" si="799"/>
        <v>0</v>
      </c>
      <c r="HW29" s="110">
        <f t="shared" si="799"/>
        <v>0</v>
      </c>
      <c r="HX29" s="110">
        <f t="shared" si="799"/>
        <v>0</v>
      </c>
      <c r="HY29" s="110">
        <f t="shared" si="799"/>
        <v>0</v>
      </c>
      <c r="HZ29" s="110">
        <f t="shared" si="799"/>
        <v>0</v>
      </c>
      <c r="IA29" s="110">
        <f>HO29</f>
        <v>0</v>
      </c>
      <c r="IB29" s="110">
        <f>HZ33</f>
        <v>0</v>
      </c>
      <c r="IC29" s="110">
        <f>IB33</f>
        <v>0</v>
      </c>
      <c r="ID29" s="110">
        <f t="shared" ref="ID29:IM29" si="800">IC33</f>
        <v>0</v>
      </c>
      <c r="IE29" s="110">
        <f t="shared" si="800"/>
        <v>0</v>
      </c>
      <c r="IF29" s="110">
        <f t="shared" si="800"/>
        <v>0</v>
      </c>
      <c r="IG29" s="110">
        <f t="shared" si="800"/>
        <v>0</v>
      </c>
      <c r="IH29" s="110">
        <f t="shared" si="800"/>
        <v>0</v>
      </c>
      <c r="II29" s="110">
        <f t="shared" si="800"/>
        <v>0</v>
      </c>
      <c r="IJ29" s="110">
        <f t="shared" si="800"/>
        <v>0</v>
      </c>
      <c r="IK29" s="110">
        <f t="shared" si="800"/>
        <v>0</v>
      </c>
      <c r="IL29" s="110">
        <f t="shared" si="800"/>
        <v>0</v>
      </c>
      <c r="IM29" s="110">
        <f t="shared" si="800"/>
        <v>0</v>
      </c>
      <c r="IN29" s="110">
        <f>IB29</f>
        <v>0</v>
      </c>
      <c r="IO29" s="110">
        <f>IM33</f>
        <v>0</v>
      </c>
      <c r="IP29" s="110">
        <f>IO33</f>
        <v>0</v>
      </c>
      <c r="IQ29" s="110">
        <f t="shared" ref="IQ29:IZ29" si="801">IP33</f>
        <v>0</v>
      </c>
      <c r="IR29" s="110">
        <f t="shared" si="801"/>
        <v>0</v>
      </c>
      <c r="IS29" s="110">
        <f t="shared" si="801"/>
        <v>0</v>
      </c>
      <c r="IT29" s="110">
        <f t="shared" si="801"/>
        <v>0</v>
      </c>
      <c r="IU29" s="110">
        <f t="shared" si="801"/>
        <v>0</v>
      </c>
      <c r="IV29" s="110">
        <f t="shared" si="801"/>
        <v>0</v>
      </c>
      <c r="IW29" s="110">
        <f t="shared" si="801"/>
        <v>0</v>
      </c>
      <c r="IX29" s="110">
        <f t="shared" si="801"/>
        <v>0</v>
      </c>
      <c r="IY29" s="110">
        <f t="shared" si="801"/>
        <v>0</v>
      </c>
      <c r="IZ29" s="110">
        <f t="shared" si="801"/>
        <v>0</v>
      </c>
      <c r="JA29" s="110">
        <f>IO29</f>
        <v>0</v>
      </c>
      <c r="JB29" s="110">
        <f>IZ33</f>
        <v>0</v>
      </c>
      <c r="JC29" s="110">
        <f>JB33</f>
        <v>0</v>
      </c>
      <c r="JD29" s="110">
        <f t="shared" ref="JD29:JM29" si="802">JC33</f>
        <v>0</v>
      </c>
      <c r="JE29" s="110">
        <f t="shared" si="802"/>
        <v>0</v>
      </c>
      <c r="JF29" s="110">
        <f t="shared" si="802"/>
        <v>0</v>
      </c>
      <c r="JG29" s="110">
        <f t="shared" si="802"/>
        <v>0</v>
      </c>
      <c r="JH29" s="110">
        <f t="shared" si="802"/>
        <v>0</v>
      </c>
      <c r="JI29" s="110">
        <f t="shared" si="802"/>
        <v>0</v>
      </c>
      <c r="JJ29" s="110">
        <f t="shared" si="802"/>
        <v>0</v>
      </c>
      <c r="JK29" s="110">
        <f t="shared" si="802"/>
        <v>0</v>
      </c>
      <c r="JL29" s="110">
        <f t="shared" si="802"/>
        <v>0</v>
      </c>
      <c r="JM29" s="110">
        <f t="shared" si="802"/>
        <v>0</v>
      </c>
      <c r="JN29" s="110">
        <f>JB29</f>
        <v>0</v>
      </c>
      <c r="JO29" s="110">
        <f>JM33</f>
        <v>0</v>
      </c>
      <c r="JP29" s="110">
        <f>JO33</f>
        <v>0</v>
      </c>
      <c r="JQ29" s="110">
        <f t="shared" ref="JQ29:JZ29" si="803">JP33</f>
        <v>0</v>
      </c>
      <c r="JR29" s="110">
        <f t="shared" si="803"/>
        <v>0</v>
      </c>
      <c r="JS29" s="110">
        <f t="shared" si="803"/>
        <v>0</v>
      </c>
      <c r="JT29" s="110">
        <f t="shared" si="803"/>
        <v>0</v>
      </c>
      <c r="JU29" s="110">
        <f t="shared" si="803"/>
        <v>0</v>
      </c>
      <c r="JV29" s="110">
        <f t="shared" si="803"/>
        <v>0</v>
      </c>
      <c r="JW29" s="110">
        <f t="shared" si="803"/>
        <v>0</v>
      </c>
      <c r="JX29" s="110">
        <f t="shared" si="803"/>
        <v>0</v>
      </c>
      <c r="JY29" s="110">
        <f t="shared" si="803"/>
        <v>0</v>
      </c>
      <c r="JZ29" s="110">
        <f t="shared" si="803"/>
        <v>0</v>
      </c>
      <c r="KA29" s="110">
        <f>JO29</f>
        <v>0</v>
      </c>
      <c r="KB29" s="110">
        <f>JZ33</f>
        <v>0</v>
      </c>
      <c r="KC29" s="110">
        <f>KB33</f>
        <v>0</v>
      </c>
      <c r="KD29" s="110">
        <f t="shared" ref="KD29:KM29" si="804">KC33</f>
        <v>0</v>
      </c>
      <c r="KE29" s="110">
        <f t="shared" si="804"/>
        <v>0</v>
      </c>
      <c r="KF29" s="110">
        <f t="shared" si="804"/>
        <v>0</v>
      </c>
      <c r="KG29" s="110">
        <f t="shared" si="804"/>
        <v>0</v>
      </c>
      <c r="KH29" s="110">
        <f t="shared" si="804"/>
        <v>0</v>
      </c>
      <c r="KI29" s="110">
        <f t="shared" si="804"/>
        <v>0</v>
      </c>
      <c r="KJ29" s="110">
        <f t="shared" si="804"/>
        <v>0</v>
      </c>
      <c r="KK29" s="110">
        <f t="shared" si="804"/>
        <v>0</v>
      </c>
      <c r="KL29" s="110">
        <f t="shared" si="804"/>
        <v>0</v>
      </c>
      <c r="KM29" s="110">
        <f t="shared" si="804"/>
        <v>0</v>
      </c>
      <c r="KN29" s="110">
        <f>KB29</f>
        <v>0</v>
      </c>
      <c r="KO29" s="110">
        <f>KM33</f>
        <v>0</v>
      </c>
      <c r="KP29" s="110">
        <f>KO33</f>
        <v>0</v>
      </c>
      <c r="KQ29" s="110">
        <f t="shared" ref="KQ29:KZ29" si="805">KP33</f>
        <v>0</v>
      </c>
      <c r="KR29" s="110">
        <f t="shared" si="805"/>
        <v>0</v>
      </c>
      <c r="KS29" s="110">
        <f t="shared" si="805"/>
        <v>0</v>
      </c>
      <c r="KT29" s="110">
        <f t="shared" si="805"/>
        <v>0</v>
      </c>
      <c r="KU29" s="110">
        <f t="shared" si="805"/>
        <v>0</v>
      </c>
      <c r="KV29" s="110">
        <f t="shared" si="805"/>
        <v>0</v>
      </c>
      <c r="KW29" s="110">
        <f t="shared" si="805"/>
        <v>0</v>
      </c>
      <c r="KX29" s="110">
        <f t="shared" si="805"/>
        <v>0</v>
      </c>
      <c r="KY29" s="110">
        <f t="shared" si="805"/>
        <v>0</v>
      </c>
      <c r="KZ29" s="110">
        <f t="shared" si="805"/>
        <v>0</v>
      </c>
      <c r="LA29" s="110">
        <f>KO29</f>
        <v>0</v>
      </c>
      <c r="LB29" s="110">
        <f>KZ33</f>
        <v>0</v>
      </c>
      <c r="LC29" s="110">
        <f>LB33</f>
        <v>0</v>
      </c>
      <c r="LD29" s="110">
        <f t="shared" ref="LD29:LM29" si="806">LC33</f>
        <v>0</v>
      </c>
      <c r="LE29" s="110">
        <f t="shared" si="806"/>
        <v>0</v>
      </c>
      <c r="LF29" s="110">
        <f t="shared" si="806"/>
        <v>0</v>
      </c>
      <c r="LG29" s="110">
        <f t="shared" si="806"/>
        <v>0</v>
      </c>
      <c r="LH29" s="110">
        <f t="shared" si="806"/>
        <v>0</v>
      </c>
      <c r="LI29" s="110">
        <f t="shared" si="806"/>
        <v>0</v>
      </c>
      <c r="LJ29" s="110">
        <f t="shared" si="806"/>
        <v>0</v>
      </c>
      <c r="LK29" s="110">
        <f t="shared" si="806"/>
        <v>0</v>
      </c>
      <c r="LL29" s="110">
        <f t="shared" si="806"/>
        <v>0</v>
      </c>
      <c r="LM29" s="110">
        <f t="shared" si="806"/>
        <v>0</v>
      </c>
      <c r="LN29" s="110">
        <f>LB29</f>
        <v>0</v>
      </c>
    </row>
    <row r="30" spans="1:326">
      <c r="A30" s="31" t="s">
        <v>172</v>
      </c>
      <c r="B30" s="519">
        <f>'Infrastruk. sukūrimo sąnaudos'!B11+N27+N12+AA12+AA27+AA19+N19+N15+AA15</f>
        <v>0</v>
      </c>
      <c r="C30" s="173">
        <f>'Infrastruk. sukūrimo sąnaudos'!C11</f>
        <v>0</v>
      </c>
      <c r="D30" s="173">
        <f>'Infrastruk. sukūrimo sąnaudos'!D11</f>
        <v>0</v>
      </c>
      <c r="E30" s="173">
        <f>'Infrastruk. sukūrimo sąnaudos'!E11</f>
        <v>0</v>
      </c>
      <c r="F30" s="173">
        <f>'Infrastruk. sukūrimo sąnaudos'!F11</f>
        <v>0</v>
      </c>
      <c r="G30" s="173">
        <f>'Infrastruk. sukūrimo sąnaudos'!G11</f>
        <v>0</v>
      </c>
      <c r="H30" s="173">
        <f>'Infrastruk. sukūrimo sąnaudos'!H11</f>
        <v>0</v>
      </c>
      <c r="I30" s="173">
        <f>'Infrastruk. sukūrimo sąnaudos'!I11</f>
        <v>0</v>
      </c>
      <c r="J30" s="173">
        <f>'Infrastruk. sukūrimo sąnaudos'!J11</f>
        <v>0</v>
      </c>
      <c r="K30" s="173">
        <f>'Infrastruk. sukūrimo sąnaudos'!K11</f>
        <v>0</v>
      </c>
      <c r="L30" s="173">
        <f>'Infrastruk. sukūrimo sąnaudos'!L11</f>
        <v>0</v>
      </c>
      <c r="M30" s="187">
        <f>'Infrastruk. sukūrimo sąnaudos'!M11</f>
        <v>0</v>
      </c>
      <c r="N30" s="190">
        <f>SUM(B30:M30)</f>
        <v>0</v>
      </c>
      <c r="O30" s="173">
        <f>'Infrastruk. sukūrimo sąnaudos'!O11</f>
        <v>0</v>
      </c>
      <c r="P30" s="173">
        <f>'Infrastruk. sukūrimo sąnaudos'!P11</f>
        <v>0</v>
      </c>
      <c r="Q30" s="173">
        <f>'Infrastruk. sukūrimo sąnaudos'!Q11</f>
        <v>0</v>
      </c>
      <c r="R30" s="173">
        <f>'Infrastruk. sukūrimo sąnaudos'!R11</f>
        <v>0</v>
      </c>
      <c r="S30" s="173">
        <f>'Infrastruk. sukūrimo sąnaudos'!S11</f>
        <v>0</v>
      </c>
      <c r="T30" s="173">
        <f>'Infrastruk. sukūrimo sąnaudos'!T11</f>
        <v>0</v>
      </c>
      <c r="U30" s="173">
        <f>'Infrastruk. sukūrimo sąnaudos'!U11</f>
        <v>0</v>
      </c>
      <c r="V30" s="173">
        <f>'Infrastruk. sukūrimo sąnaudos'!V11</f>
        <v>0</v>
      </c>
      <c r="W30" s="173">
        <f>'Infrastruk. sukūrimo sąnaudos'!W11</f>
        <v>0</v>
      </c>
      <c r="X30" s="173">
        <f>'Infrastruk. sukūrimo sąnaudos'!X11</f>
        <v>0</v>
      </c>
      <c r="Y30" s="173">
        <f>'Infrastruk. sukūrimo sąnaudos'!Y11</f>
        <v>0</v>
      </c>
      <c r="Z30" s="173">
        <f>'Infrastruk. sukūrimo sąnaudos'!Z11</f>
        <v>0</v>
      </c>
      <c r="AA30" s="44">
        <f>SUM(O30:Z30)</f>
        <v>0</v>
      </c>
      <c r="AB30" s="44"/>
      <c r="AC30" s="44"/>
      <c r="AD30" s="44"/>
      <c r="AE30" s="44"/>
      <c r="AF30" s="44"/>
      <c r="AG30" s="44"/>
      <c r="AH30" s="44"/>
      <c r="AI30" s="44"/>
      <c r="AJ30" s="44"/>
      <c r="AK30" s="44"/>
      <c r="AL30" s="44"/>
      <c r="AM30" s="44"/>
      <c r="AN30" s="44">
        <f>SUM(AB30:AM30)</f>
        <v>0</v>
      </c>
      <c r="AO30" s="44"/>
      <c r="AP30" s="44"/>
      <c r="AQ30" s="44"/>
      <c r="AR30" s="44"/>
      <c r="AS30" s="44"/>
      <c r="AT30" s="44"/>
      <c r="AU30" s="44"/>
      <c r="AV30" s="44"/>
      <c r="AW30" s="44"/>
      <c r="AX30" s="44"/>
      <c r="AY30" s="44"/>
      <c r="AZ30" s="44"/>
      <c r="BA30" s="44">
        <f>SUM(AO30:AZ30)</f>
        <v>0</v>
      </c>
      <c r="BB30" s="44"/>
      <c r="BC30" s="44"/>
      <c r="BD30" s="44"/>
      <c r="BE30" s="44"/>
      <c r="BF30" s="44"/>
      <c r="BG30" s="44"/>
      <c r="BH30" s="44"/>
      <c r="BI30" s="44"/>
      <c r="BJ30" s="44"/>
      <c r="BK30" s="44"/>
      <c r="BL30" s="44"/>
      <c r="BM30" s="44"/>
      <c r="BN30" s="44">
        <f>SUM(BB30:BM30)</f>
        <v>0</v>
      </c>
      <c r="BO30" s="44"/>
      <c r="BP30" s="44"/>
      <c r="BQ30" s="44"/>
      <c r="BR30" s="44"/>
      <c r="BS30" s="44"/>
      <c r="BT30" s="44"/>
      <c r="BU30" s="44"/>
      <c r="BV30" s="44"/>
      <c r="BW30" s="44"/>
      <c r="BX30" s="44"/>
      <c r="BY30" s="44"/>
      <c r="BZ30" s="44"/>
      <c r="CA30" s="44">
        <f>SUM(BO30:BZ30)</f>
        <v>0</v>
      </c>
      <c r="CB30" s="44"/>
      <c r="CC30" s="44"/>
      <c r="CD30" s="44"/>
      <c r="CE30" s="44"/>
      <c r="CF30" s="44"/>
      <c r="CG30" s="44"/>
      <c r="CH30" s="44"/>
      <c r="CI30" s="44"/>
      <c r="CJ30" s="44"/>
      <c r="CK30" s="44"/>
      <c r="CL30" s="44"/>
      <c r="CM30" s="44"/>
      <c r="CN30" s="44">
        <f>SUM(CB30:CM30)</f>
        <v>0</v>
      </c>
      <c r="CO30" s="44"/>
      <c r="CP30" s="44"/>
      <c r="CQ30" s="44"/>
      <c r="CR30" s="44"/>
      <c r="CS30" s="44"/>
      <c r="CT30" s="44"/>
      <c r="CU30" s="44"/>
      <c r="CV30" s="44"/>
      <c r="CW30" s="44"/>
      <c r="CX30" s="44"/>
      <c r="CY30" s="44"/>
      <c r="CZ30" s="44"/>
      <c r="DA30" s="44">
        <f>SUM(CO30:CZ30)</f>
        <v>0</v>
      </c>
      <c r="DB30" s="44"/>
      <c r="DC30" s="44"/>
      <c r="DD30" s="44"/>
      <c r="DE30" s="44"/>
      <c r="DF30" s="44"/>
      <c r="DG30" s="44"/>
      <c r="DH30" s="44"/>
      <c r="DI30" s="44"/>
      <c r="DJ30" s="44"/>
      <c r="DK30" s="44"/>
      <c r="DL30" s="44"/>
      <c r="DM30" s="44"/>
      <c r="DN30" s="44">
        <f>SUM(DB30:DM30)</f>
        <v>0</v>
      </c>
      <c r="DO30" s="44"/>
      <c r="DP30" s="44"/>
      <c r="DQ30" s="44"/>
      <c r="DR30" s="44"/>
      <c r="DS30" s="44"/>
      <c r="DT30" s="44"/>
      <c r="DU30" s="44"/>
      <c r="DV30" s="44"/>
      <c r="DW30" s="44"/>
      <c r="DX30" s="44"/>
      <c r="DY30" s="44"/>
      <c r="DZ30" s="44"/>
      <c r="EA30" s="44">
        <f>SUM(DO30:DZ30)</f>
        <v>0</v>
      </c>
      <c r="EB30" s="44"/>
      <c r="EC30" s="44"/>
      <c r="ED30" s="44"/>
      <c r="EE30" s="44"/>
      <c r="EF30" s="44"/>
      <c r="EG30" s="44"/>
      <c r="EH30" s="44"/>
      <c r="EI30" s="44"/>
      <c r="EJ30" s="44"/>
      <c r="EK30" s="44"/>
      <c r="EL30" s="44"/>
      <c r="EM30" s="44"/>
      <c r="EN30" s="44">
        <f>SUM(EB30:EM30)</f>
        <v>0</v>
      </c>
      <c r="EO30" s="44"/>
      <c r="EP30" s="44"/>
      <c r="EQ30" s="44"/>
      <c r="ER30" s="44"/>
      <c r="ES30" s="44"/>
      <c r="ET30" s="44"/>
      <c r="EU30" s="44"/>
      <c r="EV30" s="44"/>
      <c r="EW30" s="44"/>
      <c r="EX30" s="44"/>
      <c r="EY30" s="44"/>
      <c r="EZ30" s="44"/>
      <c r="FA30" s="44">
        <f>SUM(EO30:EZ30)</f>
        <v>0</v>
      </c>
      <c r="FB30" s="174"/>
      <c r="FC30" s="174"/>
      <c r="FD30" s="174"/>
      <c r="FE30" s="174"/>
      <c r="FF30" s="174"/>
      <c r="FG30" s="174"/>
      <c r="FH30" s="174"/>
      <c r="FI30" s="174"/>
      <c r="FJ30" s="174"/>
      <c r="FK30" s="174"/>
      <c r="FL30" s="174"/>
      <c r="FM30" s="174"/>
      <c r="FN30" s="44">
        <f>SUM(FB30:FM30)</f>
        <v>0</v>
      </c>
      <c r="FO30" s="174"/>
      <c r="FP30" s="174"/>
      <c r="FQ30" s="174"/>
      <c r="FR30" s="174"/>
      <c r="FS30" s="174"/>
      <c r="FT30" s="174"/>
      <c r="FU30" s="174"/>
      <c r="FV30" s="174"/>
      <c r="FW30" s="174"/>
      <c r="FX30" s="174"/>
      <c r="FY30" s="174"/>
      <c r="FZ30" s="174"/>
      <c r="GA30" s="44">
        <f>SUM(FO30:FZ30)</f>
        <v>0</v>
      </c>
      <c r="GB30" s="174"/>
      <c r="GC30" s="174"/>
      <c r="GD30" s="174"/>
      <c r="GE30" s="174"/>
      <c r="GF30" s="174"/>
      <c r="GG30" s="174"/>
      <c r="GH30" s="174"/>
      <c r="GI30" s="174"/>
      <c r="GJ30" s="174"/>
      <c r="GK30" s="174"/>
      <c r="GL30" s="174"/>
      <c r="GM30" s="174"/>
      <c r="GN30" s="44">
        <f>SUM(GB30:GM30)</f>
        <v>0</v>
      </c>
      <c r="GO30" s="174"/>
      <c r="GP30" s="174"/>
      <c r="GQ30" s="174"/>
      <c r="GR30" s="174"/>
      <c r="GS30" s="174"/>
      <c r="GT30" s="174"/>
      <c r="GU30" s="174"/>
      <c r="GV30" s="174"/>
      <c r="GW30" s="174"/>
      <c r="GX30" s="174"/>
      <c r="GY30" s="174"/>
      <c r="GZ30" s="174"/>
      <c r="HA30" s="44">
        <f>SUM(GO30:GZ30)</f>
        <v>0</v>
      </c>
      <c r="HB30" s="174"/>
      <c r="HC30" s="174"/>
      <c r="HD30" s="174"/>
      <c r="HE30" s="174"/>
      <c r="HF30" s="174"/>
      <c r="HG30" s="174"/>
      <c r="HH30" s="174"/>
      <c r="HI30" s="174"/>
      <c r="HJ30" s="174"/>
      <c r="HK30" s="174"/>
      <c r="HL30" s="174"/>
      <c r="HM30" s="174"/>
      <c r="HN30" s="44">
        <f>SUM(HB30:HM30)</f>
        <v>0</v>
      </c>
      <c r="HO30" s="174"/>
      <c r="HP30" s="174"/>
      <c r="HQ30" s="174"/>
      <c r="HR30" s="174"/>
      <c r="HS30" s="174"/>
      <c r="HT30" s="174"/>
      <c r="HU30" s="174"/>
      <c r="HV30" s="174"/>
      <c r="HW30" s="174"/>
      <c r="HX30" s="174"/>
      <c r="HY30" s="174"/>
      <c r="HZ30" s="174"/>
      <c r="IA30" s="44">
        <f>SUM(HO30:HZ30)</f>
        <v>0</v>
      </c>
      <c r="IB30" s="174"/>
      <c r="IC30" s="174"/>
      <c r="ID30" s="174"/>
      <c r="IE30" s="174"/>
      <c r="IF30" s="174"/>
      <c r="IG30" s="174"/>
      <c r="IH30" s="174"/>
      <c r="II30" s="174"/>
      <c r="IJ30" s="174"/>
      <c r="IK30" s="174"/>
      <c r="IL30" s="174"/>
      <c r="IM30" s="174"/>
      <c r="IN30" s="44">
        <f>SUM(IB30:IM30)</f>
        <v>0</v>
      </c>
      <c r="IO30" s="174"/>
      <c r="IP30" s="174"/>
      <c r="IQ30" s="174"/>
      <c r="IR30" s="174"/>
      <c r="IS30" s="174"/>
      <c r="IT30" s="174"/>
      <c r="IU30" s="174"/>
      <c r="IV30" s="174"/>
      <c r="IW30" s="174"/>
      <c r="IX30" s="174"/>
      <c r="IY30" s="174"/>
      <c r="IZ30" s="174"/>
      <c r="JA30" s="44">
        <f>SUM(IO30:IZ30)</f>
        <v>0</v>
      </c>
      <c r="JB30" s="174"/>
      <c r="JC30" s="174"/>
      <c r="JD30" s="174"/>
      <c r="JE30" s="174"/>
      <c r="JF30" s="174"/>
      <c r="JG30" s="174"/>
      <c r="JH30" s="174"/>
      <c r="JI30" s="174"/>
      <c r="JJ30" s="174"/>
      <c r="JK30" s="174"/>
      <c r="JL30" s="174"/>
      <c r="JM30" s="174"/>
      <c r="JN30" s="44">
        <f>SUM(JB30:JM30)</f>
        <v>0</v>
      </c>
      <c r="JO30" s="174"/>
      <c r="JP30" s="174"/>
      <c r="JQ30" s="174"/>
      <c r="JR30" s="174"/>
      <c r="JS30" s="174"/>
      <c r="JT30" s="174"/>
      <c r="JU30" s="174"/>
      <c r="JV30" s="174"/>
      <c r="JW30" s="174"/>
      <c r="JX30" s="174"/>
      <c r="JY30" s="174"/>
      <c r="JZ30" s="174"/>
      <c r="KA30" s="44">
        <f>SUM(JO30:JZ30)</f>
        <v>0</v>
      </c>
      <c r="KB30" s="174"/>
      <c r="KC30" s="174"/>
      <c r="KD30" s="174"/>
      <c r="KE30" s="174"/>
      <c r="KF30" s="174"/>
      <c r="KG30" s="174"/>
      <c r="KH30" s="174"/>
      <c r="KI30" s="174"/>
      <c r="KJ30" s="174"/>
      <c r="KK30" s="174"/>
      <c r="KL30" s="174"/>
      <c r="KM30" s="174"/>
      <c r="KN30" s="44">
        <f>SUM(KB30:KM30)</f>
        <v>0</v>
      </c>
      <c r="KO30" s="174"/>
      <c r="KP30" s="174"/>
      <c r="KQ30" s="174"/>
      <c r="KR30" s="174"/>
      <c r="KS30" s="174"/>
      <c r="KT30" s="174"/>
      <c r="KU30" s="174"/>
      <c r="KV30" s="174"/>
      <c r="KW30" s="174"/>
      <c r="KX30" s="174"/>
      <c r="KY30" s="174"/>
      <c r="KZ30" s="174"/>
      <c r="LA30" s="44">
        <f>SUM(KO30:KZ30)</f>
        <v>0</v>
      </c>
      <c r="LB30" s="174"/>
      <c r="LC30" s="174"/>
      <c r="LD30" s="174"/>
      <c r="LE30" s="174"/>
      <c r="LF30" s="174"/>
      <c r="LG30" s="174"/>
      <c r="LH30" s="174"/>
      <c r="LI30" s="174"/>
      <c r="LJ30" s="174"/>
      <c r="LK30" s="174"/>
      <c r="LL30" s="174"/>
      <c r="LM30" s="174"/>
      <c r="LN30" s="44">
        <f>SUM(LB30:LM30)</f>
        <v>0</v>
      </c>
    </row>
    <row r="31" spans="1:326">
      <c r="A31" s="7" t="s">
        <v>169</v>
      </c>
      <c r="B31" s="2"/>
      <c r="C31" s="3"/>
      <c r="D31" s="3"/>
      <c r="E31" s="3"/>
      <c r="F31" s="3"/>
      <c r="G31" s="3"/>
      <c r="H31" s="3"/>
      <c r="I31" s="3"/>
      <c r="J31" s="3"/>
      <c r="K31" s="3"/>
      <c r="L31" s="3"/>
      <c r="M31" s="136"/>
      <c r="N31" s="192">
        <f>SUM(B31:M31)</f>
        <v>0</v>
      </c>
      <c r="O31" s="108"/>
      <c r="P31" s="40"/>
      <c r="Q31" s="40"/>
      <c r="R31" s="40"/>
      <c r="S31" s="40"/>
      <c r="T31" s="40"/>
      <c r="U31" s="40"/>
      <c r="V31" s="40"/>
      <c r="W31" s="40"/>
      <c r="X31" s="40"/>
      <c r="Y31" s="40"/>
      <c r="Z31" s="40"/>
      <c r="AA31" s="40">
        <f>SUM(O31:Z31)</f>
        <v>0</v>
      </c>
      <c r="AB31" s="40"/>
      <c r="AC31" s="40"/>
      <c r="AD31" s="40"/>
      <c r="AE31" s="40"/>
      <c r="AF31" s="40"/>
      <c r="AG31" s="40"/>
      <c r="AH31" s="40"/>
      <c r="AI31" s="40"/>
      <c r="AJ31" s="40"/>
      <c r="AK31" s="40"/>
      <c r="AL31" s="40"/>
      <c r="AM31" s="40"/>
      <c r="AN31" s="40">
        <f>SUM(AB31:AM31)</f>
        <v>0</v>
      </c>
      <c r="AO31" s="40"/>
      <c r="AP31" s="40"/>
      <c r="AQ31" s="40"/>
      <c r="AR31" s="40"/>
      <c r="AS31" s="40"/>
      <c r="AT31" s="40"/>
      <c r="AU31" s="40"/>
      <c r="AV31" s="40"/>
      <c r="AW31" s="40"/>
      <c r="AX31" s="40"/>
      <c r="AY31" s="40"/>
      <c r="AZ31" s="40"/>
      <c r="BA31" s="40">
        <f>SUM(AO31:AZ31)</f>
        <v>0</v>
      </c>
      <c r="BB31" s="40"/>
      <c r="BC31" s="40"/>
      <c r="BD31" s="40"/>
      <c r="BE31" s="40"/>
      <c r="BF31" s="40"/>
      <c r="BG31" s="40"/>
      <c r="BH31" s="40"/>
      <c r="BI31" s="40"/>
      <c r="BJ31" s="40"/>
      <c r="BK31" s="40"/>
      <c r="BL31" s="40"/>
      <c r="BM31" s="40"/>
      <c r="BN31" s="40">
        <f>SUM(BB31:BM31)</f>
        <v>0</v>
      </c>
      <c r="BO31" s="40"/>
      <c r="BP31" s="40"/>
      <c r="BQ31" s="40"/>
      <c r="BR31" s="40"/>
      <c r="BS31" s="40"/>
      <c r="BT31" s="40"/>
      <c r="BU31" s="40"/>
      <c r="BV31" s="40"/>
      <c r="BW31" s="40"/>
      <c r="BX31" s="40"/>
      <c r="BY31" s="40"/>
      <c r="BZ31" s="40"/>
      <c r="CA31" s="40">
        <f>SUM(BO31:BZ31)</f>
        <v>0</v>
      </c>
      <c r="CB31" s="40"/>
      <c r="CC31" s="40"/>
      <c r="CD31" s="40"/>
      <c r="CE31" s="40"/>
      <c r="CF31" s="40"/>
      <c r="CG31" s="40"/>
      <c r="CH31" s="40"/>
      <c r="CI31" s="40"/>
      <c r="CJ31" s="40"/>
      <c r="CK31" s="40"/>
      <c r="CL31" s="40"/>
      <c r="CM31" s="40"/>
      <c r="CN31" s="40">
        <f>SUM(CB31:CM31)</f>
        <v>0</v>
      </c>
      <c r="CO31" s="40"/>
      <c r="CP31" s="40"/>
      <c r="CQ31" s="40"/>
      <c r="CR31" s="40"/>
      <c r="CS31" s="40"/>
      <c r="CT31" s="40"/>
      <c r="CU31" s="40"/>
      <c r="CV31" s="40"/>
      <c r="CW31" s="40"/>
      <c r="CX31" s="40"/>
      <c r="CY31" s="40"/>
      <c r="CZ31" s="40"/>
      <c r="DA31" s="40">
        <f>SUM(CO31:CZ31)</f>
        <v>0</v>
      </c>
      <c r="DB31" s="40"/>
      <c r="DC31" s="40"/>
      <c r="DD31" s="40"/>
      <c r="DE31" s="40"/>
      <c r="DF31" s="40"/>
      <c r="DG31" s="40"/>
      <c r="DH31" s="40"/>
      <c r="DI31" s="40"/>
      <c r="DJ31" s="40"/>
      <c r="DK31" s="40"/>
      <c r="DL31" s="40"/>
      <c r="DM31" s="40"/>
      <c r="DN31" s="40">
        <f>SUM(DB31:DM31)</f>
        <v>0</v>
      </c>
      <c r="DO31" s="40"/>
      <c r="DP31" s="40"/>
      <c r="DQ31" s="40"/>
      <c r="DR31" s="40"/>
      <c r="DS31" s="40"/>
      <c r="DT31" s="40"/>
      <c r="DU31" s="40"/>
      <c r="DV31" s="40"/>
      <c r="DW31" s="40"/>
      <c r="DX31" s="40"/>
      <c r="DY31" s="40"/>
      <c r="DZ31" s="40"/>
      <c r="EA31" s="40">
        <f>SUM(DO31:DZ31)</f>
        <v>0</v>
      </c>
      <c r="EB31" s="40"/>
      <c r="EC31" s="40"/>
      <c r="ED31" s="40"/>
      <c r="EE31" s="40"/>
      <c r="EF31" s="40"/>
      <c r="EG31" s="40"/>
      <c r="EH31" s="40"/>
      <c r="EI31" s="40"/>
      <c r="EJ31" s="40"/>
      <c r="EK31" s="40"/>
      <c r="EL31" s="40"/>
      <c r="EM31" s="40"/>
      <c r="EN31" s="40">
        <f>SUM(EB31:EM31)</f>
        <v>0</v>
      </c>
      <c r="EO31" s="40"/>
      <c r="EP31" s="40"/>
      <c r="EQ31" s="40"/>
      <c r="ER31" s="40"/>
      <c r="ES31" s="40"/>
      <c r="ET31" s="40"/>
      <c r="EU31" s="40"/>
      <c r="EV31" s="40"/>
      <c r="EW31" s="40"/>
      <c r="EX31" s="40"/>
      <c r="EY31" s="40"/>
      <c r="EZ31" s="40"/>
      <c r="FA31" s="40">
        <f>SUM(EO31:EZ31)</f>
        <v>0</v>
      </c>
      <c r="FB31" s="3"/>
      <c r="FC31" s="3"/>
      <c r="FD31" s="3"/>
      <c r="FE31" s="3"/>
      <c r="FF31" s="3"/>
      <c r="FG31" s="3"/>
      <c r="FH31" s="3"/>
      <c r="FI31" s="3"/>
      <c r="FJ31" s="3"/>
      <c r="FK31" s="3"/>
      <c r="FL31" s="3"/>
      <c r="FM31" s="3"/>
      <c r="FN31" s="3">
        <f>SUM(FB31:FM31)</f>
        <v>0</v>
      </c>
      <c r="FO31" s="3"/>
      <c r="FP31" s="3"/>
      <c r="FQ31" s="3"/>
      <c r="FR31" s="3"/>
      <c r="FS31" s="3"/>
      <c r="FT31" s="3"/>
      <c r="FU31" s="3"/>
      <c r="FV31" s="3"/>
      <c r="FW31" s="3"/>
      <c r="FX31" s="3"/>
      <c r="FY31" s="3"/>
      <c r="FZ31" s="3"/>
      <c r="GA31" s="3">
        <f>SUM(FO31:FZ31)</f>
        <v>0</v>
      </c>
      <c r="GB31" s="3"/>
      <c r="GC31" s="3"/>
      <c r="GD31" s="3"/>
      <c r="GE31" s="3"/>
      <c r="GF31" s="3"/>
      <c r="GG31" s="3"/>
      <c r="GH31" s="3"/>
      <c r="GI31" s="3"/>
      <c r="GJ31" s="3"/>
      <c r="GK31" s="3"/>
      <c r="GL31" s="3"/>
      <c r="GM31" s="3"/>
      <c r="GN31" s="3">
        <f>SUM(GB31:GM31)</f>
        <v>0</v>
      </c>
      <c r="GO31" s="3"/>
      <c r="GP31" s="3"/>
      <c r="GQ31" s="3"/>
      <c r="GR31" s="3"/>
      <c r="GS31" s="3"/>
      <c r="GT31" s="3"/>
      <c r="GU31" s="3"/>
      <c r="GV31" s="3"/>
      <c r="GW31" s="3"/>
      <c r="GX31" s="3"/>
      <c r="GY31" s="3"/>
      <c r="GZ31" s="3"/>
      <c r="HA31" s="3">
        <f>SUM(GO31:GZ31)</f>
        <v>0</v>
      </c>
      <c r="HB31" s="3"/>
      <c r="HC31" s="3"/>
      <c r="HD31" s="3"/>
      <c r="HE31" s="3"/>
      <c r="HF31" s="3"/>
      <c r="HG31" s="3"/>
      <c r="HH31" s="3"/>
      <c r="HI31" s="3"/>
      <c r="HJ31" s="3"/>
      <c r="HK31" s="3"/>
      <c r="HL31" s="3"/>
      <c r="HM31" s="3"/>
      <c r="HN31" s="3">
        <f>SUM(HB31:HM31)</f>
        <v>0</v>
      </c>
      <c r="HO31" s="3"/>
      <c r="HP31" s="3"/>
      <c r="HQ31" s="3"/>
      <c r="HR31" s="3"/>
      <c r="HS31" s="3"/>
      <c r="HT31" s="3"/>
      <c r="HU31" s="3"/>
      <c r="HV31" s="3"/>
      <c r="HW31" s="3"/>
      <c r="HX31" s="3"/>
      <c r="HY31" s="3"/>
      <c r="HZ31" s="3"/>
      <c r="IA31" s="3">
        <f>SUM(HO31:HZ31)</f>
        <v>0</v>
      </c>
      <c r="IB31" s="3"/>
      <c r="IC31" s="3"/>
      <c r="ID31" s="3"/>
      <c r="IE31" s="3"/>
      <c r="IF31" s="3"/>
      <c r="IG31" s="3"/>
      <c r="IH31" s="3"/>
      <c r="II31" s="3"/>
      <c r="IJ31" s="3"/>
      <c r="IK31" s="3"/>
      <c r="IL31" s="3"/>
      <c r="IM31" s="3"/>
      <c r="IN31" s="3">
        <f>SUM(IB31:IM31)</f>
        <v>0</v>
      </c>
      <c r="IO31" s="3"/>
      <c r="IP31" s="3"/>
      <c r="IQ31" s="3"/>
      <c r="IR31" s="3"/>
      <c r="IS31" s="3"/>
      <c r="IT31" s="3"/>
      <c r="IU31" s="3"/>
      <c r="IV31" s="3"/>
      <c r="IW31" s="3"/>
      <c r="IX31" s="3"/>
      <c r="IY31" s="3"/>
      <c r="IZ31" s="3"/>
      <c r="JA31" s="3">
        <f>SUM(IO31:IZ31)</f>
        <v>0</v>
      </c>
      <c r="JB31" s="3"/>
      <c r="JC31" s="3"/>
      <c r="JD31" s="3"/>
      <c r="JE31" s="3"/>
      <c r="JF31" s="3"/>
      <c r="JG31" s="3"/>
      <c r="JH31" s="3"/>
      <c r="JI31" s="3"/>
      <c r="JJ31" s="3"/>
      <c r="JK31" s="3"/>
      <c r="JL31" s="3"/>
      <c r="JM31" s="3"/>
      <c r="JN31" s="3">
        <f>SUM(JB31:JM31)</f>
        <v>0</v>
      </c>
      <c r="JO31" s="3"/>
      <c r="JP31" s="3"/>
      <c r="JQ31" s="3"/>
      <c r="JR31" s="3"/>
      <c r="JS31" s="3"/>
      <c r="JT31" s="3"/>
      <c r="JU31" s="3"/>
      <c r="JV31" s="3"/>
      <c r="JW31" s="3"/>
      <c r="JX31" s="3"/>
      <c r="JY31" s="3"/>
      <c r="JZ31" s="3"/>
      <c r="KA31" s="3">
        <f>SUM(JO31:JZ31)</f>
        <v>0</v>
      </c>
      <c r="KB31" s="3"/>
      <c r="KC31" s="3"/>
      <c r="KD31" s="3"/>
      <c r="KE31" s="3"/>
      <c r="KF31" s="3"/>
      <c r="KG31" s="3"/>
      <c r="KH31" s="3"/>
      <c r="KI31" s="3"/>
      <c r="KJ31" s="3"/>
      <c r="KK31" s="3"/>
      <c r="KL31" s="3"/>
      <c r="KM31" s="3"/>
      <c r="KN31" s="3">
        <f>SUM(KB31:KM31)</f>
        <v>0</v>
      </c>
      <c r="KO31" s="3"/>
      <c r="KP31" s="3"/>
      <c r="KQ31" s="3"/>
      <c r="KR31" s="3"/>
      <c r="KS31" s="3"/>
      <c r="KT31" s="3"/>
      <c r="KU31" s="3"/>
      <c r="KV31" s="3"/>
      <c r="KW31" s="3"/>
      <c r="KX31" s="3"/>
      <c r="KY31" s="3"/>
      <c r="KZ31" s="3"/>
      <c r="LA31" s="3">
        <f>SUM(KO31:KZ31)</f>
        <v>0</v>
      </c>
      <c r="LB31" s="3"/>
      <c r="LC31" s="3"/>
      <c r="LD31" s="3"/>
      <c r="LE31" s="3"/>
      <c r="LF31" s="3"/>
      <c r="LG31" s="3"/>
      <c r="LH31" s="3"/>
      <c r="LI31" s="3"/>
      <c r="LJ31" s="3"/>
      <c r="LK31" s="3"/>
      <c r="LL31" s="3"/>
      <c r="LM31" s="3"/>
      <c r="LN31" s="3">
        <f>SUM(LB31:LM31)</f>
        <v>0</v>
      </c>
    </row>
    <row r="32" spans="1:326">
      <c r="A32" s="7" t="s">
        <v>168</v>
      </c>
      <c r="B32" s="108"/>
      <c r="C32" s="108"/>
      <c r="D32" s="108"/>
      <c r="E32" s="108"/>
      <c r="F32" s="108"/>
      <c r="G32" s="108"/>
      <c r="H32" s="108"/>
      <c r="I32" s="108"/>
      <c r="J32" s="108"/>
      <c r="K32" s="108"/>
      <c r="L32" s="108"/>
      <c r="M32" s="108"/>
      <c r="N32" s="494">
        <f>SUM(B32:M32)</f>
        <v>0</v>
      </c>
      <c r="O32" s="108"/>
      <c r="P32" s="108"/>
      <c r="Q32" s="108"/>
      <c r="R32" s="108"/>
      <c r="S32" s="108"/>
      <c r="T32" s="108"/>
      <c r="U32" s="108"/>
      <c r="V32" s="108"/>
      <c r="W32" s="108"/>
      <c r="X32" s="108"/>
      <c r="Y32" s="108"/>
      <c r="Z32" s="108"/>
      <c r="AA32" s="205">
        <f>SUM(O32:Z32)</f>
        <v>0</v>
      </c>
      <c r="AB32" s="108">
        <f>AB21-AB25-AB27</f>
        <v>0</v>
      </c>
      <c r="AC32" s="108">
        <f t="shared" ref="AC32:AM32" si="807">AC21-AC25-AC27</f>
        <v>0</v>
      </c>
      <c r="AD32" s="108">
        <f t="shared" si="807"/>
        <v>0</v>
      </c>
      <c r="AE32" s="108">
        <f t="shared" si="807"/>
        <v>0</v>
      </c>
      <c r="AF32" s="108">
        <f t="shared" si="807"/>
        <v>0</v>
      </c>
      <c r="AG32" s="108">
        <f t="shared" si="807"/>
        <v>0</v>
      </c>
      <c r="AH32" s="108">
        <f t="shared" si="807"/>
        <v>0</v>
      </c>
      <c r="AI32" s="108">
        <f t="shared" si="807"/>
        <v>0</v>
      </c>
      <c r="AJ32" s="108">
        <f t="shared" si="807"/>
        <v>0</v>
      </c>
      <c r="AK32" s="108">
        <f t="shared" si="807"/>
        <v>0</v>
      </c>
      <c r="AL32" s="108">
        <f t="shared" si="807"/>
        <v>0</v>
      </c>
      <c r="AM32" s="108">
        <f t="shared" si="807"/>
        <v>0</v>
      </c>
      <c r="AN32" s="40">
        <f>SUM(AB32:AM32)</f>
        <v>0</v>
      </c>
      <c r="AO32" s="108">
        <f>AO21-AO25-AO27</f>
        <v>0</v>
      </c>
      <c r="AP32" s="108">
        <f t="shared" ref="AP32:AZ32" si="808">AP21-AP25-AP27</f>
        <v>0</v>
      </c>
      <c r="AQ32" s="108">
        <f t="shared" si="808"/>
        <v>0</v>
      </c>
      <c r="AR32" s="108">
        <f t="shared" si="808"/>
        <v>0</v>
      </c>
      <c r="AS32" s="108">
        <f t="shared" si="808"/>
        <v>0</v>
      </c>
      <c r="AT32" s="108">
        <f t="shared" si="808"/>
        <v>0</v>
      </c>
      <c r="AU32" s="108">
        <f t="shared" si="808"/>
        <v>0</v>
      </c>
      <c r="AV32" s="108">
        <f t="shared" si="808"/>
        <v>0</v>
      </c>
      <c r="AW32" s="108">
        <f t="shared" si="808"/>
        <v>0</v>
      </c>
      <c r="AX32" s="108">
        <f t="shared" si="808"/>
        <v>0</v>
      </c>
      <c r="AY32" s="108">
        <f t="shared" si="808"/>
        <v>0</v>
      </c>
      <c r="AZ32" s="108">
        <f t="shared" si="808"/>
        <v>0</v>
      </c>
      <c r="BA32" s="40">
        <f>SUM(AO32:AZ32)</f>
        <v>0</v>
      </c>
      <c r="BB32" s="108">
        <f>BB21-BB25-BB27</f>
        <v>0</v>
      </c>
      <c r="BC32" s="108">
        <f t="shared" ref="BC32:BM32" si="809">BC21-BC25-BC27</f>
        <v>0</v>
      </c>
      <c r="BD32" s="108">
        <f t="shared" si="809"/>
        <v>0</v>
      </c>
      <c r="BE32" s="108">
        <f t="shared" si="809"/>
        <v>0</v>
      </c>
      <c r="BF32" s="108">
        <f t="shared" si="809"/>
        <v>0</v>
      </c>
      <c r="BG32" s="108">
        <f t="shared" si="809"/>
        <v>0</v>
      </c>
      <c r="BH32" s="108">
        <f t="shared" si="809"/>
        <v>0</v>
      </c>
      <c r="BI32" s="108">
        <f t="shared" si="809"/>
        <v>0</v>
      </c>
      <c r="BJ32" s="108">
        <f t="shared" si="809"/>
        <v>0</v>
      </c>
      <c r="BK32" s="108">
        <f t="shared" si="809"/>
        <v>0</v>
      </c>
      <c r="BL32" s="108">
        <f t="shared" si="809"/>
        <v>0</v>
      </c>
      <c r="BM32" s="108">
        <f t="shared" si="809"/>
        <v>0</v>
      </c>
      <c r="BN32" s="40">
        <f>SUM(BB32:BM32)</f>
        <v>0</v>
      </c>
      <c r="BO32" s="108">
        <f>BO21-BO25-BO27</f>
        <v>0</v>
      </c>
      <c r="BP32" s="108">
        <f t="shared" ref="BP32:BZ32" si="810">BP21-BP25-BP27</f>
        <v>0</v>
      </c>
      <c r="BQ32" s="108">
        <f t="shared" si="810"/>
        <v>0</v>
      </c>
      <c r="BR32" s="108">
        <f t="shared" si="810"/>
        <v>0</v>
      </c>
      <c r="BS32" s="108">
        <f t="shared" si="810"/>
        <v>0</v>
      </c>
      <c r="BT32" s="108">
        <f t="shared" si="810"/>
        <v>0</v>
      </c>
      <c r="BU32" s="108">
        <f t="shared" si="810"/>
        <v>0</v>
      </c>
      <c r="BV32" s="108">
        <f t="shared" si="810"/>
        <v>0</v>
      </c>
      <c r="BW32" s="108">
        <f t="shared" si="810"/>
        <v>0</v>
      </c>
      <c r="BX32" s="108">
        <f t="shared" si="810"/>
        <v>0</v>
      </c>
      <c r="BY32" s="108">
        <f t="shared" si="810"/>
        <v>0</v>
      </c>
      <c r="BZ32" s="108">
        <f t="shared" si="810"/>
        <v>0</v>
      </c>
      <c r="CA32" s="40">
        <f>SUM(BO32:BZ32)</f>
        <v>0</v>
      </c>
      <c r="CB32" s="108">
        <f>CB21-CB25-CB27</f>
        <v>0</v>
      </c>
      <c r="CC32" s="108">
        <f t="shared" ref="CC32:CM32" si="811">CC21-CC25-CC27</f>
        <v>0</v>
      </c>
      <c r="CD32" s="108">
        <f t="shared" si="811"/>
        <v>0</v>
      </c>
      <c r="CE32" s="108">
        <f t="shared" si="811"/>
        <v>0</v>
      </c>
      <c r="CF32" s="108">
        <f t="shared" si="811"/>
        <v>0</v>
      </c>
      <c r="CG32" s="108">
        <f t="shared" si="811"/>
        <v>0</v>
      </c>
      <c r="CH32" s="108">
        <f t="shared" si="811"/>
        <v>0</v>
      </c>
      <c r="CI32" s="108">
        <f t="shared" si="811"/>
        <v>0</v>
      </c>
      <c r="CJ32" s="108">
        <f t="shared" si="811"/>
        <v>0</v>
      </c>
      <c r="CK32" s="108">
        <f t="shared" si="811"/>
        <v>0</v>
      </c>
      <c r="CL32" s="108">
        <f t="shared" si="811"/>
        <v>0</v>
      </c>
      <c r="CM32" s="108">
        <f t="shared" si="811"/>
        <v>0</v>
      </c>
      <c r="CN32" s="40">
        <f>SUM(CB32:CM32)</f>
        <v>0</v>
      </c>
      <c r="CO32" s="108">
        <f>CO21-CO25-CO27</f>
        <v>0</v>
      </c>
      <c r="CP32" s="108">
        <f t="shared" ref="CP32:CZ32" si="812">CP21-CP25-CP27</f>
        <v>0</v>
      </c>
      <c r="CQ32" s="108">
        <f t="shared" si="812"/>
        <v>0</v>
      </c>
      <c r="CR32" s="108">
        <f t="shared" si="812"/>
        <v>0</v>
      </c>
      <c r="CS32" s="108">
        <f t="shared" si="812"/>
        <v>0</v>
      </c>
      <c r="CT32" s="108">
        <f t="shared" si="812"/>
        <v>0</v>
      </c>
      <c r="CU32" s="108">
        <f t="shared" si="812"/>
        <v>0</v>
      </c>
      <c r="CV32" s="108">
        <f t="shared" si="812"/>
        <v>0</v>
      </c>
      <c r="CW32" s="108">
        <f t="shared" si="812"/>
        <v>0</v>
      </c>
      <c r="CX32" s="108">
        <f t="shared" si="812"/>
        <v>0</v>
      </c>
      <c r="CY32" s="108">
        <f t="shared" si="812"/>
        <v>0</v>
      </c>
      <c r="CZ32" s="108">
        <f t="shared" si="812"/>
        <v>0</v>
      </c>
      <c r="DA32" s="40">
        <f>SUM(CO32:CZ32)</f>
        <v>0</v>
      </c>
      <c r="DB32" s="108">
        <f>DB21-DB25-DB27</f>
        <v>0</v>
      </c>
      <c r="DC32" s="108">
        <f t="shared" ref="DC32:DM32" si="813">DC21-DC25-DC27</f>
        <v>0</v>
      </c>
      <c r="DD32" s="108">
        <f t="shared" si="813"/>
        <v>0</v>
      </c>
      <c r="DE32" s="108">
        <f t="shared" si="813"/>
        <v>0</v>
      </c>
      <c r="DF32" s="108">
        <f t="shared" si="813"/>
        <v>0</v>
      </c>
      <c r="DG32" s="108">
        <f t="shared" si="813"/>
        <v>0</v>
      </c>
      <c r="DH32" s="108">
        <f t="shared" si="813"/>
        <v>0</v>
      </c>
      <c r="DI32" s="108">
        <f t="shared" si="813"/>
        <v>0</v>
      </c>
      <c r="DJ32" s="108">
        <f t="shared" si="813"/>
        <v>0</v>
      </c>
      <c r="DK32" s="108">
        <f t="shared" si="813"/>
        <v>0</v>
      </c>
      <c r="DL32" s="108">
        <f t="shared" si="813"/>
        <v>0</v>
      </c>
      <c r="DM32" s="108">
        <f t="shared" si="813"/>
        <v>0</v>
      </c>
      <c r="DN32" s="40">
        <f>SUM(DB32:DM32)</f>
        <v>0</v>
      </c>
      <c r="DO32" s="108">
        <f>DO21-DO25-DO27</f>
        <v>0</v>
      </c>
      <c r="DP32" s="108">
        <f t="shared" ref="DP32:DZ32" si="814">DP21-DP25-DP27</f>
        <v>0</v>
      </c>
      <c r="DQ32" s="108">
        <f t="shared" si="814"/>
        <v>0</v>
      </c>
      <c r="DR32" s="108">
        <f t="shared" si="814"/>
        <v>0</v>
      </c>
      <c r="DS32" s="108">
        <f t="shared" si="814"/>
        <v>0</v>
      </c>
      <c r="DT32" s="108">
        <f t="shared" si="814"/>
        <v>0</v>
      </c>
      <c r="DU32" s="108">
        <f t="shared" si="814"/>
        <v>0</v>
      </c>
      <c r="DV32" s="108">
        <f t="shared" si="814"/>
        <v>0</v>
      </c>
      <c r="DW32" s="108">
        <f t="shared" si="814"/>
        <v>0</v>
      </c>
      <c r="DX32" s="108">
        <f t="shared" si="814"/>
        <v>0</v>
      </c>
      <c r="DY32" s="108">
        <f t="shared" si="814"/>
        <v>0</v>
      </c>
      <c r="DZ32" s="108">
        <f t="shared" si="814"/>
        <v>0</v>
      </c>
      <c r="EA32" s="40">
        <f>SUM(DO32:DZ32)</f>
        <v>0</v>
      </c>
      <c r="EB32" s="108">
        <f>EB21-EB25-EB27</f>
        <v>0</v>
      </c>
      <c r="EC32" s="108">
        <f t="shared" ref="EC32:EM32" si="815">EC21-EC25-EC27</f>
        <v>0</v>
      </c>
      <c r="ED32" s="108">
        <f t="shared" si="815"/>
        <v>0</v>
      </c>
      <c r="EE32" s="108">
        <f t="shared" si="815"/>
        <v>0</v>
      </c>
      <c r="EF32" s="108">
        <f t="shared" si="815"/>
        <v>0</v>
      </c>
      <c r="EG32" s="108">
        <f t="shared" si="815"/>
        <v>0</v>
      </c>
      <c r="EH32" s="108">
        <f t="shared" si="815"/>
        <v>0</v>
      </c>
      <c r="EI32" s="108">
        <f t="shared" si="815"/>
        <v>0</v>
      </c>
      <c r="EJ32" s="108">
        <f t="shared" si="815"/>
        <v>0</v>
      </c>
      <c r="EK32" s="108">
        <f t="shared" si="815"/>
        <v>0</v>
      </c>
      <c r="EL32" s="108">
        <f t="shared" si="815"/>
        <v>0</v>
      </c>
      <c r="EM32" s="108">
        <f t="shared" si="815"/>
        <v>0</v>
      </c>
      <c r="EN32" s="40">
        <f>SUM(EB32:EM32)</f>
        <v>0</v>
      </c>
      <c r="EO32" s="108">
        <f>EO21-EO25-EO27</f>
        <v>0</v>
      </c>
      <c r="EP32" s="108">
        <f t="shared" ref="EP32:EZ32" si="816">EP21-EP25-EP27</f>
        <v>0</v>
      </c>
      <c r="EQ32" s="108">
        <f t="shared" si="816"/>
        <v>0</v>
      </c>
      <c r="ER32" s="108">
        <f t="shared" si="816"/>
        <v>0</v>
      </c>
      <c r="ES32" s="108">
        <f t="shared" si="816"/>
        <v>0</v>
      </c>
      <c r="ET32" s="108">
        <f t="shared" si="816"/>
        <v>0</v>
      </c>
      <c r="EU32" s="108">
        <f t="shared" si="816"/>
        <v>0</v>
      </c>
      <c r="EV32" s="108">
        <f t="shared" si="816"/>
        <v>0</v>
      </c>
      <c r="EW32" s="108">
        <f t="shared" si="816"/>
        <v>0</v>
      </c>
      <c r="EX32" s="108">
        <f t="shared" si="816"/>
        <v>0</v>
      </c>
      <c r="EY32" s="108">
        <f t="shared" si="816"/>
        <v>0</v>
      </c>
      <c r="EZ32" s="108">
        <f t="shared" si="816"/>
        <v>0</v>
      </c>
      <c r="FA32" s="40">
        <f>SUM(EO32:EZ32)</f>
        <v>0</v>
      </c>
      <c r="FB32" s="108">
        <f>FB21-FB25-FB27</f>
        <v>0</v>
      </c>
      <c r="FC32" s="108">
        <f t="shared" ref="FC32:FM32" si="817">FC21-FC25-FC27</f>
        <v>0</v>
      </c>
      <c r="FD32" s="108">
        <f t="shared" si="817"/>
        <v>0</v>
      </c>
      <c r="FE32" s="108">
        <f t="shared" si="817"/>
        <v>0</v>
      </c>
      <c r="FF32" s="108">
        <f t="shared" si="817"/>
        <v>0</v>
      </c>
      <c r="FG32" s="108">
        <f t="shared" si="817"/>
        <v>0</v>
      </c>
      <c r="FH32" s="108">
        <f t="shared" si="817"/>
        <v>0</v>
      </c>
      <c r="FI32" s="108">
        <f t="shared" si="817"/>
        <v>0</v>
      </c>
      <c r="FJ32" s="108">
        <f t="shared" si="817"/>
        <v>0</v>
      </c>
      <c r="FK32" s="108">
        <f t="shared" si="817"/>
        <v>0</v>
      </c>
      <c r="FL32" s="108">
        <f t="shared" si="817"/>
        <v>0</v>
      </c>
      <c r="FM32" s="108">
        <f t="shared" si="817"/>
        <v>0</v>
      </c>
      <c r="FN32" s="196">
        <f>SUM(FB32:FM32)</f>
        <v>0</v>
      </c>
      <c r="FO32" s="108">
        <f>FO21-FO25-FO27</f>
        <v>0</v>
      </c>
      <c r="FP32" s="108">
        <f t="shared" ref="FP32:FZ32" si="818">FP21-FP25-FP27</f>
        <v>0</v>
      </c>
      <c r="FQ32" s="108">
        <f t="shared" si="818"/>
        <v>0</v>
      </c>
      <c r="FR32" s="108">
        <f t="shared" si="818"/>
        <v>0</v>
      </c>
      <c r="FS32" s="108">
        <f t="shared" si="818"/>
        <v>0</v>
      </c>
      <c r="FT32" s="108">
        <f t="shared" si="818"/>
        <v>0</v>
      </c>
      <c r="FU32" s="108">
        <f t="shared" si="818"/>
        <v>0</v>
      </c>
      <c r="FV32" s="108">
        <f t="shared" si="818"/>
        <v>0</v>
      </c>
      <c r="FW32" s="108">
        <f t="shared" si="818"/>
        <v>0</v>
      </c>
      <c r="FX32" s="108">
        <f t="shared" si="818"/>
        <v>0</v>
      </c>
      <c r="FY32" s="108">
        <f t="shared" si="818"/>
        <v>0</v>
      </c>
      <c r="FZ32" s="108">
        <f t="shared" si="818"/>
        <v>0</v>
      </c>
      <c r="GA32" s="196">
        <f>SUM(FO32:FZ32)</f>
        <v>0</v>
      </c>
      <c r="GB32" s="108">
        <f>GB21-GB25-GB27</f>
        <v>0</v>
      </c>
      <c r="GC32" s="108">
        <f t="shared" ref="GC32:GM32" si="819">GC21-GC25-GC27</f>
        <v>0</v>
      </c>
      <c r="GD32" s="108">
        <f t="shared" si="819"/>
        <v>0</v>
      </c>
      <c r="GE32" s="108">
        <f t="shared" si="819"/>
        <v>0</v>
      </c>
      <c r="GF32" s="108">
        <f t="shared" si="819"/>
        <v>0</v>
      </c>
      <c r="GG32" s="108">
        <f t="shared" si="819"/>
        <v>0</v>
      </c>
      <c r="GH32" s="108">
        <f t="shared" si="819"/>
        <v>0</v>
      </c>
      <c r="GI32" s="108">
        <f t="shared" si="819"/>
        <v>0</v>
      </c>
      <c r="GJ32" s="108">
        <f t="shared" si="819"/>
        <v>0</v>
      </c>
      <c r="GK32" s="108">
        <f t="shared" si="819"/>
        <v>0</v>
      </c>
      <c r="GL32" s="108">
        <f t="shared" si="819"/>
        <v>0</v>
      </c>
      <c r="GM32" s="108">
        <f t="shared" si="819"/>
        <v>0</v>
      </c>
      <c r="GN32" s="196">
        <f>SUM(GB32:GM32)</f>
        <v>0</v>
      </c>
      <c r="GO32" s="108">
        <f>GO21-GO25-GO27</f>
        <v>0</v>
      </c>
      <c r="GP32" s="108">
        <f t="shared" ref="GP32:GZ32" si="820">GP21-GP25-GP27</f>
        <v>0</v>
      </c>
      <c r="GQ32" s="108">
        <f t="shared" si="820"/>
        <v>0</v>
      </c>
      <c r="GR32" s="108">
        <f t="shared" si="820"/>
        <v>0</v>
      </c>
      <c r="GS32" s="108">
        <f t="shared" si="820"/>
        <v>0</v>
      </c>
      <c r="GT32" s="108">
        <f t="shared" si="820"/>
        <v>0</v>
      </c>
      <c r="GU32" s="108">
        <f t="shared" si="820"/>
        <v>0</v>
      </c>
      <c r="GV32" s="108">
        <f t="shared" si="820"/>
        <v>0</v>
      </c>
      <c r="GW32" s="108">
        <f t="shared" si="820"/>
        <v>0</v>
      </c>
      <c r="GX32" s="108">
        <f t="shared" si="820"/>
        <v>0</v>
      </c>
      <c r="GY32" s="108">
        <f t="shared" si="820"/>
        <v>0</v>
      </c>
      <c r="GZ32" s="108">
        <f t="shared" si="820"/>
        <v>0</v>
      </c>
      <c r="HA32" s="196">
        <f>SUM(GO32:GZ32)</f>
        <v>0</v>
      </c>
      <c r="HB32" s="108">
        <f>HB21-HB25-HB27</f>
        <v>0</v>
      </c>
      <c r="HC32" s="108">
        <f t="shared" ref="HC32:HM32" si="821">HC21-HC25-HC27</f>
        <v>0</v>
      </c>
      <c r="HD32" s="108">
        <f t="shared" si="821"/>
        <v>0</v>
      </c>
      <c r="HE32" s="108">
        <f t="shared" si="821"/>
        <v>0</v>
      </c>
      <c r="HF32" s="108">
        <f t="shared" si="821"/>
        <v>0</v>
      </c>
      <c r="HG32" s="108">
        <f t="shared" si="821"/>
        <v>0</v>
      </c>
      <c r="HH32" s="108">
        <f t="shared" si="821"/>
        <v>0</v>
      </c>
      <c r="HI32" s="108">
        <f t="shared" si="821"/>
        <v>0</v>
      </c>
      <c r="HJ32" s="108">
        <f t="shared" si="821"/>
        <v>0</v>
      </c>
      <c r="HK32" s="108">
        <f t="shared" si="821"/>
        <v>0</v>
      </c>
      <c r="HL32" s="108">
        <f t="shared" si="821"/>
        <v>0</v>
      </c>
      <c r="HM32" s="108">
        <f t="shared" si="821"/>
        <v>0</v>
      </c>
      <c r="HN32" s="196">
        <f>SUM(HB32:HM32)</f>
        <v>0</v>
      </c>
      <c r="HO32" s="108">
        <f>HO21-HO25-HO27</f>
        <v>0</v>
      </c>
      <c r="HP32" s="108">
        <f t="shared" ref="HP32:HZ32" si="822">HP21-HP25-HP27</f>
        <v>0</v>
      </c>
      <c r="HQ32" s="108">
        <f t="shared" si="822"/>
        <v>0</v>
      </c>
      <c r="HR32" s="108">
        <f t="shared" si="822"/>
        <v>0</v>
      </c>
      <c r="HS32" s="108">
        <f t="shared" si="822"/>
        <v>0</v>
      </c>
      <c r="HT32" s="108">
        <f t="shared" si="822"/>
        <v>0</v>
      </c>
      <c r="HU32" s="108">
        <f t="shared" si="822"/>
        <v>0</v>
      </c>
      <c r="HV32" s="108">
        <f t="shared" si="822"/>
        <v>0</v>
      </c>
      <c r="HW32" s="108">
        <f t="shared" si="822"/>
        <v>0</v>
      </c>
      <c r="HX32" s="108">
        <f t="shared" si="822"/>
        <v>0</v>
      </c>
      <c r="HY32" s="108">
        <f t="shared" si="822"/>
        <v>0</v>
      </c>
      <c r="HZ32" s="108">
        <f t="shared" si="822"/>
        <v>0</v>
      </c>
      <c r="IA32" s="196">
        <f>SUM(HO32:HZ32)</f>
        <v>0</v>
      </c>
      <c r="IB32" s="108">
        <f>IB21-IB25-IB27</f>
        <v>0</v>
      </c>
      <c r="IC32" s="108">
        <f t="shared" ref="IC32:IM32" si="823">IC21-IC25-IC27</f>
        <v>0</v>
      </c>
      <c r="ID32" s="108">
        <f t="shared" si="823"/>
        <v>0</v>
      </c>
      <c r="IE32" s="108">
        <f t="shared" si="823"/>
        <v>0</v>
      </c>
      <c r="IF32" s="108">
        <f t="shared" si="823"/>
        <v>0</v>
      </c>
      <c r="IG32" s="108">
        <f t="shared" si="823"/>
        <v>0</v>
      </c>
      <c r="IH32" s="108">
        <f t="shared" si="823"/>
        <v>0</v>
      </c>
      <c r="II32" s="108">
        <f t="shared" si="823"/>
        <v>0</v>
      </c>
      <c r="IJ32" s="108">
        <f t="shared" si="823"/>
        <v>0</v>
      </c>
      <c r="IK32" s="108">
        <f t="shared" si="823"/>
        <v>0</v>
      </c>
      <c r="IL32" s="108">
        <f t="shared" si="823"/>
        <v>0</v>
      </c>
      <c r="IM32" s="108">
        <f t="shared" si="823"/>
        <v>0</v>
      </c>
      <c r="IN32" s="196">
        <f>SUM(IB32:IM32)</f>
        <v>0</v>
      </c>
      <c r="IO32" s="108">
        <f>IO21-IO25-IO27</f>
        <v>0</v>
      </c>
      <c r="IP32" s="108">
        <f t="shared" ref="IP32:IZ32" si="824">IP21-IP25-IP27</f>
        <v>0</v>
      </c>
      <c r="IQ32" s="108">
        <f t="shared" si="824"/>
        <v>0</v>
      </c>
      <c r="IR32" s="108">
        <f t="shared" si="824"/>
        <v>0</v>
      </c>
      <c r="IS32" s="108">
        <f t="shared" si="824"/>
        <v>0</v>
      </c>
      <c r="IT32" s="108">
        <f t="shared" si="824"/>
        <v>0</v>
      </c>
      <c r="IU32" s="108">
        <f t="shared" si="824"/>
        <v>0</v>
      </c>
      <c r="IV32" s="108">
        <f t="shared" si="824"/>
        <v>0</v>
      </c>
      <c r="IW32" s="108">
        <f t="shared" si="824"/>
        <v>0</v>
      </c>
      <c r="IX32" s="108">
        <f t="shared" si="824"/>
        <v>0</v>
      </c>
      <c r="IY32" s="108">
        <f t="shared" si="824"/>
        <v>0</v>
      </c>
      <c r="IZ32" s="108">
        <f t="shared" si="824"/>
        <v>0</v>
      </c>
      <c r="JA32" s="196">
        <f>SUM(IO32:IZ32)</f>
        <v>0</v>
      </c>
      <c r="JB32" s="108">
        <f>JB21-JB25-JB27</f>
        <v>0</v>
      </c>
      <c r="JC32" s="108">
        <f t="shared" ref="JC32:JM32" si="825">JC21-JC25-JC27</f>
        <v>0</v>
      </c>
      <c r="JD32" s="108">
        <f t="shared" si="825"/>
        <v>0</v>
      </c>
      <c r="JE32" s="108">
        <f t="shared" si="825"/>
        <v>0</v>
      </c>
      <c r="JF32" s="108">
        <f t="shared" si="825"/>
        <v>0</v>
      </c>
      <c r="JG32" s="108">
        <f t="shared" si="825"/>
        <v>0</v>
      </c>
      <c r="JH32" s="108">
        <f t="shared" si="825"/>
        <v>0</v>
      </c>
      <c r="JI32" s="108">
        <f t="shared" si="825"/>
        <v>0</v>
      </c>
      <c r="JJ32" s="108">
        <f t="shared" si="825"/>
        <v>0</v>
      </c>
      <c r="JK32" s="108">
        <f t="shared" si="825"/>
        <v>0</v>
      </c>
      <c r="JL32" s="108">
        <f t="shared" si="825"/>
        <v>0</v>
      </c>
      <c r="JM32" s="108">
        <f t="shared" si="825"/>
        <v>0</v>
      </c>
      <c r="JN32" s="196">
        <f>SUM(JB32:JM32)</f>
        <v>0</v>
      </c>
      <c r="JO32" s="108">
        <f>JO21-JO25-JO27</f>
        <v>0</v>
      </c>
      <c r="JP32" s="108">
        <f t="shared" ref="JP32:JZ32" si="826">JP21-JP25-JP27</f>
        <v>0</v>
      </c>
      <c r="JQ32" s="108">
        <f t="shared" si="826"/>
        <v>0</v>
      </c>
      <c r="JR32" s="108">
        <f t="shared" si="826"/>
        <v>0</v>
      </c>
      <c r="JS32" s="108">
        <f t="shared" si="826"/>
        <v>0</v>
      </c>
      <c r="JT32" s="108">
        <f t="shared" si="826"/>
        <v>0</v>
      </c>
      <c r="JU32" s="108">
        <f t="shared" si="826"/>
        <v>0</v>
      </c>
      <c r="JV32" s="108">
        <f t="shared" si="826"/>
        <v>0</v>
      </c>
      <c r="JW32" s="108">
        <f t="shared" si="826"/>
        <v>0</v>
      </c>
      <c r="JX32" s="108">
        <f t="shared" si="826"/>
        <v>0</v>
      </c>
      <c r="JY32" s="108">
        <f t="shared" si="826"/>
        <v>0</v>
      </c>
      <c r="JZ32" s="108">
        <f t="shared" si="826"/>
        <v>0</v>
      </c>
      <c r="KA32" s="196">
        <f>SUM(JO32:JZ32)</f>
        <v>0</v>
      </c>
      <c r="KB32" s="108">
        <f>KB21-KB25-KB27</f>
        <v>0</v>
      </c>
      <c r="KC32" s="108">
        <f t="shared" ref="KC32:KM32" si="827">KC21-KC25-KC27</f>
        <v>0</v>
      </c>
      <c r="KD32" s="108">
        <f t="shared" si="827"/>
        <v>0</v>
      </c>
      <c r="KE32" s="108">
        <f t="shared" si="827"/>
        <v>0</v>
      </c>
      <c r="KF32" s="108">
        <f t="shared" si="827"/>
        <v>0</v>
      </c>
      <c r="KG32" s="108">
        <f t="shared" si="827"/>
        <v>0</v>
      </c>
      <c r="KH32" s="108">
        <f t="shared" si="827"/>
        <v>0</v>
      </c>
      <c r="KI32" s="108">
        <f t="shared" si="827"/>
        <v>0</v>
      </c>
      <c r="KJ32" s="108">
        <f t="shared" si="827"/>
        <v>0</v>
      </c>
      <c r="KK32" s="108">
        <f t="shared" si="827"/>
        <v>0</v>
      </c>
      <c r="KL32" s="108">
        <f t="shared" si="827"/>
        <v>0</v>
      </c>
      <c r="KM32" s="108">
        <f t="shared" si="827"/>
        <v>0</v>
      </c>
      <c r="KN32" s="196">
        <f>SUM(KB32:KM32)</f>
        <v>0</v>
      </c>
      <c r="KO32" s="108">
        <f>KO21-KO25-KO27</f>
        <v>0</v>
      </c>
      <c r="KP32" s="108">
        <f t="shared" ref="KP32:KZ32" si="828">KP21-KP25-KP27</f>
        <v>0</v>
      </c>
      <c r="KQ32" s="108">
        <f t="shared" si="828"/>
        <v>0</v>
      </c>
      <c r="KR32" s="108">
        <f t="shared" si="828"/>
        <v>0</v>
      </c>
      <c r="KS32" s="108">
        <f t="shared" si="828"/>
        <v>0</v>
      </c>
      <c r="KT32" s="108">
        <f t="shared" si="828"/>
        <v>0</v>
      </c>
      <c r="KU32" s="108">
        <f t="shared" si="828"/>
        <v>0</v>
      </c>
      <c r="KV32" s="108">
        <f t="shared" si="828"/>
        <v>0</v>
      </c>
      <c r="KW32" s="108">
        <f t="shared" si="828"/>
        <v>0</v>
      </c>
      <c r="KX32" s="108">
        <f t="shared" si="828"/>
        <v>0</v>
      </c>
      <c r="KY32" s="108">
        <f t="shared" si="828"/>
        <v>0</v>
      </c>
      <c r="KZ32" s="108">
        <f t="shared" si="828"/>
        <v>0</v>
      </c>
      <c r="LA32" s="196">
        <f>SUM(KO32:KZ32)</f>
        <v>0</v>
      </c>
      <c r="LB32" s="108">
        <f>LB21-LB25-LB27</f>
        <v>0</v>
      </c>
      <c r="LC32" s="108">
        <f t="shared" ref="LC32:LM32" si="829">LC21-LC25-LC27</f>
        <v>0</v>
      </c>
      <c r="LD32" s="108">
        <f t="shared" si="829"/>
        <v>0</v>
      </c>
      <c r="LE32" s="108">
        <f t="shared" si="829"/>
        <v>0</v>
      </c>
      <c r="LF32" s="108">
        <f t="shared" si="829"/>
        <v>0</v>
      </c>
      <c r="LG32" s="108">
        <f t="shared" si="829"/>
        <v>0</v>
      </c>
      <c r="LH32" s="108">
        <f t="shared" si="829"/>
        <v>0</v>
      </c>
      <c r="LI32" s="108">
        <f t="shared" si="829"/>
        <v>0</v>
      </c>
      <c r="LJ32" s="108">
        <f t="shared" si="829"/>
        <v>0</v>
      </c>
      <c r="LK32" s="108">
        <f t="shared" si="829"/>
        <v>0</v>
      </c>
      <c r="LL32" s="108">
        <f t="shared" si="829"/>
        <v>0</v>
      </c>
      <c r="LM32" s="108">
        <f t="shared" si="829"/>
        <v>0</v>
      </c>
      <c r="LN32" s="196">
        <f>SUM(LB32:LM32)</f>
        <v>0</v>
      </c>
    </row>
    <row r="33" spans="1:326" ht="15.75" thickBot="1">
      <c r="A33" s="8" t="s">
        <v>277</v>
      </c>
      <c r="B33" s="185">
        <f t="shared" ref="B33:M33" si="830">B29+B30</f>
        <v>0</v>
      </c>
      <c r="C33" s="185">
        <f t="shared" si="830"/>
        <v>0</v>
      </c>
      <c r="D33" s="185">
        <f t="shared" si="830"/>
        <v>0</v>
      </c>
      <c r="E33" s="185">
        <f t="shared" si="830"/>
        <v>0</v>
      </c>
      <c r="F33" s="185">
        <f t="shared" si="830"/>
        <v>0</v>
      </c>
      <c r="G33" s="185">
        <f t="shared" si="830"/>
        <v>0</v>
      </c>
      <c r="H33" s="185">
        <f t="shared" si="830"/>
        <v>0</v>
      </c>
      <c r="I33" s="185">
        <f t="shared" si="830"/>
        <v>0</v>
      </c>
      <c r="J33" s="185">
        <f t="shared" si="830"/>
        <v>0</v>
      </c>
      <c r="K33" s="185">
        <f t="shared" si="830"/>
        <v>0</v>
      </c>
      <c r="L33" s="185">
        <f t="shared" si="830"/>
        <v>0</v>
      </c>
      <c r="M33" s="188">
        <f t="shared" si="830"/>
        <v>0</v>
      </c>
      <c r="N33" s="191">
        <f>M33</f>
        <v>0</v>
      </c>
      <c r="O33" s="185">
        <f>O29+O30</f>
        <v>0</v>
      </c>
      <c r="P33" s="185">
        <f t="shared" ref="P33:Z33" si="831">P29+P30</f>
        <v>0</v>
      </c>
      <c r="Q33" s="185">
        <f t="shared" si="831"/>
        <v>0</v>
      </c>
      <c r="R33" s="185">
        <f t="shared" si="831"/>
        <v>0</v>
      </c>
      <c r="S33" s="185">
        <f t="shared" si="831"/>
        <v>0</v>
      </c>
      <c r="T33" s="185">
        <f t="shared" si="831"/>
        <v>0</v>
      </c>
      <c r="U33" s="185">
        <f t="shared" si="831"/>
        <v>0</v>
      </c>
      <c r="V33" s="185">
        <f t="shared" si="831"/>
        <v>0</v>
      </c>
      <c r="W33" s="185">
        <f t="shared" si="831"/>
        <v>0</v>
      </c>
      <c r="X33" s="185">
        <f t="shared" si="831"/>
        <v>0</v>
      </c>
      <c r="Y33" s="185">
        <f t="shared" si="831"/>
        <v>0</v>
      </c>
      <c r="Z33" s="185">
        <f t="shared" si="831"/>
        <v>0</v>
      </c>
      <c r="AA33" s="49">
        <f>Z33</f>
        <v>0</v>
      </c>
      <c r="AB33" s="185">
        <f>AB29+AB30</f>
        <v>0</v>
      </c>
      <c r="AC33" s="185">
        <f t="shared" ref="AC33:AM33" si="832">AC29+AC30</f>
        <v>0</v>
      </c>
      <c r="AD33" s="185">
        <f t="shared" si="832"/>
        <v>0</v>
      </c>
      <c r="AE33" s="185">
        <f t="shared" si="832"/>
        <v>0</v>
      </c>
      <c r="AF33" s="185">
        <f t="shared" si="832"/>
        <v>0</v>
      </c>
      <c r="AG33" s="185">
        <f t="shared" si="832"/>
        <v>0</v>
      </c>
      <c r="AH33" s="185">
        <f t="shared" si="832"/>
        <v>0</v>
      </c>
      <c r="AI33" s="185">
        <f t="shared" si="832"/>
        <v>0</v>
      </c>
      <c r="AJ33" s="185">
        <f t="shared" si="832"/>
        <v>0</v>
      </c>
      <c r="AK33" s="185">
        <f t="shared" si="832"/>
        <v>0</v>
      </c>
      <c r="AL33" s="185">
        <f t="shared" si="832"/>
        <v>0</v>
      </c>
      <c r="AM33" s="185">
        <f t="shared" si="832"/>
        <v>0</v>
      </c>
      <c r="AN33" s="49">
        <f>AM33</f>
        <v>0</v>
      </c>
      <c r="AO33" s="185">
        <f>AO29+AO30</f>
        <v>0</v>
      </c>
      <c r="AP33" s="185">
        <f t="shared" ref="AP33:AZ33" si="833">AP29+AP30</f>
        <v>0</v>
      </c>
      <c r="AQ33" s="185">
        <f t="shared" si="833"/>
        <v>0</v>
      </c>
      <c r="AR33" s="185">
        <f t="shared" si="833"/>
        <v>0</v>
      </c>
      <c r="AS33" s="185">
        <f t="shared" si="833"/>
        <v>0</v>
      </c>
      <c r="AT33" s="185">
        <f t="shared" si="833"/>
        <v>0</v>
      </c>
      <c r="AU33" s="185">
        <f t="shared" si="833"/>
        <v>0</v>
      </c>
      <c r="AV33" s="185">
        <f t="shared" si="833"/>
        <v>0</v>
      </c>
      <c r="AW33" s="185">
        <f t="shared" si="833"/>
        <v>0</v>
      </c>
      <c r="AX33" s="185">
        <f t="shared" si="833"/>
        <v>0</v>
      </c>
      <c r="AY33" s="185">
        <f t="shared" si="833"/>
        <v>0</v>
      </c>
      <c r="AZ33" s="185">
        <f t="shared" si="833"/>
        <v>0</v>
      </c>
      <c r="BA33" s="49">
        <f>AZ33</f>
        <v>0</v>
      </c>
      <c r="BB33" s="185">
        <f>BB29+BB30</f>
        <v>0</v>
      </c>
      <c r="BC33" s="185">
        <f t="shared" ref="BC33:BM33" si="834">BC29+BC30</f>
        <v>0</v>
      </c>
      <c r="BD33" s="185">
        <f t="shared" si="834"/>
        <v>0</v>
      </c>
      <c r="BE33" s="185">
        <f t="shared" si="834"/>
        <v>0</v>
      </c>
      <c r="BF33" s="185">
        <f t="shared" si="834"/>
        <v>0</v>
      </c>
      <c r="BG33" s="185">
        <f t="shared" si="834"/>
        <v>0</v>
      </c>
      <c r="BH33" s="185">
        <f t="shared" si="834"/>
        <v>0</v>
      </c>
      <c r="BI33" s="185">
        <f t="shared" si="834"/>
        <v>0</v>
      </c>
      <c r="BJ33" s="185">
        <f t="shared" si="834"/>
        <v>0</v>
      </c>
      <c r="BK33" s="185">
        <f t="shared" si="834"/>
        <v>0</v>
      </c>
      <c r="BL33" s="185">
        <f t="shared" si="834"/>
        <v>0</v>
      </c>
      <c r="BM33" s="185">
        <f t="shared" si="834"/>
        <v>0</v>
      </c>
      <c r="BN33" s="49">
        <f>BM33</f>
        <v>0</v>
      </c>
      <c r="BO33" s="185">
        <f>BO29+BO30</f>
        <v>0</v>
      </c>
      <c r="BP33" s="185">
        <f t="shared" ref="BP33:BZ33" si="835">BP29+BP30</f>
        <v>0</v>
      </c>
      <c r="BQ33" s="185">
        <f t="shared" si="835"/>
        <v>0</v>
      </c>
      <c r="BR33" s="185">
        <f t="shared" si="835"/>
        <v>0</v>
      </c>
      <c r="BS33" s="185">
        <f t="shared" si="835"/>
        <v>0</v>
      </c>
      <c r="BT33" s="185">
        <f t="shared" si="835"/>
        <v>0</v>
      </c>
      <c r="BU33" s="185">
        <f t="shared" si="835"/>
        <v>0</v>
      </c>
      <c r="BV33" s="185">
        <f t="shared" si="835"/>
        <v>0</v>
      </c>
      <c r="BW33" s="185">
        <f t="shared" si="835"/>
        <v>0</v>
      </c>
      <c r="BX33" s="185">
        <f t="shared" si="835"/>
        <v>0</v>
      </c>
      <c r="BY33" s="185">
        <f t="shared" si="835"/>
        <v>0</v>
      </c>
      <c r="BZ33" s="185">
        <f t="shared" si="835"/>
        <v>0</v>
      </c>
      <c r="CA33" s="49">
        <f>BZ33</f>
        <v>0</v>
      </c>
      <c r="CB33" s="185">
        <f>CB29+CB30</f>
        <v>0</v>
      </c>
      <c r="CC33" s="185">
        <f t="shared" ref="CC33:CM33" si="836">CC29+CC30</f>
        <v>0</v>
      </c>
      <c r="CD33" s="185">
        <f t="shared" si="836"/>
        <v>0</v>
      </c>
      <c r="CE33" s="185">
        <f t="shared" si="836"/>
        <v>0</v>
      </c>
      <c r="CF33" s="185">
        <f t="shared" si="836"/>
        <v>0</v>
      </c>
      <c r="CG33" s="185">
        <f t="shared" si="836"/>
        <v>0</v>
      </c>
      <c r="CH33" s="185">
        <f t="shared" si="836"/>
        <v>0</v>
      </c>
      <c r="CI33" s="185">
        <f t="shared" si="836"/>
        <v>0</v>
      </c>
      <c r="CJ33" s="185">
        <f t="shared" si="836"/>
        <v>0</v>
      </c>
      <c r="CK33" s="185">
        <f t="shared" si="836"/>
        <v>0</v>
      </c>
      <c r="CL33" s="185">
        <f t="shared" si="836"/>
        <v>0</v>
      </c>
      <c r="CM33" s="185">
        <f t="shared" si="836"/>
        <v>0</v>
      </c>
      <c r="CN33" s="49">
        <f>CM33</f>
        <v>0</v>
      </c>
      <c r="CO33" s="185">
        <f>CO29+CO30</f>
        <v>0</v>
      </c>
      <c r="CP33" s="185">
        <f t="shared" ref="CP33:CZ33" si="837">CP29+CP30</f>
        <v>0</v>
      </c>
      <c r="CQ33" s="185">
        <f t="shared" si="837"/>
        <v>0</v>
      </c>
      <c r="CR33" s="185">
        <f t="shared" si="837"/>
        <v>0</v>
      </c>
      <c r="CS33" s="185">
        <f t="shared" si="837"/>
        <v>0</v>
      </c>
      <c r="CT33" s="185">
        <f t="shared" si="837"/>
        <v>0</v>
      </c>
      <c r="CU33" s="185">
        <f t="shared" si="837"/>
        <v>0</v>
      </c>
      <c r="CV33" s="185">
        <f t="shared" si="837"/>
        <v>0</v>
      </c>
      <c r="CW33" s="185">
        <f t="shared" si="837"/>
        <v>0</v>
      </c>
      <c r="CX33" s="185">
        <f t="shared" si="837"/>
        <v>0</v>
      </c>
      <c r="CY33" s="185">
        <f t="shared" si="837"/>
        <v>0</v>
      </c>
      <c r="CZ33" s="185">
        <f t="shared" si="837"/>
        <v>0</v>
      </c>
      <c r="DA33" s="49">
        <f>CZ33</f>
        <v>0</v>
      </c>
      <c r="DB33" s="185">
        <f>DB29+DB30</f>
        <v>0</v>
      </c>
      <c r="DC33" s="185">
        <f t="shared" ref="DC33:DM33" si="838">DC29+DC30</f>
        <v>0</v>
      </c>
      <c r="DD33" s="185">
        <f t="shared" si="838"/>
        <v>0</v>
      </c>
      <c r="DE33" s="185">
        <f t="shared" si="838"/>
        <v>0</v>
      </c>
      <c r="DF33" s="185">
        <f t="shared" si="838"/>
        <v>0</v>
      </c>
      <c r="DG33" s="185">
        <f t="shared" si="838"/>
        <v>0</v>
      </c>
      <c r="DH33" s="185">
        <f t="shared" si="838"/>
        <v>0</v>
      </c>
      <c r="DI33" s="185">
        <f t="shared" si="838"/>
        <v>0</v>
      </c>
      <c r="DJ33" s="185">
        <f t="shared" si="838"/>
        <v>0</v>
      </c>
      <c r="DK33" s="185">
        <f t="shared" si="838"/>
        <v>0</v>
      </c>
      <c r="DL33" s="185">
        <f t="shared" si="838"/>
        <v>0</v>
      </c>
      <c r="DM33" s="185">
        <f t="shared" si="838"/>
        <v>0</v>
      </c>
      <c r="DN33" s="49">
        <f>DM33</f>
        <v>0</v>
      </c>
      <c r="DO33" s="185">
        <f>DO29+DO30</f>
        <v>0</v>
      </c>
      <c r="DP33" s="185">
        <f t="shared" ref="DP33:DZ33" si="839">DP29+DP30</f>
        <v>0</v>
      </c>
      <c r="DQ33" s="185">
        <f t="shared" si="839"/>
        <v>0</v>
      </c>
      <c r="DR33" s="185">
        <f t="shared" si="839"/>
        <v>0</v>
      </c>
      <c r="DS33" s="185">
        <f t="shared" si="839"/>
        <v>0</v>
      </c>
      <c r="DT33" s="185">
        <f t="shared" si="839"/>
        <v>0</v>
      </c>
      <c r="DU33" s="185">
        <f t="shared" si="839"/>
        <v>0</v>
      </c>
      <c r="DV33" s="185">
        <f t="shared" si="839"/>
        <v>0</v>
      </c>
      <c r="DW33" s="185">
        <f t="shared" si="839"/>
        <v>0</v>
      </c>
      <c r="DX33" s="185">
        <f t="shared" si="839"/>
        <v>0</v>
      </c>
      <c r="DY33" s="185">
        <f t="shared" si="839"/>
        <v>0</v>
      </c>
      <c r="DZ33" s="185">
        <f t="shared" si="839"/>
        <v>0</v>
      </c>
      <c r="EA33" s="49">
        <f>DZ33</f>
        <v>0</v>
      </c>
      <c r="EB33" s="185">
        <f>EB29+EB30</f>
        <v>0</v>
      </c>
      <c r="EC33" s="185">
        <f t="shared" ref="EC33:EM33" si="840">EC29+EC30</f>
        <v>0</v>
      </c>
      <c r="ED33" s="185">
        <f t="shared" si="840"/>
        <v>0</v>
      </c>
      <c r="EE33" s="185">
        <f t="shared" si="840"/>
        <v>0</v>
      </c>
      <c r="EF33" s="185">
        <f t="shared" si="840"/>
        <v>0</v>
      </c>
      <c r="EG33" s="185">
        <f t="shared" si="840"/>
        <v>0</v>
      </c>
      <c r="EH33" s="185">
        <f t="shared" si="840"/>
        <v>0</v>
      </c>
      <c r="EI33" s="185">
        <f t="shared" si="840"/>
        <v>0</v>
      </c>
      <c r="EJ33" s="185">
        <f t="shared" si="840"/>
        <v>0</v>
      </c>
      <c r="EK33" s="185">
        <f t="shared" si="840"/>
        <v>0</v>
      </c>
      <c r="EL33" s="185">
        <f t="shared" si="840"/>
        <v>0</v>
      </c>
      <c r="EM33" s="185">
        <f t="shared" si="840"/>
        <v>0</v>
      </c>
      <c r="EN33" s="49">
        <f>EM33</f>
        <v>0</v>
      </c>
      <c r="EO33" s="185">
        <f>EO29+EO30</f>
        <v>0</v>
      </c>
      <c r="EP33" s="185">
        <f t="shared" ref="EP33:EZ33" si="841">EP29+EP30</f>
        <v>0</v>
      </c>
      <c r="EQ33" s="185">
        <f t="shared" si="841"/>
        <v>0</v>
      </c>
      <c r="ER33" s="185">
        <f t="shared" si="841"/>
        <v>0</v>
      </c>
      <c r="ES33" s="185">
        <f t="shared" si="841"/>
        <v>0</v>
      </c>
      <c r="ET33" s="185">
        <f t="shared" si="841"/>
        <v>0</v>
      </c>
      <c r="EU33" s="185">
        <f t="shared" si="841"/>
        <v>0</v>
      </c>
      <c r="EV33" s="185">
        <f t="shared" si="841"/>
        <v>0</v>
      </c>
      <c r="EW33" s="185">
        <f t="shared" si="841"/>
        <v>0</v>
      </c>
      <c r="EX33" s="185">
        <f t="shared" si="841"/>
        <v>0</v>
      </c>
      <c r="EY33" s="185">
        <f t="shared" si="841"/>
        <v>0</v>
      </c>
      <c r="EZ33" s="185">
        <f t="shared" si="841"/>
        <v>0</v>
      </c>
      <c r="FA33" s="49">
        <f>EZ33</f>
        <v>0</v>
      </c>
      <c r="FB33" s="185">
        <f>FB29+FB30</f>
        <v>0</v>
      </c>
      <c r="FC33" s="185">
        <f t="shared" ref="FC33:FM33" si="842">FC29+FC30</f>
        <v>0</v>
      </c>
      <c r="FD33" s="185">
        <f t="shared" si="842"/>
        <v>0</v>
      </c>
      <c r="FE33" s="185">
        <f t="shared" si="842"/>
        <v>0</v>
      </c>
      <c r="FF33" s="185">
        <f t="shared" si="842"/>
        <v>0</v>
      </c>
      <c r="FG33" s="185">
        <f t="shared" si="842"/>
        <v>0</v>
      </c>
      <c r="FH33" s="185">
        <f t="shared" si="842"/>
        <v>0</v>
      </c>
      <c r="FI33" s="185">
        <f t="shared" si="842"/>
        <v>0</v>
      </c>
      <c r="FJ33" s="185">
        <f t="shared" si="842"/>
        <v>0</v>
      </c>
      <c r="FK33" s="185">
        <f t="shared" si="842"/>
        <v>0</v>
      </c>
      <c r="FL33" s="185">
        <f t="shared" si="842"/>
        <v>0</v>
      </c>
      <c r="FM33" s="185">
        <f t="shared" si="842"/>
        <v>0</v>
      </c>
      <c r="FN33" s="49">
        <f>FM33</f>
        <v>0</v>
      </c>
      <c r="FO33" s="185">
        <f>FO29+FO30</f>
        <v>0</v>
      </c>
      <c r="FP33" s="185">
        <f t="shared" ref="FP33:FZ33" si="843">FP29+FP30</f>
        <v>0</v>
      </c>
      <c r="FQ33" s="185">
        <f t="shared" si="843"/>
        <v>0</v>
      </c>
      <c r="FR33" s="185">
        <f t="shared" si="843"/>
        <v>0</v>
      </c>
      <c r="FS33" s="185">
        <f t="shared" si="843"/>
        <v>0</v>
      </c>
      <c r="FT33" s="185">
        <f t="shared" si="843"/>
        <v>0</v>
      </c>
      <c r="FU33" s="185">
        <f t="shared" si="843"/>
        <v>0</v>
      </c>
      <c r="FV33" s="185">
        <f t="shared" si="843"/>
        <v>0</v>
      </c>
      <c r="FW33" s="185">
        <f t="shared" si="843"/>
        <v>0</v>
      </c>
      <c r="FX33" s="185">
        <f t="shared" si="843"/>
        <v>0</v>
      </c>
      <c r="FY33" s="185">
        <f t="shared" si="843"/>
        <v>0</v>
      </c>
      <c r="FZ33" s="185">
        <f t="shared" si="843"/>
        <v>0</v>
      </c>
      <c r="GA33" s="49">
        <f>FZ33</f>
        <v>0</v>
      </c>
      <c r="GB33" s="185">
        <f>GB29+GB30</f>
        <v>0</v>
      </c>
      <c r="GC33" s="185">
        <f t="shared" ref="GC33:GM33" si="844">GC29+GC30</f>
        <v>0</v>
      </c>
      <c r="GD33" s="185">
        <f t="shared" si="844"/>
        <v>0</v>
      </c>
      <c r="GE33" s="185">
        <f t="shared" si="844"/>
        <v>0</v>
      </c>
      <c r="GF33" s="185">
        <f t="shared" si="844"/>
        <v>0</v>
      </c>
      <c r="GG33" s="185">
        <f t="shared" si="844"/>
        <v>0</v>
      </c>
      <c r="GH33" s="185">
        <f t="shared" si="844"/>
        <v>0</v>
      </c>
      <c r="GI33" s="185">
        <f t="shared" si="844"/>
        <v>0</v>
      </c>
      <c r="GJ33" s="185">
        <f t="shared" si="844"/>
        <v>0</v>
      </c>
      <c r="GK33" s="185">
        <f t="shared" si="844"/>
        <v>0</v>
      </c>
      <c r="GL33" s="185">
        <f t="shared" si="844"/>
        <v>0</v>
      </c>
      <c r="GM33" s="185">
        <f t="shared" si="844"/>
        <v>0</v>
      </c>
      <c r="GN33" s="49">
        <f>GM33</f>
        <v>0</v>
      </c>
      <c r="GO33" s="185">
        <f>GO29+GO30</f>
        <v>0</v>
      </c>
      <c r="GP33" s="185">
        <f t="shared" ref="GP33:GZ33" si="845">GP29+GP30</f>
        <v>0</v>
      </c>
      <c r="GQ33" s="185">
        <f t="shared" si="845"/>
        <v>0</v>
      </c>
      <c r="GR33" s="185">
        <f t="shared" si="845"/>
        <v>0</v>
      </c>
      <c r="GS33" s="185">
        <f t="shared" si="845"/>
        <v>0</v>
      </c>
      <c r="GT33" s="185">
        <f t="shared" si="845"/>
        <v>0</v>
      </c>
      <c r="GU33" s="185">
        <f t="shared" si="845"/>
        <v>0</v>
      </c>
      <c r="GV33" s="185">
        <f t="shared" si="845"/>
        <v>0</v>
      </c>
      <c r="GW33" s="185">
        <f t="shared" si="845"/>
        <v>0</v>
      </c>
      <c r="GX33" s="185">
        <f t="shared" si="845"/>
        <v>0</v>
      </c>
      <c r="GY33" s="185">
        <f t="shared" si="845"/>
        <v>0</v>
      </c>
      <c r="GZ33" s="185">
        <f t="shared" si="845"/>
        <v>0</v>
      </c>
      <c r="HA33" s="49">
        <f>GZ33</f>
        <v>0</v>
      </c>
      <c r="HB33" s="185">
        <f>HB29+HB30</f>
        <v>0</v>
      </c>
      <c r="HC33" s="185">
        <f t="shared" ref="HC33:HM33" si="846">HC29+HC30</f>
        <v>0</v>
      </c>
      <c r="HD33" s="185">
        <f t="shared" si="846"/>
        <v>0</v>
      </c>
      <c r="HE33" s="185">
        <f t="shared" si="846"/>
        <v>0</v>
      </c>
      <c r="HF33" s="185">
        <f t="shared" si="846"/>
        <v>0</v>
      </c>
      <c r="HG33" s="185">
        <f t="shared" si="846"/>
        <v>0</v>
      </c>
      <c r="HH33" s="185">
        <f t="shared" si="846"/>
        <v>0</v>
      </c>
      <c r="HI33" s="185">
        <f t="shared" si="846"/>
        <v>0</v>
      </c>
      <c r="HJ33" s="185">
        <f t="shared" si="846"/>
        <v>0</v>
      </c>
      <c r="HK33" s="185">
        <f t="shared" si="846"/>
        <v>0</v>
      </c>
      <c r="HL33" s="185">
        <f t="shared" si="846"/>
        <v>0</v>
      </c>
      <c r="HM33" s="185">
        <f t="shared" si="846"/>
        <v>0</v>
      </c>
      <c r="HN33" s="49">
        <f>HM33</f>
        <v>0</v>
      </c>
      <c r="HO33" s="185">
        <f>HO29+HO30</f>
        <v>0</v>
      </c>
      <c r="HP33" s="185">
        <f t="shared" ref="HP33:HZ33" si="847">HP29+HP30</f>
        <v>0</v>
      </c>
      <c r="HQ33" s="185">
        <f t="shared" si="847"/>
        <v>0</v>
      </c>
      <c r="HR33" s="185">
        <f t="shared" si="847"/>
        <v>0</v>
      </c>
      <c r="HS33" s="185">
        <f t="shared" si="847"/>
        <v>0</v>
      </c>
      <c r="HT33" s="185">
        <f t="shared" si="847"/>
        <v>0</v>
      </c>
      <c r="HU33" s="185">
        <f t="shared" si="847"/>
        <v>0</v>
      </c>
      <c r="HV33" s="185">
        <f t="shared" si="847"/>
        <v>0</v>
      </c>
      <c r="HW33" s="185">
        <f t="shared" si="847"/>
        <v>0</v>
      </c>
      <c r="HX33" s="185">
        <f t="shared" si="847"/>
        <v>0</v>
      </c>
      <c r="HY33" s="185">
        <f t="shared" si="847"/>
        <v>0</v>
      </c>
      <c r="HZ33" s="185">
        <f t="shared" si="847"/>
        <v>0</v>
      </c>
      <c r="IA33" s="49">
        <f>HZ33</f>
        <v>0</v>
      </c>
      <c r="IB33" s="185">
        <f>IB29+IB30</f>
        <v>0</v>
      </c>
      <c r="IC33" s="185">
        <f t="shared" ref="IC33:IM33" si="848">IC29+IC30</f>
        <v>0</v>
      </c>
      <c r="ID33" s="185">
        <f t="shared" si="848"/>
        <v>0</v>
      </c>
      <c r="IE33" s="185">
        <f t="shared" si="848"/>
        <v>0</v>
      </c>
      <c r="IF33" s="185">
        <f t="shared" si="848"/>
        <v>0</v>
      </c>
      <c r="IG33" s="185">
        <f t="shared" si="848"/>
        <v>0</v>
      </c>
      <c r="IH33" s="185">
        <f t="shared" si="848"/>
        <v>0</v>
      </c>
      <c r="II33" s="185">
        <f t="shared" si="848"/>
        <v>0</v>
      </c>
      <c r="IJ33" s="185">
        <f t="shared" si="848"/>
        <v>0</v>
      </c>
      <c r="IK33" s="185">
        <f t="shared" si="848"/>
        <v>0</v>
      </c>
      <c r="IL33" s="185">
        <f t="shared" si="848"/>
        <v>0</v>
      </c>
      <c r="IM33" s="185">
        <f t="shared" si="848"/>
        <v>0</v>
      </c>
      <c r="IN33" s="49">
        <f>IM33</f>
        <v>0</v>
      </c>
      <c r="IO33" s="185">
        <f>IO29+IO30</f>
        <v>0</v>
      </c>
      <c r="IP33" s="185">
        <f t="shared" ref="IP33:IZ33" si="849">IP29+IP30</f>
        <v>0</v>
      </c>
      <c r="IQ33" s="185">
        <f t="shared" si="849"/>
        <v>0</v>
      </c>
      <c r="IR33" s="185">
        <f t="shared" si="849"/>
        <v>0</v>
      </c>
      <c r="IS33" s="185">
        <f t="shared" si="849"/>
        <v>0</v>
      </c>
      <c r="IT33" s="185">
        <f t="shared" si="849"/>
        <v>0</v>
      </c>
      <c r="IU33" s="185">
        <f t="shared" si="849"/>
        <v>0</v>
      </c>
      <c r="IV33" s="185">
        <f t="shared" si="849"/>
        <v>0</v>
      </c>
      <c r="IW33" s="185">
        <f t="shared" si="849"/>
        <v>0</v>
      </c>
      <c r="IX33" s="185">
        <f t="shared" si="849"/>
        <v>0</v>
      </c>
      <c r="IY33" s="185">
        <f t="shared" si="849"/>
        <v>0</v>
      </c>
      <c r="IZ33" s="185">
        <f t="shared" si="849"/>
        <v>0</v>
      </c>
      <c r="JA33" s="49">
        <f>IZ33</f>
        <v>0</v>
      </c>
      <c r="JB33" s="185">
        <f>JB29+JB30</f>
        <v>0</v>
      </c>
      <c r="JC33" s="185">
        <f t="shared" ref="JC33:JM33" si="850">JC29+JC30</f>
        <v>0</v>
      </c>
      <c r="JD33" s="185">
        <f t="shared" si="850"/>
        <v>0</v>
      </c>
      <c r="JE33" s="185">
        <f t="shared" si="850"/>
        <v>0</v>
      </c>
      <c r="JF33" s="185">
        <f t="shared" si="850"/>
        <v>0</v>
      </c>
      <c r="JG33" s="185">
        <f t="shared" si="850"/>
        <v>0</v>
      </c>
      <c r="JH33" s="185">
        <f t="shared" si="850"/>
        <v>0</v>
      </c>
      <c r="JI33" s="185">
        <f t="shared" si="850"/>
        <v>0</v>
      </c>
      <c r="JJ33" s="185">
        <f t="shared" si="850"/>
        <v>0</v>
      </c>
      <c r="JK33" s="185">
        <f t="shared" si="850"/>
        <v>0</v>
      </c>
      <c r="JL33" s="185">
        <f t="shared" si="850"/>
        <v>0</v>
      </c>
      <c r="JM33" s="185">
        <f t="shared" si="850"/>
        <v>0</v>
      </c>
      <c r="JN33" s="49">
        <f>JM33</f>
        <v>0</v>
      </c>
      <c r="JO33" s="185">
        <f>JO29+JO30</f>
        <v>0</v>
      </c>
      <c r="JP33" s="185">
        <f t="shared" ref="JP33:JZ33" si="851">JP29+JP30</f>
        <v>0</v>
      </c>
      <c r="JQ33" s="185">
        <f t="shared" si="851"/>
        <v>0</v>
      </c>
      <c r="JR33" s="185">
        <f t="shared" si="851"/>
        <v>0</v>
      </c>
      <c r="JS33" s="185">
        <f t="shared" si="851"/>
        <v>0</v>
      </c>
      <c r="JT33" s="185">
        <f t="shared" si="851"/>
        <v>0</v>
      </c>
      <c r="JU33" s="185">
        <f t="shared" si="851"/>
        <v>0</v>
      </c>
      <c r="JV33" s="185">
        <f t="shared" si="851"/>
        <v>0</v>
      </c>
      <c r="JW33" s="185">
        <f t="shared" si="851"/>
        <v>0</v>
      </c>
      <c r="JX33" s="185">
        <f t="shared" si="851"/>
        <v>0</v>
      </c>
      <c r="JY33" s="185">
        <f t="shared" si="851"/>
        <v>0</v>
      </c>
      <c r="JZ33" s="185">
        <f t="shared" si="851"/>
        <v>0</v>
      </c>
      <c r="KA33" s="49">
        <f>JZ33</f>
        <v>0</v>
      </c>
      <c r="KB33" s="185">
        <f>KB29+KB30</f>
        <v>0</v>
      </c>
      <c r="KC33" s="185">
        <f t="shared" ref="KC33:KM33" si="852">KC29+KC30</f>
        <v>0</v>
      </c>
      <c r="KD33" s="185">
        <f t="shared" si="852"/>
        <v>0</v>
      </c>
      <c r="KE33" s="185">
        <f t="shared" si="852"/>
        <v>0</v>
      </c>
      <c r="KF33" s="185">
        <f t="shared" si="852"/>
        <v>0</v>
      </c>
      <c r="KG33" s="185">
        <f t="shared" si="852"/>
        <v>0</v>
      </c>
      <c r="KH33" s="185">
        <f t="shared" si="852"/>
        <v>0</v>
      </c>
      <c r="KI33" s="185">
        <f t="shared" si="852"/>
        <v>0</v>
      </c>
      <c r="KJ33" s="185">
        <f t="shared" si="852"/>
        <v>0</v>
      </c>
      <c r="KK33" s="185">
        <f t="shared" si="852"/>
        <v>0</v>
      </c>
      <c r="KL33" s="185">
        <f t="shared" si="852"/>
        <v>0</v>
      </c>
      <c r="KM33" s="185">
        <f t="shared" si="852"/>
        <v>0</v>
      </c>
      <c r="KN33" s="49">
        <f>KM33</f>
        <v>0</v>
      </c>
      <c r="KO33" s="185">
        <f>KO29+KO30</f>
        <v>0</v>
      </c>
      <c r="KP33" s="185">
        <f t="shared" ref="KP33:KZ33" si="853">KP29+KP30</f>
        <v>0</v>
      </c>
      <c r="KQ33" s="185">
        <f t="shared" si="853"/>
        <v>0</v>
      </c>
      <c r="KR33" s="185">
        <f t="shared" si="853"/>
        <v>0</v>
      </c>
      <c r="KS33" s="185">
        <f t="shared" si="853"/>
        <v>0</v>
      </c>
      <c r="KT33" s="185">
        <f t="shared" si="853"/>
        <v>0</v>
      </c>
      <c r="KU33" s="185">
        <f t="shared" si="853"/>
        <v>0</v>
      </c>
      <c r="KV33" s="185">
        <f t="shared" si="853"/>
        <v>0</v>
      </c>
      <c r="KW33" s="185">
        <f t="shared" si="853"/>
        <v>0</v>
      </c>
      <c r="KX33" s="185">
        <f t="shared" si="853"/>
        <v>0</v>
      </c>
      <c r="KY33" s="185">
        <f t="shared" si="853"/>
        <v>0</v>
      </c>
      <c r="KZ33" s="185">
        <f t="shared" si="853"/>
        <v>0</v>
      </c>
      <c r="LA33" s="49">
        <f>KZ33</f>
        <v>0</v>
      </c>
      <c r="LB33" s="185">
        <f>LB29+LB30</f>
        <v>0</v>
      </c>
      <c r="LC33" s="185">
        <f t="shared" ref="LC33:LM33" si="854">LC29+LC30</f>
        <v>0</v>
      </c>
      <c r="LD33" s="185">
        <f t="shared" si="854"/>
        <v>0</v>
      </c>
      <c r="LE33" s="185">
        <f t="shared" si="854"/>
        <v>0</v>
      </c>
      <c r="LF33" s="185">
        <f t="shared" si="854"/>
        <v>0</v>
      </c>
      <c r="LG33" s="185">
        <f t="shared" si="854"/>
        <v>0</v>
      </c>
      <c r="LH33" s="185">
        <f t="shared" si="854"/>
        <v>0</v>
      </c>
      <c r="LI33" s="185">
        <f t="shared" si="854"/>
        <v>0</v>
      </c>
      <c r="LJ33" s="185">
        <f t="shared" si="854"/>
        <v>0</v>
      </c>
      <c r="LK33" s="185">
        <f t="shared" si="854"/>
        <v>0</v>
      </c>
      <c r="LL33" s="185">
        <f t="shared" si="854"/>
        <v>0</v>
      </c>
      <c r="LM33" s="185">
        <f t="shared" si="854"/>
        <v>0</v>
      </c>
      <c r="LN33" s="49">
        <f>LM33</f>
        <v>0</v>
      </c>
    </row>
    <row r="35" spans="1:326" s="9" customFormat="1">
      <c r="A35" s="9" t="s">
        <v>178</v>
      </c>
      <c r="B35" s="52">
        <f t="shared" ref="B35:AM35" si="855">B7+B11-B19-B25-B27-B32</f>
        <v>0</v>
      </c>
      <c r="C35" s="52">
        <f>C7+C11-C19-C25-C32</f>
        <v>0</v>
      </c>
      <c r="D35" s="52">
        <f t="shared" ref="D35:AA35" si="856">D7+D11-D19-D25-D32</f>
        <v>0</v>
      </c>
      <c r="E35" s="52">
        <f t="shared" si="856"/>
        <v>0</v>
      </c>
      <c r="F35" s="52">
        <f t="shared" si="856"/>
        <v>0</v>
      </c>
      <c r="G35" s="52">
        <f t="shared" si="856"/>
        <v>0</v>
      </c>
      <c r="H35" s="52">
        <f t="shared" si="856"/>
        <v>0</v>
      </c>
      <c r="I35" s="52">
        <f t="shared" si="856"/>
        <v>0</v>
      </c>
      <c r="J35" s="52">
        <f t="shared" si="856"/>
        <v>0</v>
      </c>
      <c r="K35" s="52">
        <f t="shared" si="856"/>
        <v>0</v>
      </c>
      <c r="L35" s="52">
        <f t="shared" si="856"/>
        <v>0</v>
      </c>
      <c r="M35" s="52">
        <f t="shared" si="856"/>
        <v>0</v>
      </c>
      <c r="N35" s="52">
        <f t="shared" si="856"/>
        <v>0</v>
      </c>
      <c r="O35" s="52">
        <f t="shared" si="856"/>
        <v>0</v>
      </c>
      <c r="P35" s="52">
        <f t="shared" si="856"/>
        <v>0</v>
      </c>
      <c r="Q35" s="52">
        <f t="shared" si="856"/>
        <v>0</v>
      </c>
      <c r="R35" s="52">
        <f t="shared" si="856"/>
        <v>0</v>
      </c>
      <c r="S35" s="52">
        <f t="shared" si="856"/>
        <v>0</v>
      </c>
      <c r="T35" s="52">
        <f t="shared" si="856"/>
        <v>0</v>
      </c>
      <c r="U35" s="52">
        <f t="shared" si="856"/>
        <v>0</v>
      </c>
      <c r="V35" s="52">
        <f t="shared" si="856"/>
        <v>0</v>
      </c>
      <c r="W35" s="52">
        <f t="shared" si="856"/>
        <v>0</v>
      </c>
      <c r="X35" s="52">
        <f t="shared" si="856"/>
        <v>0</v>
      </c>
      <c r="Y35" s="52">
        <f t="shared" si="856"/>
        <v>0</v>
      </c>
      <c r="Z35" s="52">
        <f t="shared" si="856"/>
        <v>0</v>
      </c>
      <c r="AA35" s="52">
        <f t="shared" si="856"/>
        <v>0</v>
      </c>
      <c r="AB35" s="52">
        <f t="shared" si="855"/>
        <v>0</v>
      </c>
      <c r="AC35" s="52">
        <f t="shared" si="855"/>
        <v>0</v>
      </c>
      <c r="AD35" s="52">
        <f t="shared" si="855"/>
        <v>0</v>
      </c>
      <c r="AE35" s="52">
        <f t="shared" si="855"/>
        <v>0</v>
      </c>
      <c r="AF35" s="52">
        <f t="shared" si="855"/>
        <v>0</v>
      </c>
      <c r="AG35" s="52">
        <f t="shared" si="855"/>
        <v>0</v>
      </c>
      <c r="AH35" s="52">
        <f t="shared" si="855"/>
        <v>0</v>
      </c>
      <c r="AI35" s="52">
        <f t="shared" si="855"/>
        <v>0</v>
      </c>
      <c r="AJ35" s="52">
        <f t="shared" si="855"/>
        <v>0</v>
      </c>
      <c r="AK35" s="52">
        <f t="shared" si="855"/>
        <v>0</v>
      </c>
      <c r="AL35" s="52">
        <f t="shared" si="855"/>
        <v>0</v>
      </c>
      <c r="AM35" s="52">
        <f t="shared" si="855"/>
        <v>0</v>
      </c>
      <c r="AN35" s="52">
        <f>AN7+AN11-AN19-AN25-AN27-AN32</f>
        <v>0</v>
      </c>
      <c r="AO35" s="52">
        <f t="shared" ref="AO35:CZ35" si="857">AO7+AO11-AO19-AO25-AO27-AO32</f>
        <v>0</v>
      </c>
      <c r="AP35" s="52">
        <f t="shared" si="857"/>
        <v>0</v>
      </c>
      <c r="AQ35" s="52">
        <f t="shared" si="857"/>
        <v>0</v>
      </c>
      <c r="AR35" s="52">
        <f t="shared" si="857"/>
        <v>0</v>
      </c>
      <c r="AS35" s="52">
        <f t="shared" si="857"/>
        <v>0</v>
      </c>
      <c r="AT35" s="52">
        <f t="shared" si="857"/>
        <v>0</v>
      </c>
      <c r="AU35" s="52">
        <f t="shared" si="857"/>
        <v>0</v>
      </c>
      <c r="AV35" s="52">
        <f t="shared" si="857"/>
        <v>0</v>
      </c>
      <c r="AW35" s="52">
        <f t="shared" si="857"/>
        <v>0</v>
      </c>
      <c r="AX35" s="52">
        <f t="shared" si="857"/>
        <v>0</v>
      </c>
      <c r="AY35" s="52">
        <f t="shared" si="857"/>
        <v>0</v>
      </c>
      <c r="AZ35" s="52">
        <f t="shared" si="857"/>
        <v>0</v>
      </c>
      <c r="BA35" s="52">
        <f t="shared" si="857"/>
        <v>0</v>
      </c>
      <c r="BB35" s="52">
        <f t="shared" si="857"/>
        <v>0</v>
      </c>
      <c r="BC35" s="52">
        <f t="shared" si="857"/>
        <v>0</v>
      </c>
      <c r="BD35" s="52">
        <f t="shared" si="857"/>
        <v>0</v>
      </c>
      <c r="BE35" s="52">
        <f t="shared" si="857"/>
        <v>0</v>
      </c>
      <c r="BF35" s="52">
        <f t="shared" si="857"/>
        <v>0</v>
      </c>
      <c r="BG35" s="52">
        <f t="shared" si="857"/>
        <v>0</v>
      </c>
      <c r="BH35" s="52">
        <f t="shared" si="857"/>
        <v>0</v>
      </c>
      <c r="BI35" s="52">
        <f t="shared" si="857"/>
        <v>0</v>
      </c>
      <c r="BJ35" s="52">
        <f t="shared" si="857"/>
        <v>0</v>
      </c>
      <c r="BK35" s="52">
        <f t="shared" si="857"/>
        <v>0</v>
      </c>
      <c r="BL35" s="52">
        <f t="shared" si="857"/>
        <v>0</v>
      </c>
      <c r="BM35" s="52">
        <f t="shared" si="857"/>
        <v>0</v>
      </c>
      <c r="BN35" s="52">
        <f t="shared" si="857"/>
        <v>0</v>
      </c>
      <c r="BO35" s="52">
        <f t="shared" si="857"/>
        <v>0</v>
      </c>
      <c r="BP35" s="52">
        <f t="shared" si="857"/>
        <v>0</v>
      </c>
      <c r="BQ35" s="52">
        <f t="shared" si="857"/>
        <v>0</v>
      </c>
      <c r="BR35" s="52">
        <f t="shared" si="857"/>
        <v>0</v>
      </c>
      <c r="BS35" s="52">
        <f t="shared" si="857"/>
        <v>0</v>
      </c>
      <c r="BT35" s="52">
        <f t="shared" si="857"/>
        <v>0</v>
      </c>
      <c r="BU35" s="52">
        <f t="shared" si="857"/>
        <v>0</v>
      </c>
      <c r="BV35" s="52">
        <f t="shared" si="857"/>
        <v>0</v>
      </c>
      <c r="BW35" s="52">
        <f t="shared" si="857"/>
        <v>0</v>
      </c>
      <c r="BX35" s="52">
        <f t="shared" si="857"/>
        <v>0</v>
      </c>
      <c r="BY35" s="52">
        <f t="shared" si="857"/>
        <v>0</v>
      </c>
      <c r="BZ35" s="52">
        <f t="shared" si="857"/>
        <v>0</v>
      </c>
      <c r="CA35" s="52">
        <f t="shared" si="857"/>
        <v>0</v>
      </c>
      <c r="CB35" s="52">
        <f t="shared" si="857"/>
        <v>0</v>
      </c>
      <c r="CC35" s="52">
        <f t="shared" si="857"/>
        <v>0</v>
      </c>
      <c r="CD35" s="52">
        <f t="shared" si="857"/>
        <v>0</v>
      </c>
      <c r="CE35" s="52">
        <f t="shared" si="857"/>
        <v>0</v>
      </c>
      <c r="CF35" s="52">
        <f t="shared" si="857"/>
        <v>0</v>
      </c>
      <c r="CG35" s="52">
        <f t="shared" si="857"/>
        <v>0</v>
      </c>
      <c r="CH35" s="52">
        <f t="shared" si="857"/>
        <v>0</v>
      </c>
      <c r="CI35" s="52">
        <f t="shared" si="857"/>
        <v>0</v>
      </c>
      <c r="CJ35" s="52">
        <f t="shared" si="857"/>
        <v>0</v>
      </c>
      <c r="CK35" s="52">
        <f t="shared" si="857"/>
        <v>0</v>
      </c>
      <c r="CL35" s="52">
        <f t="shared" si="857"/>
        <v>0</v>
      </c>
      <c r="CM35" s="52">
        <f t="shared" si="857"/>
        <v>0</v>
      </c>
      <c r="CN35" s="52">
        <f t="shared" si="857"/>
        <v>0</v>
      </c>
      <c r="CO35" s="52">
        <f t="shared" si="857"/>
        <v>0</v>
      </c>
      <c r="CP35" s="52">
        <f t="shared" si="857"/>
        <v>0</v>
      </c>
      <c r="CQ35" s="52">
        <f t="shared" si="857"/>
        <v>0</v>
      </c>
      <c r="CR35" s="52">
        <f t="shared" si="857"/>
        <v>0</v>
      </c>
      <c r="CS35" s="52">
        <f t="shared" si="857"/>
        <v>0</v>
      </c>
      <c r="CT35" s="52">
        <f t="shared" si="857"/>
        <v>0</v>
      </c>
      <c r="CU35" s="52">
        <f t="shared" si="857"/>
        <v>0</v>
      </c>
      <c r="CV35" s="52">
        <f t="shared" si="857"/>
        <v>0</v>
      </c>
      <c r="CW35" s="52">
        <f t="shared" si="857"/>
        <v>0</v>
      </c>
      <c r="CX35" s="52">
        <f t="shared" si="857"/>
        <v>0</v>
      </c>
      <c r="CY35" s="52">
        <f t="shared" si="857"/>
        <v>0</v>
      </c>
      <c r="CZ35" s="52">
        <f t="shared" si="857"/>
        <v>0</v>
      </c>
      <c r="DA35" s="52">
        <f t="shared" ref="DA35:FL35" si="858">DA7+DA11-DA19-DA25-DA27-DA32</f>
        <v>0</v>
      </c>
      <c r="DB35" s="52">
        <f t="shared" si="858"/>
        <v>0</v>
      </c>
      <c r="DC35" s="52">
        <f t="shared" si="858"/>
        <v>0</v>
      </c>
      <c r="DD35" s="52">
        <f t="shared" si="858"/>
        <v>0</v>
      </c>
      <c r="DE35" s="52">
        <f t="shared" si="858"/>
        <v>0</v>
      </c>
      <c r="DF35" s="52">
        <f t="shared" si="858"/>
        <v>0</v>
      </c>
      <c r="DG35" s="52">
        <f t="shared" si="858"/>
        <v>0</v>
      </c>
      <c r="DH35" s="52">
        <f t="shared" si="858"/>
        <v>0</v>
      </c>
      <c r="DI35" s="52">
        <f t="shared" si="858"/>
        <v>0</v>
      </c>
      <c r="DJ35" s="52">
        <f t="shared" si="858"/>
        <v>0</v>
      </c>
      <c r="DK35" s="52">
        <f t="shared" si="858"/>
        <v>0</v>
      </c>
      <c r="DL35" s="52">
        <f t="shared" si="858"/>
        <v>0</v>
      </c>
      <c r="DM35" s="52">
        <f t="shared" si="858"/>
        <v>0</v>
      </c>
      <c r="DN35" s="52">
        <f>DN7+DN11-DN19-DN25-DN27-DN32</f>
        <v>0</v>
      </c>
      <c r="DO35" s="52">
        <f t="shared" si="858"/>
        <v>0</v>
      </c>
      <c r="DP35" s="52">
        <f t="shared" si="858"/>
        <v>0</v>
      </c>
      <c r="DQ35" s="52">
        <f t="shared" si="858"/>
        <v>0</v>
      </c>
      <c r="DR35" s="52">
        <f t="shared" si="858"/>
        <v>0</v>
      </c>
      <c r="DS35" s="52">
        <f t="shared" si="858"/>
        <v>0</v>
      </c>
      <c r="DT35" s="52">
        <f t="shared" si="858"/>
        <v>0</v>
      </c>
      <c r="DU35" s="52">
        <f t="shared" si="858"/>
        <v>0</v>
      </c>
      <c r="DV35" s="52">
        <f t="shared" si="858"/>
        <v>0</v>
      </c>
      <c r="DW35" s="52">
        <f t="shared" si="858"/>
        <v>0</v>
      </c>
      <c r="DX35" s="52">
        <f t="shared" si="858"/>
        <v>0</v>
      </c>
      <c r="DY35" s="52">
        <f t="shared" si="858"/>
        <v>0</v>
      </c>
      <c r="DZ35" s="52">
        <f t="shared" si="858"/>
        <v>0</v>
      </c>
      <c r="EA35" s="52">
        <f t="shared" si="858"/>
        <v>0</v>
      </c>
      <c r="EB35" s="52">
        <f t="shared" si="858"/>
        <v>0</v>
      </c>
      <c r="EC35" s="52">
        <f t="shared" si="858"/>
        <v>0</v>
      </c>
      <c r="ED35" s="52">
        <f t="shared" si="858"/>
        <v>0</v>
      </c>
      <c r="EE35" s="52">
        <f t="shared" si="858"/>
        <v>0</v>
      </c>
      <c r="EF35" s="52">
        <f t="shared" si="858"/>
        <v>0</v>
      </c>
      <c r="EG35" s="52">
        <f t="shared" si="858"/>
        <v>0</v>
      </c>
      <c r="EH35" s="52">
        <f t="shared" si="858"/>
        <v>0</v>
      </c>
      <c r="EI35" s="52">
        <f t="shared" si="858"/>
        <v>0</v>
      </c>
      <c r="EJ35" s="52">
        <f t="shared" si="858"/>
        <v>0</v>
      </c>
      <c r="EK35" s="52">
        <f t="shared" si="858"/>
        <v>0</v>
      </c>
      <c r="EL35" s="52">
        <f t="shared" si="858"/>
        <v>0</v>
      </c>
      <c r="EM35" s="52">
        <f t="shared" si="858"/>
        <v>0</v>
      </c>
      <c r="EN35" s="52">
        <f t="shared" si="858"/>
        <v>0</v>
      </c>
      <c r="EO35" s="52">
        <f t="shared" si="858"/>
        <v>0</v>
      </c>
      <c r="EP35" s="52">
        <f t="shared" si="858"/>
        <v>0</v>
      </c>
      <c r="EQ35" s="52">
        <f t="shared" si="858"/>
        <v>0</v>
      </c>
      <c r="ER35" s="52">
        <f t="shared" si="858"/>
        <v>0</v>
      </c>
      <c r="ES35" s="52">
        <f t="shared" si="858"/>
        <v>0</v>
      </c>
      <c r="ET35" s="52">
        <f t="shared" si="858"/>
        <v>0</v>
      </c>
      <c r="EU35" s="52">
        <f t="shared" si="858"/>
        <v>0</v>
      </c>
      <c r="EV35" s="52">
        <f t="shared" si="858"/>
        <v>0</v>
      </c>
      <c r="EW35" s="52">
        <f t="shared" si="858"/>
        <v>0</v>
      </c>
      <c r="EX35" s="52">
        <f t="shared" si="858"/>
        <v>0</v>
      </c>
      <c r="EY35" s="52">
        <f t="shared" si="858"/>
        <v>0</v>
      </c>
      <c r="EZ35" s="52">
        <f t="shared" si="858"/>
        <v>0</v>
      </c>
      <c r="FA35" s="52">
        <f t="shared" si="858"/>
        <v>0</v>
      </c>
      <c r="FB35" s="52">
        <f t="shared" si="858"/>
        <v>0</v>
      </c>
      <c r="FC35" s="52">
        <f t="shared" si="858"/>
        <v>0</v>
      </c>
      <c r="FD35" s="52">
        <f t="shared" si="858"/>
        <v>0</v>
      </c>
      <c r="FE35" s="52">
        <f t="shared" si="858"/>
        <v>0</v>
      </c>
      <c r="FF35" s="52">
        <f t="shared" si="858"/>
        <v>0</v>
      </c>
      <c r="FG35" s="52">
        <f t="shared" si="858"/>
        <v>0</v>
      </c>
      <c r="FH35" s="52">
        <f t="shared" si="858"/>
        <v>0</v>
      </c>
      <c r="FI35" s="52">
        <f t="shared" si="858"/>
        <v>0</v>
      </c>
      <c r="FJ35" s="52">
        <f t="shared" si="858"/>
        <v>0</v>
      </c>
      <c r="FK35" s="52">
        <f t="shared" si="858"/>
        <v>0</v>
      </c>
      <c r="FL35" s="52">
        <f t="shared" si="858"/>
        <v>0</v>
      </c>
      <c r="FM35" s="52">
        <f t="shared" ref="FM35:HX35" si="859">FM7+FM11-FM19-FM25-FM27-FM32</f>
        <v>0</v>
      </c>
      <c r="FN35" s="52">
        <f t="shared" si="859"/>
        <v>0</v>
      </c>
      <c r="FO35" s="52">
        <f t="shared" si="859"/>
        <v>0</v>
      </c>
      <c r="FP35" s="52">
        <f t="shared" si="859"/>
        <v>0</v>
      </c>
      <c r="FQ35" s="52">
        <f t="shared" si="859"/>
        <v>0</v>
      </c>
      <c r="FR35" s="52">
        <f t="shared" si="859"/>
        <v>0</v>
      </c>
      <c r="FS35" s="52">
        <f t="shared" si="859"/>
        <v>0</v>
      </c>
      <c r="FT35" s="52">
        <f t="shared" si="859"/>
        <v>0</v>
      </c>
      <c r="FU35" s="52">
        <f t="shared" si="859"/>
        <v>0</v>
      </c>
      <c r="FV35" s="52">
        <f t="shared" si="859"/>
        <v>0</v>
      </c>
      <c r="FW35" s="52">
        <f t="shared" si="859"/>
        <v>0</v>
      </c>
      <c r="FX35" s="52">
        <f t="shared" si="859"/>
        <v>0</v>
      </c>
      <c r="FY35" s="52">
        <f t="shared" si="859"/>
        <v>0</v>
      </c>
      <c r="FZ35" s="52">
        <f t="shared" si="859"/>
        <v>0</v>
      </c>
      <c r="GA35" s="52">
        <f t="shared" si="859"/>
        <v>0</v>
      </c>
      <c r="GB35" s="52">
        <f t="shared" si="859"/>
        <v>0</v>
      </c>
      <c r="GC35" s="52">
        <f t="shared" si="859"/>
        <v>0</v>
      </c>
      <c r="GD35" s="52">
        <f t="shared" si="859"/>
        <v>0</v>
      </c>
      <c r="GE35" s="52">
        <f t="shared" si="859"/>
        <v>0</v>
      </c>
      <c r="GF35" s="52">
        <f t="shared" si="859"/>
        <v>0</v>
      </c>
      <c r="GG35" s="52">
        <f t="shared" si="859"/>
        <v>0</v>
      </c>
      <c r="GH35" s="52">
        <f t="shared" si="859"/>
        <v>0</v>
      </c>
      <c r="GI35" s="52">
        <f t="shared" si="859"/>
        <v>0</v>
      </c>
      <c r="GJ35" s="52">
        <f t="shared" si="859"/>
        <v>0</v>
      </c>
      <c r="GK35" s="52">
        <f t="shared" si="859"/>
        <v>0</v>
      </c>
      <c r="GL35" s="52">
        <f t="shared" si="859"/>
        <v>0</v>
      </c>
      <c r="GM35" s="52">
        <f t="shared" si="859"/>
        <v>0</v>
      </c>
      <c r="GN35" s="52">
        <f t="shared" si="859"/>
        <v>0</v>
      </c>
      <c r="GO35" s="52">
        <f t="shared" si="859"/>
        <v>0</v>
      </c>
      <c r="GP35" s="52">
        <f t="shared" si="859"/>
        <v>0</v>
      </c>
      <c r="GQ35" s="52">
        <f t="shared" si="859"/>
        <v>0</v>
      </c>
      <c r="GR35" s="52">
        <f t="shared" si="859"/>
        <v>0</v>
      </c>
      <c r="GS35" s="52">
        <f t="shared" si="859"/>
        <v>0</v>
      </c>
      <c r="GT35" s="52">
        <f t="shared" si="859"/>
        <v>0</v>
      </c>
      <c r="GU35" s="52">
        <f t="shared" si="859"/>
        <v>0</v>
      </c>
      <c r="GV35" s="52">
        <f t="shared" si="859"/>
        <v>0</v>
      </c>
      <c r="GW35" s="52">
        <f t="shared" si="859"/>
        <v>0</v>
      </c>
      <c r="GX35" s="52">
        <f t="shared" si="859"/>
        <v>0</v>
      </c>
      <c r="GY35" s="52">
        <f t="shared" si="859"/>
        <v>0</v>
      </c>
      <c r="GZ35" s="52">
        <f t="shared" si="859"/>
        <v>0</v>
      </c>
      <c r="HA35" s="52">
        <f t="shared" si="859"/>
        <v>0</v>
      </c>
      <c r="HB35" s="52">
        <f t="shared" si="859"/>
        <v>0</v>
      </c>
      <c r="HC35" s="52">
        <f t="shared" si="859"/>
        <v>0</v>
      </c>
      <c r="HD35" s="52">
        <f t="shared" si="859"/>
        <v>0</v>
      </c>
      <c r="HE35" s="52">
        <f t="shared" si="859"/>
        <v>0</v>
      </c>
      <c r="HF35" s="52">
        <f t="shared" si="859"/>
        <v>0</v>
      </c>
      <c r="HG35" s="52">
        <f t="shared" si="859"/>
        <v>0</v>
      </c>
      <c r="HH35" s="52">
        <f t="shared" si="859"/>
        <v>0</v>
      </c>
      <c r="HI35" s="52">
        <f t="shared" si="859"/>
        <v>0</v>
      </c>
      <c r="HJ35" s="52">
        <f t="shared" si="859"/>
        <v>0</v>
      </c>
      <c r="HK35" s="52">
        <f t="shared" si="859"/>
        <v>0</v>
      </c>
      <c r="HL35" s="52">
        <f t="shared" si="859"/>
        <v>0</v>
      </c>
      <c r="HM35" s="52">
        <f t="shared" si="859"/>
        <v>0</v>
      </c>
      <c r="HN35" s="52">
        <f t="shared" si="859"/>
        <v>0</v>
      </c>
      <c r="HO35" s="52">
        <f t="shared" si="859"/>
        <v>0</v>
      </c>
      <c r="HP35" s="52">
        <f t="shared" si="859"/>
        <v>0</v>
      </c>
      <c r="HQ35" s="52">
        <f t="shared" si="859"/>
        <v>0</v>
      </c>
      <c r="HR35" s="52">
        <f t="shared" si="859"/>
        <v>0</v>
      </c>
      <c r="HS35" s="52">
        <f t="shared" si="859"/>
        <v>0</v>
      </c>
      <c r="HT35" s="52">
        <f t="shared" si="859"/>
        <v>0</v>
      </c>
      <c r="HU35" s="52">
        <f t="shared" si="859"/>
        <v>0</v>
      </c>
      <c r="HV35" s="52">
        <f t="shared" si="859"/>
        <v>0</v>
      </c>
      <c r="HW35" s="52">
        <f t="shared" si="859"/>
        <v>0</v>
      </c>
      <c r="HX35" s="52">
        <f t="shared" si="859"/>
        <v>0</v>
      </c>
      <c r="HY35" s="52">
        <f t="shared" ref="HY35:KJ35" si="860">HY7+HY11-HY19-HY25-HY27-HY32</f>
        <v>0</v>
      </c>
      <c r="HZ35" s="52">
        <f t="shared" si="860"/>
        <v>0</v>
      </c>
      <c r="IA35" s="52">
        <f t="shared" si="860"/>
        <v>0</v>
      </c>
      <c r="IB35" s="52">
        <f t="shared" si="860"/>
        <v>0</v>
      </c>
      <c r="IC35" s="52">
        <f t="shared" si="860"/>
        <v>0</v>
      </c>
      <c r="ID35" s="52">
        <f t="shared" si="860"/>
        <v>0</v>
      </c>
      <c r="IE35" s="52">
        <f t="shared" si="860"/>
        <v>0</v>
      </c>
      <c r="IF35" s="52">
        <f t="shared" si="860"/>
        <v>0</v>
      </c>
      <c r="IG35" s="52">
        <f t="shared" si="860"/>
        <v>0</v>
      </c>
      <c r="IH35" s="52">
        <f t="shared" si="860"/>
        <v>0</v>
      </c>
      <c r="II35" s="52">
        <f t="shared" si="860"/>
        <v>0</v>
      </c>
      <c r="IJ35" s="52">
        <f t="shared" si="860"/>
        <v>0</v>
      </c>
      <c r="IK35" s="52">
        <f t="shared" si="860"/>
        <v>0</v>
      </c>
      <c r="IL35" s="52">
        <f t="shared" si="860"/>
        <v>0</v>
      </c>
      <c r="IM35" s="52">
        <f t="shared" si="860"/>
        <v>0</v>
      </c>
      <c r="IN35" s="52">
        <f t="shared" si="860"/>
        <v>0</v>
      </c>
      <c r="IO35" s="52">
        <f t="shared" si="860"/>
        <v>0</v>
      </c>
      <c r="IP35" s="52">
        <f t="shared" si="860"/>
        <v>0</v>
      </c>
      <c r="IQ35" s="52">
        <f t="shared" si="860"/>
        <v>0</v>
      </c>
      <c r="IR35" s="52">
        <f t="shared" si="860"/>
        <v>0</v>
      </c>
      <c r="IS35" s="52">
        <f t="shared" si="860"/>
        <v>0</v>
      </c>
      <c r="IT35" s="52">
        <f t="shared" si="860"/>
        <v>0</v>
      </c>
      <c r="IU35" s="52">
        <f t="shared" si="860"/>
        <v>0</v>
      </c>
      <c r="IV35" s="52">
        <f t="shared" si="860"/>
        <v>0</v>
      </c>
      <c r="IW35" s="52">
        <f t="shared" si="860"/>
        <v>0</v>
      </c>
      <c r="IX35" s="52">
        <f t="shared" si="860"/>
        <v>0</v>
      </c>
      <c r="IY35" s="52">
        <f t="shared" si="860"/>
        <v>0</v>
      </c>
      <c r="IZ35" s="52">
        <f t="shared" si="860"/>
        <v>0</v>
      </c>
      <c r="JA35" s="52">
        <f t="shared" si="860"/>
        <v>0</v>
      </c>
      <c r="JB35" s="52">
        <f t="shared" si="860"/>
        <v>0</v>
      </c>
      <c r="JC35" s="52">
        <f t="shared" si="860"/>
        <v>0</v>
      </c>
      <c r="JD35" s="52">
        <f t="shared" si="860"/>
        <v>0</v>
      </c>
      <c r="JE35" s="52">
        <f t="shared" si="860"/>
        <v>0</v>
      </c>
      <c r="JF35" s="52">
        <f t="shared" si="860"/>
        <v>0</v>
      </c>
      <c r="JG35" s="52">
        <f t="shared" si="860"/>
        <v>0</v>
      </c>
      <c r="JH35" s="52">
        <f t="shared" si="860"/>
        <v>0</v>
      </c>
      <c r="JI35" s="52">
        <f t="shared" si="860"/>
        <v>0</v>
      </c>
      <c r="JJ35" s="52">
        <f t="shared" si="860"/>
        <v>0</v>
      </c>
      <c r="JK35" s="52">
        <f t="shared" si="860"/>
        <v>0</v>
      </c>
      <c r="JL35" s="52">
        <f t="shared" si="860"/>
        <v>0</v>
      </c>
      <c r="JM35" s="52">
        <f t="shared" si="860"/>
        <v>0</v>
      </c>
      <c r="JN35" s="52">
        <f t="shared" si="860"/>
        <v>0</v>
      </c>
      <c r="JO35" s="52">
        <f t="shared" si="860"/>
        <v>0</v>
      </c>
      <c r="JP35" s="52">
        <f t="shared" si="860"/>
        <v>0</v>
      </c>
      <c r="JQ35" s="52">
        <f t="shared" si="860"/>
        <v>0</v>
      </c>
      <c r="JR35" s="52">
        <f t="shared" si="860"/>
        <v>0</v>
      </c>
      <c r="JS35" s="52">
        <f t="shared" si="860"/>
        <v>0</v>
      </c>
      <c r="JT35" s="52">
        <f t="shared" si="860"/>
        <v>0</v>
      </c>
      <c r="JU35" s="52">
        <f t="shared" si="860"/>
        <v>0</v>
      </c>
      <c r="JV35" s="52">
        <f t="shared" si="860"/>
        <v>0</v>
      </c>
      <c r="JW35" s="52">
        <f t="shared" si="860"/>
        <v>0</v>
      </c>
      <c r="JX35" s="52">
        <f t="shared" si="860"/>
        <v>0</v>
      </c>
      <c r="JY35" s="52">
        <f t="shared" si="860"/>
        <v>0</v>
      </c>
      <c r="JZ35" s="52">
        <f t="shared" si="860"/>
        <v>0</v>
      </c>
      <c r="KA35" s="52">
        <f t="shared" si="860"/>
        <v>0</v>
      </c>
      <c r="KB35" s="52">
        <f t="shared" si="860"/>
        <v>0</v>
      </c>
      <c r="KC35" s="52">
        <f t="shared" si="860"/>
        <v>0</v>
      </c>
      <c r="KD35" s="52">
        <f t="shared" si="860"/>
        <v>0</v>
      </c>
      <c r="KE35" s="52">
        <f t="shared" si="860"/>
        <v>0</v>
      </c>
      <c r="KF35" s="52">
        <f t="shared" si="860"/>
        <v>0</v>
      </c>
      <c r="KG35" s="52">
        <f t="shared" si="860"/>
        <v>0</v>
      </c>
      <c r="KH35" s="52">
        <f t="shared" si="860"/>
        <v>0</v>
      </c>
      <c r="KI35" s="52">
        <f t="shared" si="860"/>
        <v>0</v>
      </c>
      <c r="KJ35" s="52">
        <f t="shared" si="860"/>
        <v>0</v>
      </c>
      <c r="KK35" s="52">
        <f t="shared" ref="KK35:LN35" si="861">KK7+KK11-KK19-KK25-KK27-KK32</f>
        <v>0</v>
      </c>
      <c r="KL35" s="52">
        <f t="shared" si="861"/>
        <v>0</v>
      </c>
      <c r="KM35" s="52">
        <f t="shared" si="861"/>
        <v>0</v>
      </c>
      <c r="KN35" s="52">
        <f t="shared" si="861"/>
        <v>0</v>
      </c>
      <c r="KO35" s="52">
        <f t="shared" si="861"/>
        <v>0</v>
      </c>
      <c r="KP35" s="52">
        <f t="shared" si="861"/>
        <v>0</v>
      </c>
      <c r="KQ35" s="52">
        <f t="shared" si="861"/>
        <v>0</v>
      </c>
      <c r="KR35" s="52">
        <f t="shared" si="861"/>
        <v>0</v>
      </c>
      <c r="KS35" s="52">
        <f t="shared" si="861"/>
        <v>0</v>
      </c>
      <c r="KT35" s="52">
        <f t="shared" si="861"/>
        <v>0</v>
      </c>
      <c r="KU35" s="52">
        <f t="shared" si="861"/>
        <v>0</v>
      </c>
      <c r="KV35" s="52">
        <f t="shared" si="861"/>
        <v>0</v>
      </c>
      <c r="KW35" s="52">
        <f t="shared" si="861"/>
        <v>0</v>
      </c>
      <c r="KX35" s="52">
        <f t="shared" si="861"/>
        <v>0</v>
      </c>
      <c r="KY35" s="52">
        <f t="shared" si="861"/>
        <v>0</v>
      </c>
      <c r="KZ35" s="52">
        <f t="shared" si="861"/>
        <v>0</v>
      </c>
      <c r="LA35" s="52">
        <f t="shared" si="861"/>
        <v>0</v>
      </c>
      <c r="LB35" s="52">
        <f t="shared" si="861"/>
        <v>0</v>
      </c>
      <c r="LC35" s="52">
        <f t="shared" si="861"/>
        <v>0</v>
      </c>
      <c r="LD35" s="52">
        <f t="shared" si="861"/>
        <v>0</v>
      </c>
      <c r="LE35" s="52">
        <f t="shared" si="861"/>
        <v>0</v>
      </c>
      <c r="LF35" s="52">
        <f t="shared" si="861"/>
        <v>0</v>
      </c>
      <c r="LG35" s="52">
        <f t="shared" si="861"/>
        <v>0</v>
      </c>
      <c r="LH35" s="52">
        <f t="shared" si="861"/>
        <v>0</v>
      </c>
      <c r="LI35" s="52">
        <f t="shared" si="861"/>
        <v>0</v>
      </c>
      <c r="LJ35" s="52">
        <f t="shared" si="861"/>
        <v>0</v>
      </c>
      <c r="LK35" s="52">
        <f t="shared" si="861"/>
        <v>0</v>
      </c>
      <c r="LL35" s="52">
        <f t="shared" si="861"/>
        <v>0</v>
      </c>
      <c r="LM35" s="52">
        <f t="shared" si="861"/>
        <v>0</v>
      </c>
      <c r="LN35" s="52">
        <f t="shared" si="861"/>
        <v>0</v>
      </c>
    </row>
    <row r="37" spans="1:326">
      <c r="A37" t="s">
        <v>276</v>
      </c>
      <c r="N37" s="500" t="e">
        <f>((N24+AA24)*'Investuotojo grąža'!B10+(N30+AA30)*'Investuotojo grąža'!B9+(N10+AA10)*'Dalyvio prielaidos'!B19)/(N24+AA24+N30+AA30+N10+AA10)</f>
        <v>#NUM!</v>
      </c>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row>
  </sheetData>
  <hyperlinks>
    <hyperlink ref="A1" location="'Valdymo darbalaukis'!A1" display="Atgal į valdymo darbalaukį"/>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N14"/>
  <sheetViews>
    <sheetView zoomScale="91" zoomScaleNormal="91" workbookViewId="0">
      <selection activeCell="Z13" sqref="Z13"/>
    </sheetView>
  </sheetViews>
  <sheetFormatPr defaultRowHeight="15" outlineLevelCol="1"/>
  <cols>
    <col min="1" max="1" width="34.7109375" bestFit="1" customWidth="1"/>
    <col min="2" max="3" width="10.28515625" hidden="1" customWidth="1" outlineLevel="1"/>
    <col min="4" max="13" width="9.85546875" hidden="1" customWidth="1" outlineLevel="1"/>
    <col min="14" max="14" width="9.28515625" style="16" customWidth="1" collapsed="1"/>
    <col min="15" max="25" width="9.140625" hidden="1" customWidth="1" outlineLevel="1"/>
    <col min="26" max="26" width="10.42578125" hidden="1" customWidth="1" outlineLevel="1"/>
    <col min="27" max="27" width="9.140625" style="16" collapsed="1"/>
    <col min="28" max="39" width="9.140625" hidden="1" customWidth="1" outlineLevel="1"/>
    <col min="40" max="40" width="9.140625" style="16" collapsed="1"/>
    <col min="41" max="52" width="9.140625" hidden="1" customWidth="1" outlineLevel="1"/>
    <col min="53" max="53" width="9.140625" style="16" collapsed="1"/>
    <col min="54" max="65" width="9.140625" hidden="1" customWidth="1" outlineLevel="1"/>
    <col min="66" max="66" width="9.140625" style="16" collapsed="1"/>
    <col min="67" max="78" width="9.140625" hidden="1" customWidth="1" outlineLevel="1"/>
    <col min="79" max="79" width="9.140625" style="16" collapsed="1"/>
    <col min="80" max="91" width="9.140625" hidden="1" customWidth="1" outlineLevel="1"/>
    <col min="92" max="92" width="9.140625" style="16" collapsed="1"/>
    <col min="93" max="104" width="9.140625" hidden="1" customWidth="1" outlineLevel="1"/>
    <col min="105" max="105" width="9.140625" style="16" collapsed="1"/>
    <col min="106" max="117" width="9.140625" hidden="1" customWidth="1" outlineLevel="1"/>
    <col min="118" max="118" width="9.140625" style="16" collapsed="1"/>
    <col min="119" max="130" width="9.140625" hidden="1" customWidth="1" outlineLevel="1"/>
    <col min="131" max="131" width="9.140625" style="16" collapsed="1"/>
    <col min="132" max="143" width="9.140625" hidden="1" customWidth="1" outlineLevel="1"/>
    <col min="144" max="144" width="9.140625" style="16" collapsed="1"/>
    <col min="145" max="156" width="9.140625" hidden="1" customWidth="1" outlineLevel="1"/>
    <col min="157" max="157" width="9.140625" style="16" collapsed="1"/>
    <col min="158" max="169" width="9.140625" hidden="1" customWidth="1" outlineLevel="1"/>
    <col min="170" max="170" width="9.140625" style="16" collapsed="1"/>
    <col min="171" max="182" width="9.140625" hidden="1" customWidth="1" outlineLevel="1"/>
    <col min="183" max="183" width="9.140625" style="16" collapsed="1"/>
    <col min="184" max="195" width="9.140625" hidden="1" customWidth="1" outlineLevel="1"/>
    <col min="196" max="196" width="9.140625" style="16" collapsed="1"/>
    <col min="197" max="208" width="9.140625" hidden="1" customWidth="1" outlineLevel="1"/>
    <col min="209" max="209" width="9.140625" style="16" collapsed="1"/>
    <col min="210" max="221" width="9.140625" hidden="1" customWidth="1" outlineLevel="1"/>
    <col min="222" max="222" width="9.140625" style="16" collapsed="1"/>
    <col min="223" max="234" width="9.140625" hidden="1" customWidth="1" outlineLevel="1"/>
    <col min="235" max="235" width="9.140625" style="16" collapsed="1"/>
    <col min="236" max="247" width="9.140625" hidden="1" customWidth="1" outlineLevel="1"/>
    <col min="248" max="248" width="9.140625" style="16" collapsed="1"/>
    <col min="249" max="260" width="9.140625" hidden="1" customWidth="1" outlineLevel="1"/>
    <col min="261" max="261" width="9.140625" style="16" collapsed="1"/>
    <col min="262" max="273" width="9.140625" hidden="1" customWidth="1" outlineLevel="1"/>
    <col min="274" max="274" width="9.140625" style="16" collapsed="1"/>
    <col min="275" max="286" width="9.140625" hidden="1" customWidth="1" outlineLevel="1"/>
    <col min="287" max="287" width="9.140625" style="16" collapsed="1"/>
    <col min="288" max="299" width="9.140625" hidden="1" customWidth="1" outlineLevel="1"/>
    <col min="300" max="300" width="9.140625" style="16" collapsed="1"/>
    <col min="301" max="312" width="9.140625" hidden="1" customWidth="1" outlineLevel="1"/>
    <col min="313" max="313" width="9.140625" style="16" collapsed="1"/>
    <col min="314" max="325" width="9.140625" hidden="1" customWidth="1" outlineLevel="1"/>
    <col min="326" max="326" width="9.140625" style="16" collapsed="1"/>
  </cols>
  <sheetData>
    <row r="1" spans="1:326">
      <c r="A1" s="1" t="s">
        <v>0</v>
      </c>
    </row>
    <row r="2" spans="1:326" ht="15.75" thickBot="1"/>
    <row r="3" spans="1:326" ht="15.75" thickBot="1">
      <c r="A3" s="14" t="s">
        <v>8</v>
      </c>
      <c r="B3" s="12">
        <f>EDATE('Bazinės Prielaidos'!$B$7,B4)</f>
        <v>31</v>
      </c>
      <c r="C3" s="12">
        <f>EDATE('Bazinės Prielaidos'!$B$7,C4)</f>
        <v>60</v>
      </c>
      <c r="D3" s="12">
        <f>EDATE('Bazinės Prielaidos'!$B$7,D4)</f>
        <v>91</v>
      </c>
      <c r="E3" s="12">
        <f>EDATE('Bazinės Prielaidos'!$B$7,E4)</f>
        <v>121</v>
      </c>
      <c r="F3" s="12">
        <f>EDATE('Bazinės Prielaidos'!$B$7,F4)</f>
        <v>152</v>
      </c>
      <c r="G3" s="12">
        <f>EDATE('Bazinės Prielaidos'!$B$7,G4)</f>
        <v>182</v>
      </c>
      <c r="H3" s="12">
        <f>EDATE('Bazinės Prielaidos'!$B$7,H4)</f>
        <v>213</v>
      </c>
      <c r="I3" s="12">
        <f>EDATE('Bazinės Prielaidos'!$B$7,I4)</f>
        <v>244</v>
      </c>
      <c r="J3" s="12">
        <f>EDATE('Bazinės Prielaidos'!$B$7,J4)</f>
        <v>274</v>
      </c>
      <c r="K3" s="12">
        <f>EDATE('Bazinės Prielaidos'!$B$7,K4)</f>
        <v>305</v>
      </c>
      <c r="L3" s="12">
        <f>EDATE('Bazinės Prielaidos'!$B$7,L4)</f>
        <v>335</v>
      </c>
      <c r="M3" s="12">
        <f>EDATE('Bazinės Prielaidos'!$B$7,M4)</f>
        <v>366</v>
      </c>
      <c r="N3" s="17">
        <f>YEAR(M3)</f>
        <v>1900</v>
      </c>
      <c r="O3" s="12">
        <f>EDATE('Bazinės Prielaidos'!$B$7,O4)</f>
        <v>397</v>
      </c>
      <c r="P3" s="12">
        <f>EDATE('Bazinės Prielaidos'!$B$7,P4)</f>
        <v>425</v>
      </c>
      <c r="Q3" s="12">
        <f>EDATE('Bazinės Prielaidos'!$B$7,Q4)</f>
        <v>456</v>
      </c>
      <c r="R3" s="12">
        <f>EDATE('Bazinės Prielaidos'!$B$7,R4)</f>
        <v>486</v>
      </c>
      <c r="S3" s="12">
        <f>EDATE('Bazinės Prielaidos'!$B$7,S4)</f>
        <v>517</v>
      </c>
      <c r="T3" s="12">
        <f>EDATE('Bazinės Prielaidos'!$B$7,T4)</f>
        <v>547</v>
      </c>
      <c r="U3" s="12">
        <f>EDATE('Bazinės Prielaidos'!$B$7,U4)</f>
        <v>578</v>
      </c>
      <c r="V3" s="12">
        <f>EDATE('Bazinės Prielaidos'!$B$7,V4)</f>
        <v>609</v>
      </c>
      <c r="W3" s="12">
        <f>EDATE('Bazinės Prielaidos'!$B$7,W4)</f>
        <v>639</v>
      </c>
      <c r="X3" s="12">
        <f>EDATE('Bazinės Prielaidos'!$B$7,X4)</f>
        <v>670</v>
      </c>
      <c r="Y3" s="12">
        <f>EDATE('Bazinės Prielaidos'!$B$7,Y4)</f>
        <v>700</v>
      </c>
      <c r="Z3" s="12">
        <f>EDATE('Bazinės Prielaidos'!$B$7,Z4)</f>
        <v>731</v>
      </c>
      <c r="AA3" s="17">
        <f>YEAR(Z3)</f>
        <v>1901</v>
      </c>
      <c r="AB3" s="12">
        <f>EDATE('Bazinės Prielaidos'!$B$7,AB4)</f>
        <v>762</v>
      </c>
      <c r="AC3" s="12">
        <f>EDATE('Bazinės Prielaidos'!$B$7,AC4)</f>
        <v>790</v>
      </c>
      <c r="AD3" s="12">
        <f>EDATE('Bazinės Prielaidos'!$B$7,AD4)</f>
        <v>821</v>
      </c>
      <c r="AE3" s="12">
        <f>EDATE('Bazinės Prielaidos'!$B$7,AE4)</f>
        <v>851</v>
      </c>
      <c r="AF3" s="12">
        <f>EDATE('Bazinės Prielaidos'!$B$7,AF4)</f>
        <v>882</v>
      </c>
      <c r="AG3" s="12">
        <f>EDATE('Bazinės Prielaidos'!$B$7,AG4)</f>
        <v>912</v>
      </c>
      <c r="AH3" s="12">
        <f>EDATE('Bazinės Prielaidos'!$B$7,AH4)</f>
        <v>943</v>
      </c>
      <c r="AI3" s="12">
        <f>EDATE('Bazinės Prielaidos'!$B$7,AI4)</f>
        <v>974</v>
      </c>
      <c r="AJ3" s="12">
        <f>EDATE('Bazinės Prielaidos'!$B$7,AJ4)</f>
        <v>1004</v>
      </c>
      <c r="AK3" s="12">
        <f>EDATE('Bazinės Prielaidos'!$B$7,AK4)</f>
        <v>1035</v>
      </c>
      <c r="AL3" s="12">
        <f>EDATE('Bazinės Prielaidos'!$B$7,AL4)</f>
        <v>1065</v>
      </c>
      <c r="AM3" s="12">
        <f>EDATE('Bazinės Prielaidos'!$B$7,AM4)</f>
        <v>1096</v>
      </c>
      <c r="AN3" s="17">
        <f>YEAR(AM3)</f>
        <v>1902</v>
      </c>
      <c r="AO3" s="12">
        <f>EDATE('Bazinės Prielaidos'!$B$7,AO4)</f>
        <v>1127</v>
      </c>
      <c r="AP3" s="12">
        <f>EDATE('Bazinės Prielaidos'!$B$7,AP4)</f>
        <v>1155</v>
      </c>
      <c r="AQ3" s="12">
        <f>EDATE('Bazinės Prielaidos'!$B$7,AQ4)</f>
        <v>1186</v>
      </c>
      <c r="AR3" s="12">
        <f>EDATE('Bazinės Prielaidos'!$B$7,AR4)</f>
        <v>1216</v>
      </c>
      <c r="AS3" s="12">
        <f>EDATE('Bazinės Prielaidos'!$B$7,AS4)</f>
        <v>1247</v>
      </c>
      <c r="AT3" s="12">
        <f>EDATE('Bazinės Prielaidos'!$B$7,AT4)</f>
        <v>1277</v>
      </c>
      <c r="AU3" s="12">
        <f>EDATE('Bazinės Prielaidos'!$B$7,AU4)</f>
        <v>1308</v>
      </c>
      <c r="AV3" s="12">
        <f>EDATE('Bazinės Prielaidos'!$B$7,AV4)</f>
        <v>1339</v>
      </c>
      <c r="AW3" s="12">
        <f>EDATE('Bazinės Prielaidos'!$B$7,AW4)</f>
        <v>1369</v>
      </c>
      <c r="AX3" s="12">
        <f>EDATE('Bazinės Prielaidos'!$B$7,AX4)</f>
        <v>1400</v>
      </c>
      <c r="AY3" s="12">
        <f>EDATE('Bazinės Prielaidos'!$B$7,AY4)</f>
        <v>1430</v>
      </c>
      <c r="AZ3" s="12">
        <f>EDATE('Bazinės Prielaidos'!$B$7,AZ4)</f>
        <v>1461</v>
      </c>
      <c r="BA3" s="17">
        <f>YEAR(AZ3)</f>
        <v>1903</v>
      </c>
      <c r="BB3" s="12">
        <f>EDATE('Bazinės Prielaidos'!$B$7,BB4)</f>
        <v>1492</v>
      </c>
      <c r="BC3" s="12">
        <f>EDATE('Bazinės Prielaidos'!$B$7,BC4)</f>
        <v>1521</v>
      </c>
      <c r="BD3" s="12">
        <f>EDATE('Bazinės Prielaidos'!$B$7,BD4)</f>
        <v>1552</v>
      </c>
      <c r="BE3" s="12">
        <f>EDATE('Bazinės Prielaidos'!$B$7,BE4)</f>
        <v>1582</v>
      </c>
      <c r="BF3" s="12">
        <f>EDATE('Bazinės Prielaidos'!$B$7,BF4)</f>
        <v>1613</v>
      </c>
      <c r="BG3" s="12">
        <f>EDATE('Bazinės Prielaidos'!$B$7,BG4)</f>
        <v>1643</v>
      </c>
      <c r="BH3" s="12">
        <f>EDATE('Bazinės Prielaidos'!$B$7,BH4)</f>
        <v>1674</v>
      </c>
      <c r="BI3" s="12">
        <f>EDATE('Bazinės Prielaidos'!$B$7,BI4)</f>
        <v>1705</v>
      </c>
      <c r="BJ3" s="12">
        <f>EDATE('Bazinės Prielaidos'!$B$7,BJ4)</f>
        <v>1735</v>
      </c>
      <c r="BK3" s="12">
        <f>EDATE('Bazinės Prielaidos'!$B$7,BK4)</f>
        <v>1766</v>
      </c>
      <c r="BL3" s="12">
        <f>EDATE('Bazinės Prielaidos'!$B$7,BL4)</f>
        <v>1796</v>
      </c>
      <c r="BM3" s="12">
        <f>EDATE('Bazinės Prielaidos'!$B$7,BM4)</f>
        <v>1827</v>
      </c>
      <c r="BN3" s="17">
        <f>YEAR(BM3)</f>
        <v>1904</v>
      </c>
      <c r="BO3" s="12">
        <f>EDATE('Bazinės Prielaidos'!$B$7,BO4)</f>
        <v>1858</v>
      </c>
      <c r="BP3" s="12">
        <f>EDATE('Bazinės Prielaidos'!$B$7,BP4)</f>
        <v>1886</v>
      </c>
      <c r="BQ3" s="12">
        <f>EDATE('Bazinės Prielaidos'!$B$7,BQ4)</f>
        <v>1917</v>
      </c>
      <c r="BR3" s="12">
        <f>EDATE('Bazinės Prielaidos'!$B$7,BR4)</f>
        <v>1947</v>
      </c>
      <c r="BS3" s="12">
        <f>EDATE('Bazinės Prielaidos'!$B$7,BS4)</f>
        <v>1978</v>
      </c>
      <c r="BT3" s="12">
        <f>EDATE('Bazinės Prielaidos'!$B$7,BT4)</f>
        <v>2008</v>
      </c>
      <c r="BU3" s="12">
        <f>EDATE('Bazinės Prielaidos'!$B$7,BU4)</f>
        <v>2039</v>
      </c>
      <c r="BV3" s="12">
        <f>EDATE('Bazinės Prielaidos'!$B$7,BV4)</f>
        <v>2070</v>
      </c>
      <c r="BW3" s="12">
        <f>EDATE('Bazinės Prielaidos'!$B$7,BW4)</f>
        <v>2100</v>
      </c>
      <c r="BX3" s="12">
        <f>EDATE('Bazinės Prielaidos'!$B$7,BX4)</f>
        <v>2131</v>
      </c>
      <c r="BY3" s="12">
        <f>EDATE('Bazinės Prielaidos'!$B$7,BY4)</f>
        <v>2161</v>
      </c>
      <c r="BZ3" s="12">
        <f>EDATE('Bazinės Prielaidos'!$B$7,BZ4)</f>
        <v>2192</v>
      </c>
      <c r="CA3" s="17">
        <f>YEAR(BZ3)</f>
        <v>1905</v>
      </c>
      <c r="CB3" s="12">
        <f>EDATE('Bazinės Prielaidos'!$B$7,CB4)</f>
        <v>2223</v>
      </c>
      <c r="CC3" s="12">
        <f>EDATE('Bazinės Prielaidos'!$B$7,CC4)</f>
        <v>2251</v>
      </c>
      <c r="CD3" s="12">
        <f>EDATE('Bazinės Prielaidos'!$B$7,CD4)</f>
        <v>2282</v>
      </c>
      <c r="CE3" s="12">
        <f>EDATE('Bazinės Prielaidos'!$B$7,CE4)</f>
        <v>2312</v>
      </c>
      <c r="CF3" s="12">
        <f>EDATE('Bazinės Prielaidos'!$B$7,CF4)</f>
        <v>2343</v>
      </c>
      <c r="CG3" s="12">
        <f>EDATE('Bazinės Prielaidos'!$B$7,CG4)</f>
        <v>2373</v>
      </c>
      <c r="CH3" s="12">
        <f>EDATE('Bazinės Prielaidos'!$B$7,CH4)</f>
        <v>2404</v>
      </c>
      <c r="CI3" s="12">
        <f>EDATE('Bazinės Prielaidos'!$B$7,CI4)</f>
        <v>2435</v>
      </c>
      <c r="CJ3" s="12">
        <f>EDATE('Bazinės Prielaidos'!$B$7,CJ4)</f>
        <v>2465</v>
      </c>
      <c r="CK3" s="12">
        <f>EDATE('Bazinės Prielaidos'!$B$7,CK4)</f>
        <v>2496</v>
      </c>
      <c r="CL3" s="12">
        <f>EDATE('Bazinės Prielaidos'!$B$7,CL4)</f>
        <v>2526</v>
      </c>
      <c r="CM3" s="12">
        <f>EDATE('Bazinės Prielaidos'!$B$7,CM4)</f>
        <v>2557</v>
      </c>
      <c r="CN3" s="17">
        <f>YEAR(CM3)</f>
        <v>1906</v>
      </c>
      <c r="CO3" s="12">
        <f>EDATE('Bazinės Prielaidos'!$B$7,CO4)</f>
        <v>2588</v>
      </c>
      <c r="CP3" s="12">
        <f>EDATE('Bazinės Prielaidos'!$B$7,CP4)</f>
        <v>2616</v>
      </c>
      <c r="CQ3" s="12">
        <f>EDATE('Bazinės Prielaidos'!$B$7,CQ4)</f>
        <v>2647</v>
      </c>
      <c r="CR3" s="12">
        <f>EDATE('Bazinės Prielaidos'!$B$7,CR4)</f>
        <v>2677</v>
      </c>
      <c r="CS3" s="12">
        <f>EDATE('Bazinės Prielaidos'!$B$7,CS4)</f>
        <v>2708</v>
      </c>
      <c r="CT3" s="12">
        <f>EDATE('Bazinės Prielaidos'!$B$7,CT4)</f>
        <v>2738</v>
      </c>
      <c r="CU3" s="12">
        <f>EDATE('Bazinės Prielaidos'!$B$7,CU4)</f>
        <v>2769</v>
      </c>
      <c r="CV3" s="12">
        <f>EDATE('Bazinės Prielaidos'!$B$7,CV4)</f>
        <v>2800</v>
      </c>
      <c r="CW3" s="12">
        <f>EDATE('Bazinės Prielaidos'!$B$7,CW4)</f>
        <v>2830</v>
      </c>
      <c r="CX3" s="12">
        <f>EDATE('Bazinės Prielaidos'!$B$7,CX4)</f>
        <v>2861</v>
      </c>
      <c r="CY3" s="12">
        <f>EDATE('Bazinės Prielaidos'!$B$7,CY4)</f>
        <v>2891</v>
      </c>
      <c r="CZ3" s="12">
        <f>EDATE('Bazinės Prielaidos'!$B$7,CZ4)</f>
        <v>2922</v>
      </c>
      <c r="DA3" s="17">
        <f>YEAR(CZ3)</f>
        <v>1907</v>
      </c>
      <c r="DB3" s="12">
        <f>EDATE('Bazinės Prielaidos'!$B$7,DB4)</f>
        <v>2953</v>
      </c>
      <c r="DC3" s="12">
        <f>EDATE('Bazinės Prielaidos'!$B$7,DC4)</f>
        <v>2982</v>
      </c>
      <c r="DD3" s="12">
        <f>EDATE('Bazinės Prielaidos'!$B$7,DD4)</f>
        <v>3013</v>
      </c>
      <c r="DE3" s="12">
        <f>EDATE('Bazinės Prielaidos'!$B$7,DE4)</f>
        <v>3043</v>
      </c>
      <c r="DF3" s="12">
        <f>EDATE('Bazinės Prielaidos'!$B$7,DF4)</f>
        <v>3074</v>
      </c>
      <c r="DG3" s="12">
        <f>EDATE('Bazinės Prielaidos'!$B$7,DG4)</f>
        <v>3104</v>
      </c>
      <c r="DH3" s="12">
        <f>EDATE('Bazinės Prielaidos'!$B$7,DH4)</f>
        <v>3135</v>
      </c>
      <c r="DI3" s="12">
        <f>EDATE('Bazinės Prielaidos'!$B$7,DI4)</f>
        <v>3166</v>
      </c>
      <c r="DJ3" s="12">
        <f>EDATE('Bazinės Prielaidos'!$B$7,DJ4)</f>
        <v>3196</v>
      </c>
      <c r="DK3" s="12">
        <f>EDATE('Bazinės Prielaidos'!$B$7,DK4)</f>
        <v>3227</v>
      </c>
      <c r="DL3" s="12">
        <f>EDATE('Bazinės Prielaidos'!$B$7,DL4)</f>
        <v>3257</v>
      </c>
      <c r="DM3" s="12">
        <f>EDATE('Bazinės Prielaidos'!$B$7,DM4)</f>
        <v>3288</v>
      </c>
      <c r="DN3" s="17">
        <f>YEAR(DM3)</f>
        <v>1908</v>
      </c>
      <c r="DO3" s="12">
        <f>EDATE('Bazinės Prielaidos'!$B$7,DO4)</f>
        <v>3319</v>
      </c>
      <c r="DP3" s="12">
        <f>EDATE('Bazinės Prielaidos'!$B$7,DP4)</f>
        <v>3347</v>
      </c>
      <c r="DQ3" s="12">
        <f>EDATE('Bazinės Prielaidos'!$B$7,DQ4)</f>
        <v>3378</v>
      </c>
      <c r="DR3" s="12">
        <f>EDATE('Bazinės Prielaidos'!$B$7,DR4)</f>
        <v>3408</v>
      </c>
      <c r="DS3" s="12">
        <f>EDATE('Bazinės Prielaidos'!$B$7,DS4)</f>
        <v>3439</v>
      </c>
      <c r="DT3" s="12">
        <f>EDATE('Bazinės Prielaidos'!$B$7,DT4)</f>
        <v>3469</v>
      </c>
      <c r="DU3" s="12">
        <f>EDATE('Bazinės Prielaidos'!$B$7,DU4)</f>
        <v>3500</v>
      </c>
      <c r="DV3" s="12">
        <f>EDATE('Bazinės Prielaidos'!$B$7,DV4)</f>
        <v>3531</v>
      </c>
      <c r="DW3" s="12">
        <f>EDATE('Bazinės Prielaidos'!$B$7,DW4)</f>
        <v>3561</v>
      </c>
      <c r="DX3" s="12">
        <f>EDATE('Bazinės Prielaidos'!$B$7,DX4)</f>
        <v>3592</v>
      </c>
      <c r="DY3" s="12">
        <f>EDATE('Bazinės Prielaidos'!$B$7,DY4)</f>
        <v>3622</v>
      </c>
      <c r="DZ3" s="12">
        <f>EDATE('Bazinės Prielaidos'!$B$7,DZ4)</f>
        <v>3653</v>
      </c>
      <c r="EA3" s="17">
        <f>YEAR(DZ3)</f>
        <v>1909</v>
      </c>
      <c r="EB3" s="12">
        <f>EDATE('Bazinės Prielaidos'!$B$7,EB4)</f>
        <v>3684</v>
      </c>
      <c r="EC3" s="12">
        <f>EDATE('Bazinės Prielaidos'!$B$7,EC4)</f>
        <v>3712</v>
      </c>
      <c r="ED3" s="12">
        <f>EDATE('Bazinės Prielaidos'!$B$7,ED4)</f>
        <v>3743</v>
      </c>
      <c r="EE3" s="12">
        <f>EDATE('Bazinės Prielaidos'!$B$7,EE4)</f>
        <v>3773</v>
      </c>
      <c r="EF3" s="12">
        <f>EDATE('Bazinės Prielaidos'!$B$7,EF4)</f>
        <v>3804</v>
      </c>
      <c r="EG3" s="12">
        <f>EDATE('Bazinės Prielaidos'!$B$7,EG4)</f>
        <v>3834</v>
      </c>
      <c r="EH3" s="12">
        <f>EDATE('Bazinės Prielaidos'!$B$7,EH4)</f>
        <v>3865</v>
      </c>
      <c r="EI3" s="12">
        <f>EDATE('Bazinės Prielaidos'!$B$7,EI4)</f>
        <v>3896</v>
      </c>
      <c r="EJ3" s="12">
        <f>EDATE('Bazinės Prielaidos'!$B$7,EJ4)</f>
        <v>3926</v>
      </c>
      <c r="EK3" s="12">
        <f>EDATE('Bazinės Prielaidos'!$B$7,EK4)</f>
        <v>3957</v>
      </c>
      <c r="EL3" s="12">
        <f>EDATE('Bazinės Prielaidos'!$B$7,EL4)</f>
        <v>3987</v>
      </c>
      <c r="EM3" s="12">
        <f>EDATE('Bazinės Prielaidos'!$B$7,EM4)</f>
        <v>4018</v>
      </c>
      <c r="EN3" s="17">
        <f>YEAR(EM3)</f>
        <v>1910</v>
      </c>
      <c r="EO3" s="12">
        <f>EDATE('Bazinės Prielaidos'!$B$7,EO4)</f>
        <v>4049</v>
      </c>
      <c r="EP3" s="12">
        <f>EDATE('Bazinės Prielaidos'!$B$7,EP4)</f>
        <v>4077</v>
      </c>
      <c r="EQ3" s="12">
        <f>EDATE('Bazinės Prielaidos'!$B$7,EQ4)</f>
        <v>4108</v>
      </c>
      <c r="ER3" s="12">
        <f>EDATE('Bazinės Prielaidos'!$B$7,ER4)</f>
        <v>4138</v>
      </c>
      <c r="ES3" s="12">
        <f>EDATE('Bazinės Prielaidos'!$B$7,ES4)</f>
        <v>4169</v>
      </c>
      <c r="ET3" s="12">
        <f>EDATE('Bazinės Prielaidos'!$B$7,ET4)</f>
        <v>4199</v>
      </c>
      <c r="EU3" s="12">
        <f>EDATE('Bazinės Prielaidos'!$B$7,EU4)</f>
        <v>4230</v>
      </c>
      <c r="EV3" s="12">
        <f>EDATE('Bazinės Prielaidos'!$B$7,EV4)</f>
        <v>4261</v>
      </c>
      <c r="EW3" s="12">
        <f>EDATE('Bazinės Prielaidos'!$B$7,EW4)</f>
        <v>4291</v>
      </c>
      <c r="EX3" s="12">
        <f>EDATE('Bazinės Prielaidos'!$B$7,EX4)</f>
        <v>4322</v>
      </c>
      <c r="EY3" s="12">
        <f>EDATE('Bazinės Prielaidos'!$B$7,EY4)</f>
        <v>4352</v>
      </c>
      <c r="EZ3" s="12">
        <f>EDATE('Bazinės Prielaidos'!$B$7,EZ4)</f>
        <v>4383</v>
      </c>
      <c r="FA3" s="17">
        <f>YEAR(EZ3)</f>
        <v>1911</v>
      </c>
      <c r="FB3" s="12">
        <f>EDATE('Bazinės Prielaidos'!$B$7,FB4)</f>
        <v>4414</v>
      </c>
      <c r="FC3" s="12">
        <f>EDATE('Bazinės Prielaidos'!$B$7,FC4)</f>
        <v>4443</v>
      </c>
      <c r="FD3" s="12">
        <f>EDATE('Bazinės Prielaidos'!$B$7,FD4)</f>
        <v>4474</v>
      </c>
      <c r="FE3" s="12">
        <f>EDATE('Bazinės Prielaidos'!$B$7,FE4)</f>
        <v>4504</v>
      </c>
      <c r="FF3" s="12">
        <f>EDATE('Bazinės Prielaidos'!$B$7,FF4)</f>
        <v>4535</v>
      </c>
      <c r="FG3" s="12">
        <f>EDATE('Bazinės Prielaidos'!$B$7,FG4)</f>
        <v>4565</v>
      </c>
      <c r="FH3" s="12">
        <f>EDATE('Bazinės Prielaidos'!$B$7,FH4)</f>
        <v>4596</v>
      </c>
      <c r="FI3" s="12">
        <f>EDATE('Bazinės Prielaidos'!$B$7,FI4)</f>
        <v>4627</v>
      </c>
      <c r="FJ3" s="12">
        <f>EDATE('Bazinės Prielaidos'!$B$7,FJ4)</f>
        <v>4657</v>
      </c>
      <c r="FK3" s="12">
        <f>EDATE('Bazinės Prielaidos'!$B$7,FK4)</f>
        <v>4688</v>
      </c>
      <c r="FL3" s="12">
        <f>EDATE('Bazinės Prielaidos'!$B$7,FL4)</f>
        <v>4718</v>
      </c>
      <c r="FM3" s="12">
        <f>EDATE('Bazinės Prielaidos'!$B$7,FM4)</f>
        <v>4749</v>
      </c>
      <c r="FN3" s="17">
        <f>YEAR(FM3)</f>
        <v>1912</v>
      </c>
      <c r="FO3" s="12">
        <f>EDATE('Bazinės Prielaidos'!$B$7,FO4)</f>
        <v>4780</v>
      </c>
      <c r="FP3" s="12">
        <f>EDATE('Bazinės Prielaidos'!$B$7,FP4)</f>
        <v>4808</v>
      </c>
      <c r="FQ3" s="12">
        <f>EDATE('Bazinės Prielaidos'!$B$7,FQ4)</f>
        <v>4839</v>
      </c>
      <c r="FR3" s="12">
        <f>EDATE('Bazinės Prielaidos'!$B$7,FR4)</f>
        <v>4869</v>
      </c>
      <c r="FS3" s="12">
        <f>EDATE('Bazinės Prielaidos'!$B$7,FS4)</f>
        <v>4900</v>
      </c>
      <c r="FT3" s="12">
        <f>EDATE('Bazinės Prielaidos'!$B$7,FT4)</f>
        <v>4930</v>
      </c>
      <c r="FU3" s="12">
        <f>EDATE('Bazinės Prielaidos'!$B$7,FU4)</f>
        <v>4961</v>
      </c>
      <c r="FV3" s="12">
        <f>EDATE('Bazinės Prielaidos'!$B$7,FV4)</f>
        <v>4992</v>
      </c>
      <c r="FW3" s="12">
        <f>EDATE('Bazinės Prielaidos'!$B$7,FW4)</f>
        <v>5022</v>
      </c>
      <c r="FX3" s="12">
        <f>EDATE('Bazinės Prielaidos'!$B$7,FX4)</f>
        <v>5053</v>
      </c>
      <c r="FY3" s="12">
        <f>EDATE('Bazinės Prielaidos'!$B$7,FY4)</f>
        <v>5083</v>
      </c>
      <c r="FZ3" s="12">
        <f>EDATE('Bazinės Prielaidos'!$B$7,FZ4)</f>
        <v>5114</v>
      </c>
      <c r="GA3" s="17">
        <f>YEAR(FZ3)</f>
        <v>1913</v>
      </c>
      <c r="GB3" s="12">
        <f>EDATE('Bazinės Prielaidos'!$B$7,GB4)</f>
        <v>5145</v>
      </c>
      <c r="GC3" s="12">
        <f>EDATE('Bazinės Prielaidos'!$B$7,GC4)</f>
        <v>5173</v>
      </c>
      <c r="GD3" s="12">
        <f>EDATE('Bazinės Prielaidos'!$B$7,GD4)</f>
        <v>5204</v>
      </c>
      <c r="GE3" s="12">
        <f>EDATE('Bazinės Prielaidos'!$B$7,GE4)</f>
        <v>5234</v>
      </c>
      <c r="GF3" s="12">
        <f>EDATE('Bazinės Prielaidos'!$B$7,GF4)</f>
        <v>5265</v>
      </c>
      <c r="GG3" s="12">
        <f>EDATE('Bazinės Prielaidos'!$B$7,GG4)</f>
        <v>5295</v>
      </c>
      <c r="GH3" s="12">
        <f>EDATE('Bazinės Prielaidos'!$B$7,GH4)</f>
        <v>5326</v>
      </c>
      <c r="GI3" s="12">
        <f>EDATE('Bazinės Prielaidos'!$B$7,GI4)</f>
        <v>5357</v>
      </c>
      <c r="GJ3" s="12">
        <f>EDATE('Bazinės Prielaidos'!$B$7,GJ4)</f>
        <v>5387</v>
      </c>
      <c r="GK3" s="12">
        <f>EDATE('Bazinės Prielaidos'!$B$7,GK4)</f>
        <v>5418</v>
      </c>
      <c r="GL3" s="12">
        <f>EDATE('Bazinės Prielaidos'!$B$7,GL4)</f>
        <v>5448</v>
      </c>
      <c r="GM3" s="12">
        <f>EDATE('Bazinės Prielaidos'!$B$7,GM4)</f>
        <v>5479</v>
      </c>
      <c r="GN3" s="17">
        <f>YEAR(GM3)</f>
        <v>1914</v>
      </c>
      <c r="GO3" s="12">
        <f>EDATE('Bazinės Prielaidos'!$B$7,GO4)</f>
        <v>5510</v>
      </c>
      <c r="GP3" s="12">
        <f>EDATE('Bazinės Prielaidos'!$B$7,GP4)</f>
        <v>5538</v>
      </c>
      <c r="GQ3" s="12">
        <f>EDATE('Bazinės Prielaidos'!$B$7,GQ4)</f>
        <v>5569</v>
      </c>
      <c r="GR3" s="12">
        <f>EDATE('Bazinės Prielaidos'!$B$7,GR4)</f>
        <v>5599</v>
      </c>
      <c r="GS3" s="12">
        <f>EDATE('Bazinės Prielaidos'!$B$7,GS4)</f>
        <v>5630</v>
      </c>
      <c r="GT3" s="12">
        <f>EDATE('Bazinės Prielaidos'!$B$7,GT4)</f>
        <v>5660</v>
      </c>
      <c r="GU3" s="12">
        <f>EDATE('Bazinės Prielaidos'!$B$7,GU4)</f>
        <v>5691</v>
      </c>
      <c r="GV3" s="12">
        <f>EDATE('Bazinės Prielaidos'!$B$7,GV4)</f>
        <v>5722</v>
      </c>
      <c r="GW3" s="12">
        <f>EDATE('Bazinės Prielaidos'!$B$7,GW4)</f>
        <v>5752</v>
      </c>
      <c r="GX3" s="12">
        <f>EDATE('Bazinės Prielaidos'!$B$7,GX4)</f>
        <v>5783</v>
      </c>
      <c r="GY3" s="12">
        <f>EDATE('Bazinės Prielaidos'!$B$7,GY4)</f>
        <v>5813</v>
      </c>
      <c r="GZ3" s="12">
        <f>EDATE('Bazinės Prielaidos'!$B$7,GZ4)</f>
        <v>5844</v>
      </c>
      <c r="HA3" s="17">
        <f>YEAR(GZ3)</f>
        <v>1915</v>
      </c>
      <c r="HB3" s="12">
        <f>EDATE('Bazinės Prielaidos'!$B$7,HB4)</f>
        <v>5875</v>
      </c>
      <c r="HC3" s="12">
        <f>EDATE('Bazinės Prielaidos'!$B$7,HC4)</f>
        <v>5904</v>
      </c>
      <c r="HD3" s="12">
        <f>EDATE('Bazinės Prielaidos'!$B$7,HD4)</f>
        <v>5935</v>
      </c>
      <c r="HE3" s="12">
        <f>EDATE('Bazinės Prielaidos'!$B$7,HE4)</f>
        <v>5965</v>
      </c>
      <c r="HF3" s="12">
        <f>EDATE('Bazinės Prielaidos'!$B$7,HF4)</f>
        <v>5996</v>
      </c>
      <c r="HG3" s="12">
        <f>EDATE('Bazinės Prielaidos'!$B$7,HG4)</f>
        <v>6026</v>
      </c>
      <c r="HH3" s="12">
        <f>EDATE('Bazinės Prielaidos'!$B$7,HH4)</f>
        <v>6057</v>
      </c>
      <c r="HI3" s="12">
        <f>EDATE('Bazinės Prielaidos'!$B$7,HI4)</f>
        <v>6088</v>
      </c>
      <c r="HJ3" s="12">
        <f>EDATE('Bazinės Prielaidos'!$B$7,HJ4)</f>
        <v>6118</v>
      </c>
      <c r="HK3" s="12">
        <f>EDATE('Bazinės Prielaidos'!$B$7,HK4)</f>
        <v>6149</v>
      </c>
      <c r="HL3" s="12">
        <f>EDATE('Bazinės Prielaidos'!$B$7,HL4)</f>
        <v>6179</v>
      </c>
      <c r="HM3" s="12">
        <f>EDATE('Bazinės Prielaidos'!$B$7,HM4)</f>
        <v>6210</v>
      </c>
      <c r="HN3" s="17">
        <f>YEAR(HM3)</f>
        <v>1916</v>
      </c>
      <c r="HO3" s="12">
        <f>EDATE('Bazinės Prielaidos'!$B$7,HO4)</f>
        <v>6241</v>
      </c>
      <c r="HP3" s="12">
        <f>EDATE('Bazinės Prielaidos'!$B$7,HP4)</f>
        <v>6269</v>
      </c>
      <c r="HQ3" s="12">
        <f>EDATE('Bazinės Prielaidos'!$B$7,HQ4)</f>
        <v>6300</v>
      </c>
      <c r="HR3" s="12">
        <f>EDATE('Bazinės Prielaidos'!$B$7,HR4)</f>
        <v>6330</v>
      </c>
      <c r="HS3" s="12">
        <f>EDATE('Bazinės Prielaidos'!$B$7,HS4)</f>
        <v>6361</v>
      </c>
      <c r="HT3" s="12">
        <f>EDATE('Bazinės Prielaidos'!$B$7,HT4)</f>
        <v>6391</v>
      </c>
      <c r="HU3" s="12">
        <f>EDATE('Bazinės Prielaidos'!$B$7,HU4)</f>
        <v>6422</v>
      </c>
      <c r="HV3" s="12">
        <f>EDATE('Bazinės Prielaidos'!$B$7,HV4)</f>
        <v>6453</v>
      </c>
      <c r="HW3" s="12">
        <f>EDATE('Bazinės Prielaidos'!$B$7,HW4)</f>
        <v>6483</v>
      </c>
      <c r="HX3" s="12">
        <f>EDATE('Bazinės Prielaidos'!$B$7,HX4)</f>
        <v>6514</v>
      </c>
      <c r="HY3" s="12">
        <f>EDATE('Bazinės Prielaidos'!$B$7,HY4)</f>
        <v>6544</v>
      </c>
      <c r="HZ3" s="12">
        <f>EDATE('Bazinės Prielaidos'!$B$7,HZ4)</f>
        <v>6575</v>
      </c>
      <c r="IA3" s="17">
        <f>YEAR(HZ3)</f>
        <v>1917</v>
      </c>
      <c r="IB3" s="12">
        <f>EDATE('Bazinės Prielaidos'!$B$7,IB4)</f>
        <v>6606</v>
      </c>
      <c r="IC3" s="12">
        <f>EDATE('Bazinės Prielaidos'!$B$7,IC4)</f>
        <v>6634</v>
      </c>
      <c r="ID3" s="12">
        <f>EDATE('Bazinės Prielaidos'!$B$7,ID4)</f>
        <v>6665</v>
      </c>
      <c r="IE3" s="12">
        <f>EDATE('Bazinės Prielaidos'!$B$7,IE4)</f>
        <v>6695</v>
      </c>
      <c r="IF3" s="12">
        <f>EDATE('Bazinės Prielaidos'!$B$7,IF4)</f>
        <v>6726</v>
      </c>
      <c r="IG3" s="12">
        <f>EDATE('Bazinės Prielaidos'!$B$7,IG4)</f>
        <v>6756</v>
      </c>
      <c r="IH3" s="12">
        <f>EDATE('Bazinės Prielaidos'!$B$7,IH4)</f>
        <v>6787</v>
      </c>
      <c r="II3" s="12">
        <f>EDATE('Bazinės Prielaidos'!$B$7,II4)</f>
        <v>6818</v>
      </c>
      <c r="IJ3" s="12">
        <f>EDATE('Bazinės Prielaidos'!$B$7,IJ4)</f>
        <v>6848</v>
      </c>
      <c r="IK3" s="12">
        <f>EDATE('Bazinės Prielaidos'!$B$7,IK4)</f>
        <v>6879</v>
      </c>
      <c r="IL3" s="12">
        <f>EDATE('Bazinės Prielaidos'!$B$7,IL4)</f>
        <v>6909</v>
      </c>
      <c r="IM3" s="12">
        <f>EDATE('Bazinės Prielaidos'!$B$7,IM4)</f>
        <v>6940</v>
      </c>
      <c r="IN3" s="17">
        <f>YEAR(IM3)</f>
        <v>1918</v>
      </c>
      <c r="IO3" s="12">
        <f>EDATE('Bazinės Prielaidos'!$B$7,IO4)</f>
        <v>6971</v>
      </c>
      <c r="IP3" s="12">
        <f>EDATE('Bazinės Prielaidos'!$B$7,IP4)</f>
        <v>6999</v>
      </c>
      <c r="IQ3" s="12">
        <f>EDATE('Bazinės Prielaidos'!$B$7,IQ4)</f>
        <v>7030</v>
      </c>
      <c r="IR3" s="12">
        <f>EDATE('Bazinės Prielaidos'!$B$7,IR4)</f>
        <v>7060</v>
      </c>
      <c r="IS3" s="12">
        <f>EDATE('Bazinės Prielaidos'!$B$7,IS4)</f>
        <v>7091</v>
      </c>
      <c r="IT3" s="12">
        <f>EDATE('Bazinės Prielaidos'!$B$7,IT4)</f>
        <v>7121</v>
      </c>
      <c r="IU3" s="12">
        <f>EDATE('Bazinės Prielaidos'!$B$7,IU4)</f>
        <v>7152</v>
      </c>
      <c r="IV3" s="12">
        <f>EDATE('Bazinės Prielaidos'!$B$7,IV4)</f>
        <v>7183</v>
      </c>
      <c r="IW3" s="12">
        <f>EDATE('Bazinės Prielaidos'!$B$7,IW4)</f>
        <v>7213</v>
      </c>
      <c r="IX3" s="12">
        <f>EDATE('Bazinės Prielaidos'!$B$7,IX4)</f>
        <v>7244</v>
      </c>
      <c r="IY3" s="12">
        <f>EDATE('Bazinės Prielaidos'!$B$7,IY4)</f>
        <v>7274</v>
      </c>
      <c r="IZ3" s="12">
        <f>EDATE('Bazinės Prielaidos'!$B$7,IZ4)</f>
        <v>7305</v>
      </c>
      <c r="JA3" s="17">
        <f>YEAR(IZ3)</f>
        <v>1919</v>
      </c>
      <c r="JB3" s="12">
        <f>EDATE('Bazinės Prielaidos'!$B$7,JB4)</f>
        <v>7336</v>
      </c>
      <c r="JC3" s="12">
        <f>EDATE('Bazinės Prielaidos'!$B$7,JC4)</f>
        <v>7365</v>
      </c>
      <c r="JD3" s="12">
        <f>EDATE('Bazinės Prielaidos'!$B$7,JD4)</f>
        <v>7396</v>
      </c>
      <c r="JE3" s="12">
        <f>EDATE('Bazinės Prielaidos'!$B$7,JE4)</f>
        <v>7426</v>
      </c>
      <c r="JF3" s="12">
        <f>EDATE('Bazinės Prielaidos'!$B$7,JF4)</f>
        <v>7457</v>
      </c>
      <c r="JG3" s="12">
        <f>EDATE('Bazinės Prielaidos'!$B$7,JG4)</f>
        <v>7487</v>
      </c>
      <c r="JH3" s="12">
        <f>EDATE('Bazinės Prielaidos'!$B$7,JH4)</f>
        <v>7518</v>
      </c>
      <c r="JI3" s="12">
        <f>EDATE('Bazinės Prielaidos'!$B$7,JI4)</f>
        <v>7549</v>
      </c>
      <c r="JJ3" s="12">
        <f>EDATE('Bazinės Prielaidos'!$B$7,JJ4)</f>
        <v>7579</v>
      </c>
      <c r="JK3" s="12">
        <f>EDATE('Bazinės Prielaidos'!$B$7,JK4)</f>
        <v>7610</v>
      </c>
      <c r="JL3" s="12">
        <f>EDATE('Bazinės Prielaidos'!$B$7,JL4)</f>
        <v>7640</v>
      </c>
      <c r="JM3" s="12">
        <f>EDATE('Bazinės Prielaidos'!$B$7,JM4)</f>
        <v>7671</v>
      </c>
      <c r="JN3" s="17">
        <f>YEAR(JM3)</f>
        <v>1920</v>
      </c>
      <c r="JO3" s="12">
        <f>EDATE('Bazinės Prielaidos'!$B$7,JO4)</f>
        <v>7702</v>
      </c>
      <c r="JP3" s="12">
        <f>EDATE('Bazinės Prielaidos'!$B$7,JP4)</f>
        <v>7730</v>
      </c>
      <c r="JQ3" s="12">
        <f>EDATE('Bazinės Prielaidos'!$B$7,JQ4)</f>
        <v>7761</v>
      </c>
      <c r="JR3" s="12">
        <f>EDATE('Bazinės Prielaidos'!$B$7,JR4)</f>
        <v>7791</v>
      </c>
      <c r="JS3" s="12">
        <f>EDATE('Bazinės Prielaidos'!$B$7,JS4)</f>
        <v>7822</v>
      </c>
      <c r="JT3" s="12">
        <f>EDATE('Bazinės Prielaidos'!$B$7,JT4)</f>
        <v>7852</v>
      </c>
      <c r="JU3" s="12">
        <f>EDATE('Bazinės Prielaidos'!$B$7,JU4)</f>
        <v>7883</v>
      </c>
      <c r="JV3" s="12">
        <f>EDATE('Bazinės Prielaidos'!$B$7,JV4)</f>
        <v>7914</v>
      </c>
      <c r="JW3" s="12">
        <f>EDATE('Bazinės Prielaidos'!$B$7,JW4)</f>
        <v>7944</v>
      </c>
      <c r="JX3" s="12">
        <f>EDATE('Bazinės Prielaidos'!$B$7,JX4)</f>
        <v>7975</v>
      </c>
      <c r="JY3" s="12">
        <f>EDATE('Bazinės Prielaidos'!$B$7,JY4)</f>
        <v>8005</v>
      </c>
      <c r="JZ3" s="12">
        <f>EDATE('Bazinės Prielaidos'!$B$7,JZ4)</f>
        <v>8036</v>
      </c>
      <c r="KA3" s="17">
        <f>YEAR(JZ3)</f>
        <v>1921</v>
      </c>
      <c r="KB3" s="12">
        <f>EDATE('Bazinės Prielaidos'!$B$7,KB4)</f>
        <v>8067</v>
      </c>
      <c r="KC3" s="12">
        <f>EDATE('Bazinės Prielaidos'!$B$7,KC4)</f>
        <v>8095</v>
      </c>
      <c r="KD3" s="12">
        <f>EDATE('Bazinės Prielaidos'!$B$7,KD4)</f>
        <v>8126</v>
      </c>
      <c r="KE3" s="12">
        <f>EDATE('Bazinės Prielaidos'!$B$7,KE4)</f>
        <v>8156</v>
      </c>
      <c r="KF3" s="12">
        <f>EDATE('Bazinės Prielaidos'!$B$7,KF4)</f>
        <v>8187</v>
      </c>
      <c r="KG3" s="12">
        <f>EDATE('Bazinės Prielaidos'!$B$7,KG4)</f>
        <v>8217</v>
      </c>
      <c r="KH3" s="12">
        <f>EDATE('Bazinės Prielaidos'!$B$7,KH4)</f>
        <v>8248</v>
      </c>
      <c r="KI3" s="12">
        <f>EDATE('Bazinės Prielaidos'!$B$7,KI4)</f>
        <v>8279</v>
      </c>
      <c r="KJ3" s="12">
        <f>EDATE('Bazinės Prielaidos'!$B$7,KJ4)</f>
        <v>8309</v>
      </c>
      <c r="KK3" s="12">
        <f>EDATE('Bazinės Prielaidos'!$B$7,KK4)</f>
        <v>8340</v>
      </c>
      <c r="KL3" s="12">
        <f>EDATE('Bazinės Prielaidos'!$B$7,KL4)</f>
        <v>8370</v>
      </c>
      <c r="KM3" s="12">
        <f>EDATE('Bazinės Prielaidos'!$B$7,KM4)</f>
        <v>8401</v>
      </c>
      <c r="KN3" s="17">
        <f>YEAR(KM3)</f>
        <v>1922</v>
      </c>
      <c r="KO3" s="12">
        <f>EDATE('Bazinės Prielaidos'!$B$7,KO4)</f>
        <v>8432</v>
      </c>
      <c r="KP3" s="12">
        <f>EDATE('Bazinės Prielaidos'!$B$7,KP4)</f>
        <v>8460</v>
      </c>
      <c r="KQ3" s="12">
        <f>EDATE('Bazinės Prielaidos'!$B$7,KQ4)</f>
        <v>8491</v>
      </c>
      <c r="KR3" s="12">
        <f>EDATE('Bazinės Prielaidos'!$B$7,KR4)</f>
        <v>8521</v>
      </c>
      <c r="KS3" s="12">
        <f>EDATE('Bazinės Prielaidos'!$B$7,KS4)</f>
        <v>8552</v>
      </c>
      <c r="KT3" s="12">
        <f>EDATE('Bazinės Prielaidos'!$B$7,KT4)</f>
        <v>8582</v>
      </c>
      <c r="KU3" s="12">
        <f>EDATE('Bazinės Prielaidos'!$B$7,KU4)</f>
        <v>8613</v>
      </c>
      <c r="KV3" s="12">
        <f>EDATE('Bazinės Prielaidos'!$B$7,KV4)</f>
        <v>8644</v>
      </c>
      <c r="KW3" s="12">
        <f>EDATE('Bazinės Prielaidos'!$B$7,KW4)</f>
        <v>8674</v>
      </c>
      <c r="KX3" s="12">
        <f>EDATE('Bazinės Prielaidos'!$B$7,KX4)</f>
        <v>8705</v>
      </c>
      <c r="KY3" s="12">
        <f>EDATE('Bazinės Prielaidos'!$B$7,KY4)</f>
        <v>8735</v>
      </c>
      <c r="KZ3" s="12">
        <f>EDATE('Bazinės Prielaidos'!$B$7,KZ4)</f>
        <v>8766</v>
      </c>
      <c r="LA3" s="17">
        <f>YEAR(KZ3)</f>
        <v>1923</v>
      </c>
      <c r="LB3" s="12">
        <f>EDATE('Bazinės Prielaidos'!$B$7,LB4)</f>
        <v>8797</v>
      </c>
      <c r="LC3" s="12">
        <f>EDATE('Bazinės Prielaidos'!$B$7,LC4)</f>
        <v>8826</v>
      </c>
      <c r="LD3" s="12">
        <f>EDATE('Bazinės Prielaidos'!$B$7,LD4)</f>
        <v>8857</v>
      </c>
      <c r="LE3" s="12">
        <f>EDATE('Bazinės Prielaidos'!$B$7,LE4)</f>
        <v>8887</v>
      </c>
      <c r="LF3" s="12">
        <f>EDATE('Bazinės Prielaidos'!$B$7,LF4)</f>
        <v>8918</v>
      </c>
      <c r="LG3" s="12">
        <f>EDATE('Bazinės Prielaidos'!$B$7,LG4)</f>
        <v>8948</v>
      </c>
      <c r="LH3" s="12">
        <f>EDATE('Bazinės Prielaidos'!$B$7,LH4)</f>
        <v>8979</v>
      </c>
      <c r="LI3" s="12">
        <f>EDATE('Bazinės Prielaidos'!$B$7,LI4)</f>
        <v>9010</v>
      </c>
      <c r="LJ3" s="12">
        <f>EDATE('Bazinės Prielaidos'!$B$7,LJ4)</f>
        <v>9040</v>
      </c>
      <c r="LK3" s="12">
        <f>EDATE('Bazinės Prielaidos'!$B$7,LK4)</f>
        <v>9071</v>
      </c>
      <c r="LL3" s="12">
        <f>EDATE('Bazinės Prielaidos'!$B$7,LL4)</f>
        <v>9101</v>
      </c>
      <c r="LM3" s="12">
        <f>EDATE('Bazinės Prielaidos'!$B$7,LM4)</f>
        <v>9132</v>
      </c>
      <c r="LN3" s="19">
        <f>YEAR(LM3)</f>
        <v>1924</v>
      </c>
    </row>
    <row r="4" spans="1:326" ht="15.75" thickBot="1">
      <c r="A4" s="15" t="s">
        <v>10</v>
      </c>
      <c r="B4" s="13">
        <v>1</v>
      </c>
      <c r="C4" s="11">
        <v>2</v>
      </c>
      <c r="D4" s="11">
        <v>3</v>
      </c>
      <c r="E4" s="11">
        <v>4</v>
      </c>
      <c r="F4" s="11">
        <v>5</v>
      </c>
      <c r="G4" s="11">
        <v>6</v>
      </c>
      <c r="H4" s="11">
        <v>7</v>
      </c>
      <c r="I4" s="11">
        <v>8</v>
      </c>
      <c r="J4" s="11">
        <v>9</v>
      </c>
      <c r="K4" s="11">
        <v>10</v>
      </c>
      <c r="L4" s="11">
        <v>11</v>
      </c>
      <c r="M4" s="11">
        <v>12</v>
      </c>
      <c r="N4" s="18">
        <v>1</v>
      </c>
      <c r="O4" s="11">
        <f>M4+1</f>
        <v>13</v>
      </c>
      <c r="P4" s="11">
        <f>O4+1</f>
        <v>14</v>
      </c>
      <c r="Q4" s="11">
        <f t="shared" ref="Q4:Z4" si="0">P4+1</f>
        <v>15</v>
      </c>
      <c r="R4" s="11">
        <f t="shared" si="0"/>
        <v>16</v>
      </c>
      <c r="S4" s="11">
        <f t="shared" si="0"/>
        <v>17</v>
      </c>
      <c r="T4" s="11">
        <f t="shared" si="0"/>
        <v>18</v>
      </c>
      <c r="U4" s="11">
        <f t="shared" si="0"/>
        <v>19</v>
      </c>
      <c r="V4" s="11">
        <f t="shared" si="0"/>
        <v>20</v>
      </c>
      <c r="W4" s="11">
        <f t="shared" si="0"/>
        <v>21</v>
      </c>
      <c r="X4" s="11">
        <f t="shared" si="0"/>
        <v>22</v>
      </c>
      <c r="Y4" s="11">
        <f t="shared" si="0"/>
        <v>23</v>
      </c>
      <c r="Z4" s="11">
        <f t="shared" si="0"/>
        <v>24</v>
      </c>
      <c r="AA4" s="18">
        <f>N4+1</f>
        <v>2</v>
      </c>
      <c r="AB4" s="11">
        <f>Z4+1</f>
        <v>25</v>
      </c>
      <c r="AC4" s="11">
        <f>AB4+1</f>
        <v>26</v>
      </c>
      <c r="AD4" s="11">
        <f t="shared" ref="AD4:AM4" si="1">AC4+1</f>
        <v>27</v>
      </c>
      <c r="AE4" s="11">
        <f t="shared" si="1"/>
        <v>28</v>
      </c>
      <c r="AF4" s="11">
        <f t="shared" si="1"/>
        <v>29</v>
      </c>
      <c r="AG4" s="11">
        <f t="shared" si="1"/>
        <v>30</v>
      </c>
      <c r="AH4" s="11">
        <f t="shared" si="1"/>
        <v>31</v>
      </c>
      <c r="AI4" s="11">
        <f t="shared" si="1"/>
        <v>32</v>
      </c>
      <c r="AJ4" s="11">
        <f t="shared" si="1"/>
        <v>33</v>
      </c>
      <c r="AK4" s="11">
        <f t="shared" si="1"/>
        <v>34</v>
      </c>
      <c r="AL4" s="11">
        <f t="shared" si="1"/>
        <v>35</v>
      </c>
      <c r="AM4" s="11">
        <f t="shared" si="1"/>
        <v>36</v>
      </c>
      <c r="AN4" s="18">
        <f>AA4+1</f>
        <v>3</v>
      </c>
      <c r="AO4" s="11">
        <f>AM4+1</f>
        <v>37</v>
      </c>
      <c r="AP4" s="11">
        <f>AO4+1</f>
        <v>38</v>
      </c>
      <c r="AQ4" s="11">
        <f t="shared" ref="AQ4:AZ4" si="2">AP4+1</f>
        <v>39</v>
      </c>
      <c r="AR4" s="11">
        <f t="shared" si="2"/>
        <v>40</v>
      </c>
      <c r="AS4" s="11">
        <f t="shared" si="2"/>
        <v>41</v>
      </c>
      <c r="AT4" s="11">
        <f t="shared" si="2"/>
        <v>42</v>
      </c>
      <c r="AU4" s="11">
        <f t="shared" si="2"/>
        <v>43</v>
      </c>
      <c r="AV4" s="11">
        <f t="shared" si="2"/>
        <v>44</v>
      </c>
      <c r="AW4" s="11">
        <f t="shared" si="2"/>
        <v>45</v>
      </c>
      <c r="AX4" s="11">
        <f t="shared" si="2"/>
        <v>46</v>
      </c>
      <c r="AY4" s="11">
        <f t="shared" si="2"/>
        <v>47</v>
      </c>
      <c r="AZ4" s="11">
        <f t="shared" si="2"/>
        <v>48</v>
      </c>
      <c r="BA4" s="18">
        <f>AN4+1</f>
        <v>4</v>
      </c>
      <c r="BB4" s="11">
        <f>AZ4+1</f>
        <v>49</v>
      </c>
      <c r="BC4" s="11">
        <f>BB4+1</f>
        <v>50</v>
      </c>
      <c r="BD4" s="11">
        <f t="shared" ref="BD4:BM4" si="3">BC4+1</f>
        <v>51</v>
      </c>
      <c r="BE4" s="11">
        <f t="shared" si="3"/>
        <v>52</v>
      </c>
      <c r="BF4" s="11">
        <f t="shared" si="3"/>
        <v>53</v>
      </c>
      <c r="BG4" s="11">
        <f t="shared" si="3"/>
        <v>54</v>
      </c>
      <c r="BH4" s="11">
        <f t="shared" si="3"/>
        <v>55</v>
      </c>
      <c r="BI4" s="11">
        <f t="shared" si="3"/>
        <v>56</v>
      </c>
      <c r="BJ4" s="11">
        <f t="shared" si="3"/>
        <v>57</v>
      </c>
      <c r="BK4" s="11">
        <f t="shared" si="3"/>
        <v>58</v>
      </c>
      <c r="BL4" s="11">
        <f t="shared" si="3"/>
        <v>59</v>
      </c>
      <c r="BM4" s="11">
        <f t="shared" si="3"/>
        <v>60</v>
      </c>
      <c r="BN4" s="18">
        <f>BA4+1</f>
        <v>5</v>
      </c>
      <c r="BO4" s="11">
        <f>BM4+1</f>
        <v>61</v>
      </c>
      <c r="BP4" s="11">
        <f>BO4+1</f>
        <v>62</v>
      </c>
      <c r="BQ4" s="11">
        <f t="shared" ref="BQ4:BZ4" si="4">BP4+1</f>
        <v>63</v>
      </c>
      <c r="BR4" s="11">
        <f t="shared" si="4"/>
        <v>64</v>
      </c>
      <c r="BS4" s="11">
        <f t="shared" si="4"/>
        <v>65</v>
      </c>
      <c r="BT4" s="11">
        <f t="shared" si="4"/>
        <v>66</v>
      </c>
      <c r="BU4" s="11">
        <f t="shared" si="4"/>
        <v>67</v>
      </c>
      <c r="BV4" s="11">
        <f t="shared" si="4"/>
        <v>68</v>
      </c>
      <c r="BW4" s="11">
        <f t="shared" si="4"/>
        <v>69</v>
      </c>
      <c r="BX4" s="11">
        <f t="shared" si="4"/>
        <v>70</v>
      </c>
      <c r="BY4" s="11">
        <f t="shared" si="4"/>
        <v>71</v>
      </c>
      <c r="BZ4" s="11">
        <f t="shared" si="4"/>
        <v>72</v>
      </c>
      <c r="CA4" s="18">
        <f>BN4+1</f>
        <v>6</v>
      </c>
      <c r="CB4" s="11">
        <f>BZ4+1</f>
        <v>73</v>
      </c>
      <c r="CC4" s="11">
        <f>CB4+1</f>
        <v>74</v>
      </c>
      <c r="CD4" s="11">
        <f t="shared" ref="CD4:CM4" si="5">CC4+1</f>
        <v>75</v>
      </c>
      <c r="CE4" s="11">
        <f t="shared" si="5"/>
        <v>76</v>
      </c>
      <c r="CF4" s="11">
        <f t="shared" si="5"/>
        <v>77</v>
      </c>
      <c r="CG4" s="11">
        <f t="shared" si="5"/>
        <v>78</v>
      </c>
      <c r="CH4" s="11">
        <f t="shared" si="5"/>
        <v>79</v>
      </c>
      <c r="CI4" s="11">
        <f t="shared" si="5"/>
        <v>80</v>
      </c>
      <c r="CJ4" s="11">
        <f t="shared" si="5"/>
        <v>81</v>
      </c>
      <c r="CK4" s="11">
        <f t="shared" si="5"/>
        <v>82</v>
      </c>
      <c r="CL4" s="11">
        <f t="shared" si="5"/>
        <v>83</v>
      </c>
      <c r="CM4" s="11">
        <f t="shared" si="5"/>
        <v>84</v>
      </c>
      <c r="CN4" s="18">
        <f>CA4+1</f>
        <v>7</v>
      </c>
      <c r="CO4" s="11">
        <f>CM4+1</f>
        <v>85</v>
      </c>
      <c r="CP4" s="11">
        <f>CO4+1</f>
        <v>86</v>
      </c>
      <c r="CQ4" s="11">
        <f t="shared" ref="CQ4:CZ4" si="6">CP4+1</f>
        <v>87</v>
      </c>
      <c r="CR4" s="11">
        <f t="shared" si="6"/>
        <v>88</v>
      </c>
      <c r="CS4" s="11">
        <f t="shared" si="6"/>
        <v>89</v>
      </c>
      <c r="CT4" s="11">
        <f t="shared" si="6"/>
        <v>90</v>
      </c>
      <c r="CU4" s="11">
        <f t="shared" si="6"/>
        <v>91</v>
      </c>
      <c r="CV4" s="11">
        <f t="shared" si="6"/>
        <v>92</v>
      </c>
      <c r="CW4" s="11">
        <f t="shared" si="6"/>
        <v>93</v>
      </c>
      <c r="CX4" s="11">
        <f t="shared" si="6"/>
        <v>94</v>
      </c>
      <c r="CY4" s="11">
        <f t="shared" si="6"/>
        <v>95</v>
      </c>
      <c r="CZ4" s="11">
        <f t="shared" si="6"/>
        <v>96</v>
      </c>
      <c r="DA4" s="18">
        <f>CN4+1</f>
        <v>8</v>
      </c>
      <c r="DB4" s="11">
        <f>CZ4+1</f>
        <v>97</v>
      </c>
      <c r="DC4" s="11">
        <f>DB4+1</f>
        <v>98</v>
      </c>
      <c r="DD4" s="11">
        <f t="shared" ref="DD4:DM4" si="7">DC4+1</f>
        <v>99</v>
      </c>
      <c r="DE4" s="11">
        <f t="shared" si="7"/>
        <v>100</v>
      </c>
      <c r="DF4" s="11">
        <f t="shared" si="7"/>
        <v>101</v>
      </c>
      <c r="DG4" s="11">
        <f t="shared" si="7"/>
        <v>102</v>
      </c>
      <c r="DH4" s="11">
        <f t="shared" si="7"/>
        <v>103</v>
      </c>
      <c r="DI4" s="11">
        <f t="shared" si="7"/>
        <v>104</v>
      </c>
      <c r="DJ4" s="11">
        <f t="shared" si="7"/>
        <v>105</v>
      </c>
      <c r="DK4" s="11">
        <f t="shared" si="7"/>
        <v>106</v>
      </c>
      <c r="DL4" s="11">
        <f t="shared" si="7"/>
        <v>107</v>
      </c>
      <c r="DM4" s="11">
        <f t="shared" si="7"/>
        <v>108</v>
      </c>
      <c r="DN4" s="18">
        <f>DA4+1</f>
        <v>9</v>
      </c>
      <c r="DO4" s="11">
        <f>DM4+1</f>
        <v>109</v>
      </c>
      <c r="DP4" s="11">
        <f>DO4+1</f>
        <v>110</v>
      </c>
      <c r="DQ4" s="11">
        <f t="shared" ref="DQ4:DZ4" si="8">DP4+1</f>
        <v>111</v>
      </c>
      <c r="DR4" s="11">
        <f t="shared" si="8"/>
        <v>112</v>
      </c>
      <c r="DS4" s="11">
        <f t="shared" si="8"/>
        <v>113</v>
      </c>
      <c r="DT4" s="11">
        <f t="shared" si="8"/>
        <v>114</v>
      </c>
      <c r="DU4" s="11">
        <f t="shared" si="8"/>
        <v>115</v>
      </c>
      <c r="DV4" s="11">
        <f t="shared" si="8"/>
        <v>116</v>
      </c>
      <c r="DW4" s="11">
        <f t="shared" si="8"/>
        <v>117</v>
      </c>
      <c r="DX4" s="11">
        <f t="shared" si="8"/>
        <v>118</v>
      </c>
      <c r="DY4" s="11">
        <f t="shared" si="8"/>
        <v>119</v>
      </c>
      <c r="DZ4" s="11">
        <f t="shared" si="8"/>
        <v>120</v>
      </c>
      <c r="EA4" s="18">
        <f>DN4+1</f>
        <v>10</v>
      </c>
      <c r="EB4" s="11">
        <f>DZ4+1</f>
        <v>121</v>
      </c>
      <c r="EC4" s="11">
        <f>EB4+1</f>
        <v>122</v>
      </c>
      <c r="ED4" s="11">
        <f t="shared" ref="ED4:EM4" si="9">EC4+1</f>
        <v>123</v>
      </c>
      <c r="EE4" s="11">
        <f t="shared" si="9"/>
        <v>124</v>
      </c>
      <c r="EF4" s="11">
        <f t="shared" si="9"/>
        <v>125</v>
      </c>
      <c r="EG4" s="11">
        <f t="shared" si="9"/>
        <v>126</v>
      </c>
      <c r="EH4" s="11">
        <f t="shared" si="9"/>
        <v>127</v>
      </c>
      <c r="EI4" s="11">
        <f t="shared" si="9"/>
        <v>128</v>
      </c>
      <c r="EJ4" s="11">
        <f t="shared" si="9"/>
        <v>129</v>
      </c>
      <c r="EK4" s="11">
        <f t="shared" si="9"/>
        <v>130</v>
      </c>
      <c r="EL4" s="11">
        <f t="shared" si="9"/>
        <v>131</v>
      </c>
      <c r="EM4" s="11">
        <f t="shared" si="9"/>
        <v>132</v>
      </c>
      <c r="EN4" s="18">
        <f>EA4+1</f>
        <v>11</v>
      </c>
      <c r="EO4" s="11">
        <f>EM4+1</f>
        <v>133</v>
      </c>
      <c r="EP4" s="11">
        <f>EO4+1</f>
        <v>134</v>
      </c>
      <c r="EQ4" s="11">
        <f t="shared" ref="EQ4:EZ4" si="10">EP4+1</f>
        <v>135</v>
      </c>
      <c r="ER4" s="11">
        <f t="shared" si="10"/>
        <v>136</v>
      </c>
      <c r="ES4" s="11">
        <f t="shared" si="10"/>
        <v>137</v>
      </c>
      <c r="ET4" s="11">
        <f t="shared" si="10"/>
        <v>138</v>
      </c>
      <c r="EU4" s="11">
        <f t="shared" si="10"/>
        <v>139</v>
      </c>
      <c r="EV4" s="11">
        <f t="shared" si="10"/>
        <v>140</v>
      </c>
      <c r="EW4" s="11">
        <f t="shared" si="10"/>
        <v>141</v>
      </c>
      <c r="EX4" s="11">
        <f t="shared" si="10"/>
        <v>142</v>
      </c>
      <c r="EY4" s="11">
        <f t="shared" si="10"/>
        <v>143</v>
      </c>
      <c r="EZ4" s="11">
        <f t="shared" si="10"/>
        <v>144</v>
      </c>
      <c r="FA4" s="18">
        <f>EN4+1</f>
        <v>12</v>
      </c>
      <c r="FB4" s="11">
        <f>EZ4+1</f>
        <v>145</v>
      </c>
      <c r="FC4" s="11">
        <f>FB4+1</f>
        <v>146</v>
      </c>
      <c r="FD4" s="11">
        <f t="shared" ref="FD4:FM4" si="11">FC4+1</f>
        <v>147</v>
      </c>
      <c r="FE4" s="11">
        <f t="shared" si="11"/>
        <v>148</v>
      </c>
      <c r="FF4" s="11">
        <f t="shared" si="11"/>
        <v>149</v>
      </c>
      <c r="FG4" s="11">
        <f t="shared" si="11"/>
        <v>150</v>
      </c>
      <c r="FH4" s="11">
        <f t="shared" si="11"/>
        <v>151</v>
      </c>
      <c r="FI4" s="11">
        <f t="shared" si="11"/>
        <v>152</v>
      </c>
      <c r="FJ4" s="11">
        <f t="shared" si="11"/>
        <v>153</v>
      </c>
      <c r="FK4" s="11">
        <f t="shared" si="11"/>
        <v>154</v>
      </c>
      <c r="FL4" s="11">
        <f t="shared" si="11"/>
        <v>155</v>
      </c>
      <c r="FM4" s="11">
        <f t="shared" si="11"/>
        <v>156</v>
      </c>
      <c r="FN4" s="18">
        <f>FA4+1</f>
        <v>13</v>
      </c>
      <c r="FO4" s="11">
        <f>FM4+1</f>
        <v>157</v>
      </c>
      <c r="FP4" s="11">
        <f>FO4+1</f>
        <v>158</v>
      </c>
      <c r="FQ4" s="11">
        <f t="shared" ref="FQ4:FZ4" si="12">FP4+1</f>
        <v>159</v>
      </c>
      <c r="FR4" s="11">
        <f t="shared" si="12"/>
        <v>160</v>
      </c>
      <c r="FS4" s="11">
        <f t="shared" si="12"/>
        <v>161</v>
      </c>
      <c r="FT4" s="11">
        <f t="shared" si="12"/>
        <v>162</v>
      </c>
      <c r="FU4" s="11">
        <f t="shared" si="12"/>
        <v>163</v>
      </c>
      <c r="FV4" s="11">
        <f t="shared" si="12"/>
        <v>164</v>
      </c>
      <c r="FW4" s="11">
        <f t="shared" si="12"/>
        <v>165</v>
      </c>
      <c r="FX4" s="11">
        <f t="shared" si="12"/>
        <v>166</v>
      </c>
      <c r="FY4" s="11">
        <f t="shared" si="12"/>
        <v>167</v>
      </c>
      <c r="FZ4" s="11">
        <f t="shared" si="12"/>
        <v>168</v>
      </c>
      <c r="GA4" s="18">
        <f>FN4+1</f>
        <v>14</v>
      </c>
      <c r="GB4" s="11">
        <f>FZ4+1</f>
        <v>169</v>
      </c>
      <c r="GC4" s="11">
        <f>GB4+1</f>
        <v>170</v>
      </c>
      <c r="GD4" s="11">
        <f t="shared" ref="GD4:GM4" si="13">GC4+1</f>
        <v>171</v>
      </c>
      <c r="GE4" s="11">
        <f t="shared" si="13"/>
        <v>172</v>
      </c>
      <c r="GF4" s="11">
        <f t="shared" si="13"/>
        <v>173</v>
      </c>
      <c r="GG4" s="11">
        <f t="shared" si="13"/>
        <v>174</v>
      </c>
      <c r="GH4" s="11">
        <f t="shared" si="13"/>
        <v>175</v>
      </c>
      <c r="GI4" s="11">
        <f t="shared" si="13"/>
        <v>176</v>
      </c>
      <c r="GJ4" s="11">
        <f t="shared" si="13"/>
        <v>177</v>
      </c>
      <c r="GK4" s="11">
        <f t="shared" si="13"/>
        <v>178</v>
      </c>
      <c r="GL4" s="11">
        <f t="shared" si="13"/>
        <v>179</v>
      </c>
      <c r="GM4" s="11">
        <f t="shared" si="13"/>
        <v>180</v>
      </c>
      <c r="GN4" s="18">
        <f>GA4+1</f>
        <v>15</v>
      </c>
      <c r="GO4" s="11">
        <f>GM4+1</f>
        <v>181</v>
      </c>
      <c r="GP4" s="11">
        <f>GO4+1</f>
        <v>182</v>
      </c>
      <c r="GQ4" s="11">
        <f t="shared" ref="GQ4:GZ4" si="14">GP4+1</f>
        <v>183</v>
      </c>
      <c r="GR4" s="11">
        <f t="shared" si="14"/>
        <v>184</v>
      </c>
      <c r="GS4" s="11">
        <f t="shared" si="14"/>
        <v>185</v>
      </c>
      <c r="GT4" s="11">
        <f t="shared" si="14"/>
        <v>186</v>
      </c>
      <c r="GU4" s="11">
        <f t="shared" si="14"/>
        <v>187</v>
      </c>
      <c r="GV4" s="11">
        <f t="shared" si="14"/>
        <v>188</v>
      </c>
      <c r="GW4" s="11">
        <f t="shared" si="14"/>
        <v>189</v>
      </c>
      <c r="GX4" s="11">
        <f t="shared" si="14"/>
        <v>190</v>
      </c>
      <c r="GY4" s="11">
        <f t="shared" si="14"/>
        <v>191</v>
      </c>
      <c r="GZ4" s="11">
        <f t="shared" si="14"/>
        <v>192</v>
      </c>
      <c r="HA4" s="18">
        <f>GN4+1</f>
        <v>16</v>
      </c>
      <c r="HB4" s="11">
        <f>GZ4+1</f>
        <v>193</v>
      </c>
      <c r="HC4" s="11">
        <f>HB4+1</f>
        <v>194</v>
      </c>
      <c r="HD4" s="11">
        <f t="shared" ref="HD4:HM4" si="15">HC4+1</f>
        <v>195</v>
      </c>
      <c r="HE4" s="11">
        <f t="shared" si="15"/>
        <v>196</v>
      </c>
      <c r="HF4" s="11">
        <f t="shared" si="15"/>
        <v>197</v>
      </c>
      <c r="HG4" s="11">
        <f t="shared" si="15"/>
        <v>198</v>
      </c>
      <c r="HH4" s="11">
        <f t="shared" si="15"/>
        <v>199</v>
      </c>
      <c r="HI4" s="11">
        <f t="shared" si="15"/>
        <v>200</v>
      </c>
      <c r="HJ4" s="11">
        <f t="shared" si="15"/>
        <v>201</v>
      </c>
      <c r="HK4" s="11">
        <f t="shared" si="15"/>
        <v>202</v>
      </c>
      <c r="HL4" s="11">
        <f t="shared" si="15"/>
        <v>203</v>
      </c>
      <c r="HM4" s="11">
        <f t="shared" si="15"/>
        <v>204</v>
      </c>
      <c r="HN4" s="18">
        <f>HA4+1</f>
        <v>17</v>
      </c>
      <c r="HO4" s="11">
        <f>HM4+1</f>
        <v>205</v>
      </c>
      <c r="HP4" s="11">
        <f>HO4+1</f>
        <v>206</v>
      </c>
      <c r="HQ4" s="11">
        <f t="shared" ref="HQ4:HZ4" si="16">HP4+1</f>
        <v>207</v>
      </c>
      <c r="HR4" s="11">
        <f t="shared" si="16"/>
        <v>208</v>
      </c>
      <c r="HS4" s="11">
        <f t="shared" si="16"/>
        <v>209</v>
      </c>
      <c r="HT4" s="11">
        <f t="shared" si="16"/>
        <v>210</v>
      </c>
      <c r="HU4" s="11">
        <f t="shared" si="16"/>
        <v>211</v>
      </c>
      <c r="HV4" s="11">
        <f t="shared" si="16"/>
        <v>212</v>
      </c>
      <c r="HW4" s="11">
        <f t="shared" si="16"/>
        <v>213</v>
      </c>
      <c r="HX4" s="11">
        <f t="shared" si="16"/>
        <v>214</v>
      </c>
      <c r="HY4" s="11">
        <f t="shared" si="16"/>
        <v>215</v>
      </c>
      <c r="HZ4" s="11">
        <f t="shared" si="16"/>
        <v>216</v>
      </c>
      <c r="IA4" s="18">
        <f>HN4+1</f>
        <v>18</v>
      </c>
      <c r="IB4" s="11">
        <f>HZ4+1</f>
        <v>217</v>
      </c>
      <c r="IC4" s="11">
        <f>IB4+1</f>
        <v>218</v>
      </c>
      <c r="ID4" s="11">
        <f t="shared" ref="ID4:IM4" si="17">IC4+1</f>
        <v>219</v>
      </c>
      <c r="IE4" s="11">
        <f t="shared" si="17"/>
        <v>220</v>
      </c>
      <c r="IF4" s="11">
        <f t="shared" si="17"/>
        <v>221</v>
      </c>
      <c r="IG4" s="11">
        <f t="shared" si="17"/>
        <v>222</v>
      </c>
      <c r="IH4" s="11">
        <f t="shared" si="17"/>
        <v>223</v>
      </c>
      <c r="II4" s="11">
        <f t="shared" si="17"/>
        <v>224</v>
      </c>
      <c r="IJ4" s="11">
        <f t="shared" si="17"/>
        <v>225</v>
      </c>
      <c r="IK4" s="11">
        <f t="shared" si="17"/>
        <v>226</v>
      </c>
      <c r="IL4" s="11">
        <f t="shared" si="17"/>
        <v>227</v>
      </c>
      <c r="IM4" s="11">
        <f t="shared" si="17"/>
        <v>228</v>
      </c>
      <c r="IN4" s="18">
        <f>IA4+1</f>
        <v>19</v>
      </c>
      <c r="IO4" s="11">
        <f>IM4+1</f>
        <v>229</v>
      </c>
      <c r="IP4" s="11">
        <f>IO4+1</f>
        <v>230</v>
      </c>
      <c r="IQ4" s="11">
        <f t="shared" ref="IQ4:IZ4" si="18">IP4+1</f>
        <v>231</v>
      </c>
      <c r="IR4" s="11">
        <f t="shared" si="18"/>
        <v>232</v>
      </c>
      <c r="IS4" s="11">
        <f t="shared" si="18"/>
        <v>233</v>
      </c>
      <c r="IT4" s="11">
        <f t="shared" si="18"/>
        <v>234</v>
      </c>
      <c r="IU4" s="11">
        <f t="shared" si="18"/>
        <v>235</v>
      </c>
      <c r="IV4" s="11">
        <f t="shared" si="18"/>
        <v>236</v>
      </c>
      <c r="IW4" s="11">
        <f t="shared" si="18"/>
        <v>237</v>
      </c>
      <c r="IX4" s="11">
        <f t="shared" si="18"/>
        <v>238</v>
      </c>
      <c r="IY4" s="11">
        <f t="shared" si="18"/>
        <v>239</v>
      </c>
      <c r="IZ4" s="11">
        <f t="shared" si="18"/>
        <v>240</v>
      </c>
      <c r="JA4" s="18">
        <f>IN4+1</f>
        <v>20</v>
      </c>
      <c r="JB4" s="11">
        <f>IZ4+1</f>
        <v>241</v>
      </c>
      <c r="JC4" s="11">
        <f>JB4+1</f>
        <v>242</v>
      </c>
      <c r="JD4" s="11">
        <f t="shared" ref="JD4:JM4" si="19">JC4+1</f>
        <v>243</v>
      </c>
      <c r="JE4" s="11">
        <f t="shared" si="19"/>
        <v>244</v>
      </c>
      <c r="JF4" s="11">
        <f t="shared" si="19"/>
        <v>245</v>
      </c>
      <c r="JG4" s="11">
        <f t="shared" si="19"/>
        <v>246</v>
      </c>
      <c r="JH4" s="11">
        <f t="shared" si="19"/>
        <v>247</v>
      </c>
      <c r="JI4" s="11">
        <f t="shared" si="19"/>
        <v>248</v>
      </c>
      <c r="JJ4" s="11">
        <f t="shared" si="19"/>
        <v>249</v>
      </c>
      <c r="JK4" s="11">
        <f t="shared" si="19"/>
        <v>250</v>
      </c>
      <c r="JL4" s="11">
        <f t="shared" si="19"/>
        <v>251</v>
      </c>
      <c r="JM4" s="11">
        <f t="shared" si="19"/>
        <v>252</v>
      </c>
      <c r="JN4" s="18">
        <f>JA4+1</f>
        <v>21</v>
      </c>
      <c r="JO4" s="11">
        <f>JM4+1</f>
        <v>253</v>
      </c>
      <c r="JP4" s="11">
        <f>JO4+1</f>
        <v>254</v>
      </c>
      <c r="JQ4" s="11">
        <f t="shared" ref="JQ4:JZ4" si="20">JP4+1</f>
        <v>255</v>
      </c>
      <c r="JR4" s="11">
        <f t="shared" si="20"/>
        <v>256</v>
      </c>
      <c r="JS4" s="11">
        <f t="shared" si="20"/>
        <v>257</v>
      </c>
      <c r="JT4" s="11">
        <f t="shared" si="20"/>
        <v>258</v>
      </c>
      <c r="JU4" s="11">
        <f t="shared" si="20"/>
        <v>259</v>
      </c>
      <c r="JV4" s="11">
        <f t="shared" si="20"/>
        <v>260</v>
      </c>
      <c r="JW4" s="11">
        <f t="shared" si="20"/>
        <v>261</v>
      </c>
      <c r="JX4" s="11">
        <f t="shared" si="20"/>
        <v>262</v>
      </c>
      <c r="JY4" s="11">
        <f t="shared" si="20"/>
        <v>263</v>
      </c>
      <c r="JZ4" s="11">
        <f t="shared" si="20"/>
        <v>264</v>
      </c>
      <c r="KA4" s="18">
        <f>JN4+1</f>
        <v>22</v>
      </c>
      <c r="KB4" s="11">
        <f>JZ4+1</f>
        <v>265</v>
      </c>
      <c r="KC4" s="11">
        <f>KB4+1</f>
        <v>266</v>
      </c>
      <c r="KD4" s="11">
        <f t="shared" ref="KD4:KM4" si="21">KC4+1</f>
        <v>267</v>
      </c>
      <c r="KE4" s="11">
        <f t="shared" si="21"/>
        <v>268</v>
      </c>
      <c r="KF4" s="11">
        <f t="shared" si="21"/>
        <v>269</v>
      </c>
      <c r="KG4" s="11">
        <f t="shared" si="21"/>
        <v>270</v>
      </c>
      <c r="KH4" s="11">
        <f t="shared" si="21"/>
        <v>271</v>
      </c>
      <c r="KI4" s="11">
        <f t="shared" si="21"/>
        <v>272</v>
      </c>
      <c r="KJ4" s="11">
        <f t="shared" si="21"/>
        <v>273</v>
      </c>
      <c r="KK4" s="11">
        <f t="shared" si="21"/>
        <v>274</v>
      </c>
      <c r="KL4" s="11">
        <f t="shared" si="21"/>
        <v>275</v>
      </c>
      <c r="KM4" s="11">
        <f t="shared" si="21"/>
        <v>276</v>
      </c>
      <c r="KN4" s="18">
        <f>KA4+1</f>
        <v>23</v>
      </c>
      <c r="KO4" s="11">
        <f>KM4+1</f>
        <v>277</v>
      </c>
      <c r="KP4" s="11">
        <f>KO4+1</f>
        <v>278</v>
      </c>
      <c r="KQ4" s="11">
        <f t="shared" ref="KQ4:KZ4" si="22">KP4+1</f>
        <v>279</v>
      </c>
      <c r="KR4" s="11">
        <f t="shared" si="22"/>
        <v>280</v>
      </c>
      <c r="KS4" s="11">
        <f t="shared" si="22"/>
        <v>281</v>
      </c>
      <c r="KT4" s="11">
        <f t="shared" si="22"/>
        <v>282</v>
      </c>
      <c r="KU4" s="11">
        <f t="shared" si="22"/>
        <v>283</v>
      </c>
      <c r="KV4" s="11">
        <f t="shared" si="22"/>
        <v>284</v>
      </c>
      <c r="KW4" s="11">
        <f t="shared" si="22"/>
        <v>285</v>
      </c>
      <c r="KX4" s="11">
        <f t="shared" si="22"/>
        <v>286</v>
      </c>
      <c r="KY4" s="11">
        <f t="shared" si="22"/>
        <v>287</v>
      </c>
      <c r="KZ4" s="11">
        <f t="shared" si="22"/>
        <v>288</v>
      </c>
      <c r="LA4" s="18">
        <f>KN4+1</f>
        <v>24</v>
      </c>
      <c r="LB4" s="11">
        <f>KZ4+1</f>
        <v>289</v>
      </c>
      <c r="LC4" s="11">
        <f>LB4+1</f>
        <v>290</v>
      </c>
      <c r="LD4" s="11">
        <f t="shared" ref="LD4:LM4" si="23">LC4+1</f>
        <v>291</v>
      </c>
      <c r="LE4" s="11">
        <f t="shared" si="23"/>
        <v>292</v>
      </c>
      <c r="LF4" s="11">
        <f t="shared" si="23"/>
        <v>293</v>
      </c>
      <c r="LG4" s="11">
        <f t="shared" si="23"/>
        <v>294</v>
      </c>
      <c r="LH4" s="11">
        <f t="shared" si="23"/>
        <v>295</v>
      </c>
      <c r="LI4" s="11">
        <f t="shared" si="23"/>
        <v>296</v>
      </c>
      <c r="LJ4" s="11">
        <f t="shared" si="23"/>
        <v>297</v>
      </c>
      <c r="LK4" s="11">
        <f t="shared" si="23"/>
        <v>298</v>
      </c>
      <c r="LL4" s="11">
        <f t="shared" si="23"/>
        <v>299</v>
      </c>
      <c r="LM4" s="11">
        <f t="shared" si="23"/>
        <v>300</v>
      </c>
      <c r="LN4" s="20">
        <f>LA4+1</f>
        <v>25</v>
      </c>
    </row>
    <row r="5" spans="1:326" ht="15.75" thickBot="1"/>
    <row r="6" spans="1:326" ht="15.75" thickBot="1">
      <c r="A6" s="14" t="s">
        <v>47</v>
      </c>
      <c r="B6" s="21">
        <f>SUM(B7)</f>
        <v>0</v>
      </c>
      <c r="C6" s="22">
        <f>SUM(C7)</f>
        <v>0</v>
      </c>
      <c r="D6" s="22">
        <f t="shared" ref="D6:O6" si="24">SUM(D7)</f>
        <v>0</v>
      </c>
      <c r="E6" s="22">
        <f t="shared" si="24"/>
        <v>0</v>
      </c>
      <c r="F6" s="22">
        <f t="shared" si="24"/>
        <v>0</v>
      </c>
      <c r="G6" s="22">
        <f t="shared" si="24"/>
        <v>0</v>
      </c>
      <c r="H6" s="22">
        <f t="shared" si="24"/>
        <v>0</v>
      </c>
      <c r="I6" s="22">
        <f t="shared" si="24"/>
        <v>0</v>
      </c>
      <c r="J6" s="22">
        <f t="shared" si="24"/>
        <v>0</v>
      </c>
      <c r="K6" s="22">
        <f t="shared" si="24"/>
        <v>0</v>
      </c>
      <c r="L6" s="22">
        <f t="shared" si="24"/>
        <v>0</v>
      </c>
      <c r="M6" s="22">
        <f t="shared" si="24"/>
        <v>0</v>
      </c>
      <c r="N6" s="35">
        <f>SUM(N7)</f>
        <v>0</v>
      </c>
      <c r="O6" s="22">
        <f t="shared" si="24"/>
        <v>0</v>
      </c>
      <c r="P6" s="22">
        <f t="shared" ref="P6" si="25">SUM(P7)</f>
        <v>0</v>
      </c>
      <c r="Q6" s="22">
        <f t="shared" ref="Q6" si="26">SUM(Q7)</f>
        <v>0</v>
      </c>
      <c r="R6" s="22">
        <f t="shared" ref="R6" si="27">SUM(R7)</f>
        <v>0</v>
      </c>
      <c r="S6" s="22">
        <f t="shared" ref="S6" si="28">SUM(S7)</f>
        <v>0</v>
      </c>
      <c r="T6" s="22">
        <f t="shared" ref="T6" si="29">SUM(T7)</f>
        <v>0</v>
      </c>
      <c r="U6" s="22">
        <f t="shared" ref="U6" si="30">SUM(U7)</f>
        <v>0</v>
      </c>
      <c r="V6" s="22">
        <f t="shared" ref="V6" si="31">SUM(V7)</f>
        <v>0</v>
      </c>
      <c r="W6" s="22">
        <f t="shared" ref="W6" si="32">SUM(W7)</f>
        <v>0</v>
      </c>
      <c r="X6" s="22">
        <f t="shared" ref="X6" si="33">SUM(X7)</f>
        <v>0</v>
      </c>
      <c r="Y6" s="22">
        <f t="shared" ref="Y6" si="34">SUM(Y7)</f>
        <v>0</v>
      </c>
      <c r="Z6" s="22">
        <f t="shared" ref="Z6" si="35">SUM(Z7)</f>
        <v>0</v>
      </c>
      <c r="AA6" s="35">
        <f>SUM(AA7)</f>
        <v>0</v>
      </c>
      <c r="AB6" s="21">
        <f t="shared" ref="AB6:CM6" si="36">SUM(AB7:AB8)</f>
        <v>0</v>
      </c>
      <c r="AC6" s="22">
        <f t="shared" si="36"/>
        <v>0</v>
      </c>
      <c r="AD6" s="22">
        <f t="shared" si="36"/>
        <v>0</v>
      </c>
      <c r="AE6" s="22">
        <f t="shared" si="36"/>
        <v>0</v>
      </c>
      <c r="AF6" s="22">
        <f t="shared" si="36"/>
        <v>0</v>
      </c>
      <c r="AG6" s="22">
        <f t="shared" si="36"/>
        <v>0</v>
      </c>
      <c r="AH6" s="22">
        <f t="shared" si="36"/>
        <v>0</v>
      </c>
      <c r="AI6" s="22">
        <f t="shared" si="36"/>
        <v>0</v>
      </c>
      <c r="AJ6" s="22">
        <f t="shared" si="36"/>
        <v>0</v>
      </c>
      <c r="AK6" s="22">
        <f t="shared" si="36"/>
        <v>0</v>
      </c>
      <c r="AL6" s="22">
        <f t="shared" si="36"/>
        <v>0</v>
      </c>
      <c r="AM6" s="22">
        <f t="shared" si="36"/>
        <v>0</v>
      </c>
      <c r="AN6" s="35">
        <f t="shared" si="36"/>
        <v>0</v>
      </c>
      <c r="AO6" s="21">
        <f t="shared" si="36"/>
        <v>0</v>
      </c>
      <c r="AP6" s="22">
        <f t="shared" si="36"/>
        <v>0</v>
      </c>
      <c r="AQ6" s="22">
        <f t="shared" si="36"/>
        <v>0</v>
      </c>
      <c r="AR6" s="22">
        <f t="shared" si="36"/>
        <v>0</v>
      </c>
      <c r="AS6" s="22">
        <f t="shared" si="36"/>
        <v>0</v>
      </c>
      <c r="AT6" s="22">
        <f t="shared" si="36"/>
        <v>0</v>
      </c>
      <c r="AU6" s="22">
        <f t="shared" si="36"/>
        <v>0</v>
      </c>
      <c r="AV6" s="22">
        <f t="shared" si="36"/>
        <v>0</v>
      </c>
      <c r="AW6" s="22">
        <f t="shared" si="36"/>
        <v>0</v>
      </c>
      <c r="AX6" s="22">
        <f t="shared" si="36"/>
        <v>0</v>
      </c>
      <c r="AY6" s="22">
        <f t="shared" si="36"/>
        <v>0</v>
      </c>
      <c r="AZ6" s="22">
        <f t="shared" si="36"/>
        <v>0</v>
      </c>
      <c r="BA6" s="35">
        <f t="shared" si="36"/>
        <v>0</v>
      </c>
      <c r="BB6" s="21">
        <f t="shared" si="36"/>
        <v>0</v>
      </c>
      <c r="BC6" s="22">
        <f t="shared" si="36"/>
        <v>0</v>
      </c>
      <c r="BD6" s="22">
        <f t="shared" si="36"/>
        <v>0</v>
      </c>
      <c r="BE6" s="22">
        <f t="shared" si="36"/>
        <v>0</v>
      </c>
      <c r="BF6" s="22">
        <f t="shared" si="36"/>
        <v>0</v>
      </c>
      <c r="BG6" s="22">
        <f t="shared" si="36"/>
        <v>0</v>
      </c>
      <c r="BH6" s="22">
        <f t="shared" si="36"/>
        <v>0</v>
      </c>
      <c r="BI6" s="22">
        <f t="shared" si="36"/>
        <v>0</v>
      </c>
      <c r="BJ6" s="22">
        <f t="shared" si="36"/>
        <v>0</v>
      </c>
      <c r="BK6" s="22">
        <f t="shared" si="36"/>
        <v>0</v>
      </c>
      <c r="BL6" s="22">
        <f t="shared" si="36"/>
        <v>0</v>
      </c>
      <c r="BM6" s="22">
        <f t="shared" si="36"/>
        <v>0</v>
      </c>
      <c r="BN6" s="35">
        <f t="shared" si="36"/>
        <v>0</v>
      </c>
      <c r="BO6" s="21">
        <f t="shared" si="36"/>
        <v>0</v>
      </c>
      <c r="BP6" s="22">
        <f t="shared" si="36"/>
        <v>0</v>
      </c>
      <c r="BQ6" s="22">
        <f t="shared" si="36"/>
        <v>0</v>
      </c>
      <c r="BR6" s="22">
        <f t="shared" si="36"/>
        <v>0</v>
      </c>
      <c r="BS6" s="22">
        <f t="shared" si="36"/>
        <v>0</v>
      </c>
      <c r="BT6" s="22">
        <f t="shared" si="36"/>
        <v>0</v>
      </c>
      <c r="BU6" s="22">
        <f t="shared" si="36"/>
        <v>0</v>
      </c>
      <c r="BV6" s="22">
        <f t="shared" si="36"/>
        <v>0</v>
      </c>
      <c r="BW6" s="22">
        <f t="shared" si="36"/>
        <v>0</v>
      </c>
      <c r="BX6" s="22">
        <f t="shared" si="36"/>
        <v>0</v>
      </c>
      <c r="BY6" s="22">
        <f t="shared" si="36"/>
        <v>0</v>
      </c>
      <c r="BZ6" s="22">
        <f t="shared" si="36"/>
        <v>0</v>
      </c>
      <c r="CA6" s="35">
        <f t="shared" si="36"/>
        <v>0</v>
      </c>
      <c r="CB6" s="21">
        <f t="shared" si="36"/>
        <v>0</v>
      </c>
      <c r="CC6" s="22">
        <f t="shared" si="36"/>
        <v>0</v>
      </c>
      <c r="CD6" s="22">
        <f t="shared" si="36"/>
        <v>0</v>
      </c>
      <c r="CE6" s="22">
        <f t="shared" si="36"/>
        <v>0</v>
      </c>
      <c r="CF6" s="22">
        <f t="shared" si="36"/>
        <v>0</v>
      </c>
      <c r="CG6" s="22">
        <f t="shared" si="36"/>
        <v>0</v>
      </c>
      <c r="CH6" s="22">
        <f t="shared" si="36"/>
        <v>0</v>
      </c>
      <c r="CI6" s="22">
        <f t="shared" si="36"/>
        <v>0</v>
      </c>
      <c r="CJ6" s="22">
        <f t="shared" si="36"/>
        <v>0</v>
      </c>
      <c r="CK6" s="22">
        <f t="shared" si="36"/>
        <v>0</v>
      </c>
      <c r="CL6" s="22">
        <f t="shared" si="36"/>
        <v>0</v>
      </c>
      <c r="CM6" s="22">
        <f t="shared" si="36"/>
        <v>0</v>
      </c>
      <c r="CN6" s="35">
        <f t="shared" ref="CN6:EY6" si="37">SUM(CN7:CN8)</f>
        <v>0</v>
      </c>
      <c r="CO6" s="21">
        <f t="shared" si="37"/>
        <v>0</v>
      </c>
      <c r="CP6" s="22">
        <f t="shared" si="37"/>
        <v>0</v>
      </c>
      <c r="CQ6" s="22">
        <f t="shared" si="37"/>
        <v>0</v>
      </c>
      <c r="CR6" s="22">
        <f t="shared" si="37"/>
        <v>0</v>
      </c>
      <c r="CS6" s="22">
        <f t="shared" si="37"/>
        <v>0</v>
      </c>
      <c r="CT6" s="22">
        <f t="shared" si="37"/>
        <v>0</v>
      </c>
      <c r="CU6" s="22">
        <f t="shared" si="37"/>
        <v>0</v>
      </c>
      <c r="CV6" s="22">
        <f t="shared" si="37"/>
        <v>0</v>
      </c>
      <c r="CW6" s="22">
        <f t="shared" si="37"/>
        <v>0</v>
      </c>
      <c r="CX6" s="22">
        <f t="shared" si="37"/>
        <v>0</v>
      </c>
      <c r="CY6" s="22">
        <f t="shared" si="37"/>
        <v>0</v>
      </c>
      <c r="CZ6" s="22">
        <f t="shared" si="37"/>
        <v>0</v>
      </c>
      <c r="DA6" s="35">
        <f t="shared" si="37"/>
        <v>0</v>
      </c>
      <c r="DB6" s="21">
        <f t="shared" si="37"/>
        <v>0</v>
      </c>
      <c r="DC6" s="22">
        <f t="shared" si="37"/>
        <v>0</v>
      </c>
      <c r="DD6" s="22">
        <f t="shared" si="37"/>
        <v>0</v>
      </c>
      <c r="DE6" s="22">
        <f t="shared" si="37"/>
        <v>0</v>
      </c>
      <c r="DF6" s="22">
        <f t="shared" si="37"/>
        <v>0</v>
      </c>
      <c r="DG6" s="22">
        <f t="shared" si="37"/>
        <v>0</v>
      </c>
      <c r="DH6" s="22">
        <f t="shared" si="37"/>
        <v>0</v>
      </c>
      <c r="DI6" s="22">
        <f t="shared" si="37"/>
        <v>0</v>
      </c>
      <c r="DJ6" s="22">
        <f t="shared" si="37"/>
        <v>0</v>
      </c>
      <c r="DK6" s="22">
        <f t="shared" si="37"/>
        <v>0</v>
      </c>
      <c r="DL6" s="22">
        <f t="shared" si="37"/>
        <v>0</v>
      </c>
      <c r="DM6" s="22">
        <f t="shared" si="37"/>
        <v>0</v>
      </c>
      <c r="DN6" s="35">
        <f t="shared" si="37"/>
        <v>0</v>
      </c>
      <c r="DO6" s="21">
        <f t="shared" si="37"/>
        <v>0</v>
      </c>
      <c r="DP6" s="22">
        <f t="shared" si="37"/>
        <v>0</v>
      </c>
      <c r="DQ6" s="22">
        <f t="shared" si="37"/>
        <v>0</v>
      </c>
      <c r="DR6" s="22">
        <f t="shared" si="37"/>
        <v>0</v>
      </c>
      <c r="DS6" s="22">
        <f t="shared" si="37"/>
        <v>0</v>
      </c>
      <c r="DT6" s="22">
        <f t="shared" si="37"/>
        <v>0</v>
      </c>
      <c r="DU6" s="22">
        <f t="shared" si="37"/>
        <v>0</v>
      </c>
      <c r="DV6" s="22">
        <f t="shared" si="37"/>
        <v>0</v>
      </c>
      <c r="DW6" s="22">
        <f t="shared" si="37"/>
        <v>0</v>
      </c>
      <c r="DX6" s="22">
        <f t="shared" si="37"/>
        <v>0</v>
      </c>
      <c r="DY6" s="22">
        <f t="shared" si="37"/>
        <v>0</v>
      </c>
      <c r="DZ6" s="22">
        <f t="shared" si="37"/>
        <v>0</v>
      </c>
      <c r="EA6" s="35">
        <f t="shared" si="37"/>
        <v>0</v>
      </c>
      <c r="EB6" s="21">
        <f t="shared" si="37"/>
        <v>0</v>
      </c>
      <c r="EC6" s="22">
        <f t="shared" si="37"/>
        <v>0</v>
      </c>
      <c r="ED6" s="22">
        <f t="shared" si="37"/>
        <v>0</v>
      </c>
      <c r="EE6" s="22">
        <f t="shared" si="37"/>
        <v>0</v>
      </c>
      <c r="EF6" s="22">
        <f t="shared" si="37"/>
        <v>0</v>
      </c>
      <c r="EG6" s="22">
        <f t="shared" si="37"/>
        <v>0</v>
      </c>
      <c r="EH6" s="22">
        <f t="shared" si="37"/>
        <v>0</v>
      </c>
      <c r="EI6" s="22">
        <f t="shared" si="37"/>
        <v>0</v>
      </c>
      <c r="EJ6" s="22">
        <f t="shared" si="37"/>
        <v>0</v>
      </c>
      <c r="EK6" s="22">
        <f t="shared" si="37"/>
        <v>0</v>
      </c>
      <c r="EL6" s="22">
        <f t="shared" si="37"/>
        <v>0</v>
      </c>
      <c r="EM6" s="22">
        <f t="shared" si="37"/>
        <v>0</v>
      </c>
      <c r="EN6" s="35">
        <f t="shared" si="37"/>
        <v>0</v>
      </c>
      <c r="EO6" s="21">
        <f t="shared" si="37"/>
        <v>0</v>
      </c>
      <c r="EP6" s="22">
        <f t="shared" si="37"/>
        <v>0</v>
      </c>
      <c r="EQ6" s="22">
        <f t="shared" si="37"/>
        <v>0</v>
      </c>
      <c r="ER6" s="22">
        <f t="shared" si="37"/>
        <v>0</v>
      </c>
      <c r="ES6" s="22">
        <f t="shared" si="37"/>
        <v>0</v>
      </c>
      <c r="ET6" s="22">
        <f t="shared" si="37"/>
        <v>0</v>
      </c>
      <c r="EU6" s="22">
        <f t="shared" si="37"/>
        <v>0</v>
      </c>
      <c r="EV6" s="22">
        <f t="shared" si="37"/>
        <v>0</v>
      </c>
      <c r="EW6" s="22">
        <f t="shared" si="37"/>
        <v>0</v>
      </c>
      <c r="EX6" s="22">
        <f t="shared" si="37"/>
        <v>0</v>
      </c>
      <c r="EY6" s="22">
        <f t="shared" si="37"/>
        <v>0</v>
      </c>
      <c r="EZ6" s="22">
        <f t="shared" ref="EZ6:HK6" si="38">SUM(EZ7:EZ8)</f>
        <v>0</v>
      </c>
      <c r="FA6" s="35">
        <f t="shared" si="38"/>
        <v>0</v>
      </c>
      <c r="FB6" s="21">
        <f t="shared" si="38"/>
        <v>0</v>
      </c>
      <c r="FC6" s="22">
        <f t="shared" si="38"/>
        <v>0</v>
      </c>
      <c r="FD6" s="22">
        <f t="shared" si="38"/>
        <v>0</v>
      </c>
      <c r="FE6" s="22">
        <f t="shared" si="38"/>
        <v>0</v>
      </c>
      <c r="FF6" s="22">
        <f t="shared" si="38"/>
        <v>0</v>
      </c>
      <c r="FG6" s="22">
        <f t="shared" si="38"/>
        <v>0</v>
      </c>
      <c r="FH6" s="22">
        <f t="shared" si="38"/>
        <v>0</v>
      </c>
      <c r="FI6" s="22">
        <f t="shared" si="38"/>
        <v>0</v>
      </c>
      <c r="FJ6" s="22">
        <f t="shared" si="38"/>
        <v>0</v>
      </c>
      <c r="FK6" s="22">
        <f t="shared" si="38"/>
        <v>0</v>
      </c>
      <c r="FL6" s="22">
        <f t="shared" si="38"/>
        <v>0</v>
      </c>
      <c r="FM6" s="22">
        <f t="shared" si="38"/>
        <v>0</v>
      </c>
      <c r="FN6" s="35">
        <f t="shared" si="38"/>
        <v>0</v>
      </c>
      <c r="FO6" s="21">
        <f t="shared" si="38"/>
        <v>0</v>
      </c>
      <c r="FP6" s="22">
        <f t="shared" si="38"/>
        <v>0</v>
      </c>
      <c r="FQ6" s="22">
        <f t="shared" si="38"/>
        <v>0</v>
      </c>
      <c r="FR6" s="22">
        <f t="shared" si="38"/>
        <v>0</v>
      </c>
      <c r="FS6" s="22">
        <f t="shared" si="38"/>
        <v>0</v>
      </c>
      <c r="FT6" s="22">
        <f t="shared" si="38"/>
        <v>0</v>
      </c>
      <c r="FU6" s="22">
        <f t="shared" si="38"/>
        <v>0</v>
      </c>
      <c r="FV6" s="22">
        <f t="shared" si="38"/>
        <v>0</v>
      </c>
      <c r="FW6" s="22">
        <f t="shared" si="38"/>
        <v>0</v>
      </c>
      <c r="FX6" s="22">
        <f t="shared" si="38"/>
        <v>0</v>
      </c>
      <c r="FY6" s="22">
        <f t="shared" si="38"/>
        <v>0</v>
      </c>
      <c r="FZ6" s="22">
        <f t="shared" si="38"/>
        <v>0</v>
      </c>
      <c r="GA6" s="35">
        <f t="shared" si="38"/>
        <v>0</v>
      </c>
      <c r="GB6" s="21">
        <f t="shared" si="38"/>
        <v>0</v>
      </c>
      <c r="GC6" s="22">
        <f t="shared" si="38"/>
        <v>0</v>
      </c>
      <c r="GD6" s="22">
        <f t="shared" si="38"/>
        <v>0</v>
      </c>
      <c r="GE6" s="22">
        <f t="shared" si="38"/>
        <v>0</v>
      </c>
      <c r="GF6" s="22">
        <f t="shared" si="38"/>
        <v>0</v>
      </c>
      <c r="GG6" s="22">
        <f t="shared" si="38"/>
        <v>0</v>
      </c>
      <c r="GH6" s="22">
        <f t="shared" si="38"/>
        <v>0</v>
      </c>
      <c r="GI6" s="22">
        <f t="shared" si="38"/>
        <v>0</v>
      </c>
      <c r="GJ6" s="22">
        <f t="shared" si="38"/>
        <v>0</v>
      </c>
      <c r="GK6" s="22">
        <f t="shared" si="38"/>
        <v>0</v>
      </c>
      <c r="GL6" s="22">
        <f t="shared" si="38"/>
        <v>0</v>
      </c>
      <c r="GM6" s="22">
        <f t="shared" si="38"/>
        <v>0</v>
      </c>
      <c r="GN6" s="35">
        <f t="shared" si="38"/>
        <v>0</v>
      </c>
      <c r="GO6" s="21">
        <f t="shared" si="38"/>
        <v>0</v>
      </c>
      <c r="GP6" s="22">
        <f t="shared" si="38"/>
        <v>0</v>
      </c>
      <c r="GQ6" s="22">
        <f t="shared" si="38"/>
        <v>0</v>
      </c>
      <c r="GR6" s="22">
        <f t="shared" si="38"/>
        <v>0</v>
      </c>
      <c r="GS6" s="22">
        <f t="shared" si="38"/>
        <v>0</v>
      </c>
      <c r="GT6" s="22">
        <f t="shared" si="38"/>
        <v>0</v>
      </c>
      <c r="GU6" s="22">
        <f t="shared" si="38"/>
        <v>0</v>
      </c>
      <c r="GV6" s="22">
        <f t="shared" si="38"/>
        <v>0</v>
      </c>
      <c r="GW6" s="22">
        <f t="shared" si="38"/>
        <v>0</v>
      </c>
      <c r="GX6" s="22">
        <f t="shared" si="38"/>
        <v>0</v>
      </c>
      <c r="GY6" s="22">
        <f t="shared" si="38"/>
        <v>0</v>
      </c>
      <c r="GZ6" s="22">
        <f t="shared" si="38"/>
        <v>0</v>
      </c>
      <c r="HA6" s="35">
        <f t="shared" si="38"/>
        <v>0</v>
      </c>
      <c r="HB6" s="21">
        <f t="shared" si="38"/>
        <v>0</v>
      </c>
      <c r="HC6" s="22">
        <f t="shared" si="38"/>
        <v>0</v>
      </c>
      <c r="HD6" s="22">
        <f t="shared" si="38"/>
        <v>0</v>
      </c>
      <c r="HE6" s="22">
        <f t="shared" si="38"/>
        <v>0</v>
      </c>
      <c r="HF6" s="22">
        <f t="shared" si="38"/>
        <v>0</v>
      </c>
      <c r="HG6" s="22">
        <f t="shared" si="38"/>
        <v>0</v>
      </c>
      <c r="HH6" s="22">
        <f t="shared" si="38"/>
        <v>0</v>
      </c>
      <c r="HI6" s="22">
        <f t="shared" si="38"/>
        <v>0</v>
      </c>
      <c r="HJ6" s="22">
        <f t="shared" si="38"/>
        <v>0</v>
      </c>
      <c r="HK6" s="22">
        <f t="shared" si="38"/>
        <v>0</v>
      </c>
      <c r="HL6" s="22">
        <f t="shared" ref="HL6:JW6" si="39">SUM(HL7:HL8)</f>
        <v>0</v>
      </c>
      <c r="HM6" s="22">
        <f t="shared" si="39"/>
        <v>0</v>
      </c>
      <c r="HN6" s="35">
        <f t="shared" si="39"/>
        <v>0</v>
      </c>
      <c r="HO6" s="21">
        <f t="shared" si="39"/>
        <v>0</v>
      </c>
      <c r="HP6" s="22">
        <f t="shared" si="39"/>
        <v>0</v>
      </c>
      <c r="HQ6" s="22">
        <f t="shared" si="39"/>
        <v>0</v>
      </c>
      <c r="HR6" s="22">
        <f t="shared" si="39"/>
        <v>0</v>
      </c>
      <c r="HS6" s="22">
        <f t="shared" si="39"/>
        <v>0</v>
      </c>
      <c r="HT6" s="22">
        <f t="shared" si="39"/>
        <v>0</v>
      </c>
      <c r="HU6" s="22">
        <f t="shared" si="39"/>
        <v>0</v>
      </c>
      <c r="HV6" s="22">
        <f t="shared" si="39"/>
        <v>0</v>
      </c>
      <c r="HW6" s="22">
        <f t="shared" si="39"/>
        <v>0</v>
      </c>
      <c r="HX6" s="22">
        <f t="shared" si="39"/>
        <v>0</v>
      </c>
      <c r="HY6" s="22">
        <f t="shared" si="39"/>
        <v>0</v>
      </c>
      <c r="HZ6" s="22">
        <f t="shared" si="39"/>
        <v>0</v>
      </c>
      <c r="IA6" s="35">
        <f t="shared" si="39"/>
        <v>0</v>
      </c>
      <c r="IB6" s="21">
        <f t="shared" si="39"/>
        <v>0</v>
      </c>
      <c r="IC6" s="22">
        <f t="shared" si="39"/>
        <v>0</v>
      </c>
      <c r="ID6" s="22">
        <f t="shared" si="39"/>
        <v>0</v>
      </c>
      <c r="IE6" s="22">
        <f t="shared" si="39"/>
        <v>0</v>
      </c>
      <c r="IF6" s="22">
        <f t="shared" si="39"/>
        <v>0</v>
      </c>
      <c r="IG6" s="22">
        <f t="shared" si="39"/>
        <v>0</v>
      </c>
      <c r="IH6" s="22">
        <f t="shared" si="39"/>
        <v>0</v>
      </c>
      <c r="II6" s="22">
        <f t="shared" si="39"/>
        <v>0</v>
      </c>
      <c r="IJ6" s="22">
        <f t="shared" si="39"/>
        <v>0</v>
      </c>
      <c r="IK6" s="22">
        <f t="shared" si="39"/>
        <v>0</v>
      </c>
      <c r="IL6" s="22">
        <f t="shared" si="39"/>
        <v>0</v>
      </c>
      <c r="IM6" s="22">
        <f t="shared" si="39"/>
        <v>0</v>
      </c>
      <c r="IN6" s="35">
        <f t="shared" si="39"/>
        <v>0</v>
      </c>
      <c r="IO6" s="21">
        <f t="shared" si="39"/>
        <v>0</v>
      </c>
      <c r="IP6" s="22">
        <f t="shared" si="39"/>
        <v>0</v>
      </c>
      <c r="IQ6" s="22">
        <f t="shared" si="39"/>
        <v>0</v>
      </c>
      <c r="IR6" s="22">
        <f t="shared" si="39"/>
        <v>0</v>
      </c>
      <c r="IS6" s="22">
        <f t="shared" si="39"/>
        <v>0</v>
      </c>
      <c r="IT6" s="22">
        <f t="shared" si="39"/>
        <v>0</v>
      </c>
      <c r="IU6" s="22">
        <f t="shared" si="39"/>
        <v>0</v>
      </c>
      <c r="IV6" s="22">
        <f t="shared" si="39"/>
        <v>0</v>
      </c>
      <c r="IW6" s="22">
        <f t="shared" si="39"/>
        <v>0</v>
      </c>
      <c r="IX6" s="22">
        <f t="shared" si="39"/>
        <v>0</v>
      </c>
      <c r="IY6" s="22">
        <f t="shared" si="39"/>
        <v>0</v>
      </c>
      <c r="IZ6" s="22">
        <f t="shared" si="39"/>
        <v>0</v>
      </c>
      <c r="JA6" s="35">
        <f t="shared" si="39"/>
        <v>0</v>
      </c>
      <c r="JB6" s="21">
        <f t="shared" si="39"/>
        <v>0</v>
      </c>
      <c r="JC6" s="22">
        <f t="shared" si="39"/>
        <v>0</v>
      </c>
      <c r="JD6" s="22">
        <f t="shared" si="39"/>
        <v>0</v>
      </c>
      <c r="JE6" s="22">
        <f t="shared" si="39"/>
        <v>0</v>
      </c>
      <c r="JF6" s="22">
        <f t="shared" si="39"/>
        <v>0</v>
      </c>
      <c r="JG6" s="22">
        <f t="shared" si="39"/>
        <v>0</v>
      </c>
      <c r="JH6" s="22">
        <f t="shared" si="39"/>
        <v>0</v>
      </c>
      <c r="JI6" s="22">
        <f t="shared" si="39"/>
        <v>0</v>
      </c>
      <c r="JJ6" s="22">
        <f t="shared" si="39"/>
        <v>0</v>
      </c>
      <c r="JK6" s="22">
        <f t="shared" si="39"/>
        <v>0</v>
      </c>
      <c r="JL6" s="22">
        <f t="shared" si="39"/>
        <v>0</v>
      </c>
      <c r="JM6" s="22">
        <f t="shared" si="39"/>
        <v>0</v>
      </c>
      <c r="JN6" s="35">
        <f t="shared" si="39"/>
        <v>0</v>
      </c>
      <c r="JO6" s="21">
        <f t="shared" si="39"/>
        <v>0</v>
      </c>
      <c r="JP6" s="22">
        <f t="shared" si="39"/>
        <v>0</v>
      </c>
      <c r="JQ6" s="22">
        <f t="shared" si="39"/>
        <v>0</v>
      </c>
      <c r="JR6" s="22">
        <f t="shared" si="39"/>
        <v>0</v>
      </c>
      <c r="JS6" s="22">
        <f t="shared" si="39"/>
        <v>0</v>
      </c>
      <c r="JT6" s="22">
        <f t="shared" si="39"/>
        <v>0</v>
      </c>
      <c r="JU6" s="22">
        <f t="shared" si="39"/>
        <v>0</v>
      </c>
      <c r="JV6" s="22">
        <f t="shared" si="39"/>
        <v>0</v>
      </c>
      <c r="JW6" s="22">
        <f t="shared" si="39"/>
        <v>0</v>
      </c>
      <c r="JX6" s="22">
        <f t="shared" ref="JX6:LN6" si="40">SUM(JX7:JX8)</f>
        <v>0</v>
      </c>
      <c r="JY6" s="22">
        <f t="shared" si="40"/>
        <v>0</v>
      </c>
      <c r="JZ6" s="22">
        <f t="shared" si="40"/>
        <v>0</v>
      </c>
      <c r="KA6" s="35">
        <f t="shared" si="40"/>
        <v>0</v>
      </c>
      <c r="KB6" s="21">
        <f t="shared" si="40"/>
        <v>0</v>
      </c>
      <c r="KC6" s="22">
        <f t="shared" si="40"/>
        <v>0</v>
      </c>
      <c r="KD6" s="22">
        <f t="shared" si="40"/>
        <v>0</v>
      </c>
      <c r="KE6" s="22">
        <f t="shared" si="40"/>
        <v>0</v>
      </c>
      <c r="KF6" s="22">
        <f t="shared" si="40"/>
        <v>0</v>
      </c>
      <c r="KG6" s="22">
        <f t="shared" si="40"/>
        <v>0</v>
      </c>
      <c r="KH6" s="22">
        <f t="shared" si="40"/>
        <v>0</v>
      </c>
      <c r="KI6" s="22">
        <f t="shared" si="40"/>
        <v>0</v>
      </c>
      <c r="KJ6" s="22">
        <f t="shared" si="40"/>
        <v>0</v>
      </c>
      <c r="KK6" s="22">
        <f t="shared" si="40"/>
        <v>0</v>
      </c>
      <c r="KL6" s="22">
        <f t="shared" si="40"/>
        <v>0</v>
      </c>
      <c r="KM6" s="22">
        <f t="shared" si="40"/>
        <v>0</v>
      </c>
      <c r="KN6" s="35">
        <f t="shared" si="40"/>
        <v>0</v>
      </c>
      <c r="KO6" s="21">
        <f t="shared" si="40"/>
        <v>0</v>
      </c>
      <c r="KP6" s="22">
        <f t="shared" si="40"/>
        <v>0</v>
      </c>
      <c r="KQ6" s="22">
        <f t="shared" si="40"/>
        <v>0</v>
      </c>
      <c r="KR6" s="22">
        <f t="shared" si="40"/>
        <v>0</v>
      </c>
      <c r="KS6" s="22">
        <f t="shared" si="40"/>
        <v>0</v>
      </c>
      <c r="KT6" s="22">
        <f t="shared" si="40"/>
        <v>0</v>
      </c>
      <c r="KU6" s="22">
        <f t="shared" si="40"/>
        <v>0</v>
      </c>
      <c r="KV6" s="22">
        <f t="shared" si="40"/>
        <v>0</v>
      </c>
      <c r="KW6" s="22">
        <f t="shared" si="40"/>
        <v>0</v>
      </c>
      <c r="KX6" s="22">
        <f t="shared" si="40"/>
        <v>0</v>
      </c>
      <c r="KY6" s="22">
        <f t="shared" si="40"/>
        <v>0</v>
      </c>
      <c r="KZ6" s="22">
        <f t="shared" si="40"/>
        <v>0</v>
      </c>
      <c r="LA6" s="35">
        <f t="shared" si="40"/>
        <v>0</v>
      </c>
      <c r="LB6" s="21">
        <f t="shared" si="40"/>
        <v>0</v>
      </c>
      <c r="LC6" s="22">
        <f t="shared" si="40"/>
        <v>0</v>
      </c>
      <c r="LD6" s="22">
        <f t="shared" si="40"/>
        <v>0</v>
      </c>
      <c r="LE6" s="22">
        <f t="shared" si="40"/>
        <v>0</v>
      </c>
      <c r="LF6" s="22">
        <f t="shared" si="40"/>
        <v>0</v>
      </c>
      <c r="LG6" s="22">
        <f t="shared" si="40"/>
        <v>0</v>
      </c>
      <c r="LH6" s="22">
        <f t="shared" si="40"/>
        <v>0</v>
      </c>
      <c r="LI6" s="22">
        <f t="shared" si="40"/>
        <v>0</v>
      </c>
      <c r="LJ6" s="22">
        <f t="shared" si="40"/>
        <v>0</v>
      </c>
      <c r="LK6" s="22">
        <f t="shared" si="40"/>
        <v>0</v>
      </c>
      <c r="LL6" s="22">
        <f t="shared" si="40"/>
        <v>0</v>
      </c>
      <c r="LM6" s="22">
        <f t="shared" si="40"/>
        <v>0</v>
      </c>
      <c r="LN6" s="36">
        <f t="shared" si="40"/>
        <v>0</v>
      </c>
    </row>
    <row r="7" spans="1:326">
      <c r="A7" s="31" t="s">
        <v>46</v>
      </c>
      <c r="B7" s="32">
        <f>'Dalyvio prielaidos'!$B$16/12</f>
        <v>0</v>
      </c>
      <c r="C7" s="32">
        <f>'Dalyvio prielaidos'!$B$16/12</f>
        <v>0</v>
      </c>
      <c r="D7" s="32">
        <f>'Dalyvio prielaidos'!$B$16/12</f>
        <v>0</v>
      </c>
      <c r="E7" s="32">
        <f>'Dalyvio prielaidos'!$B$16/12</f>
        <v>0</v>
      </c>
      <c r="F7" s="32">
        <f>'Dalyvio prielaidos'!$B$16/12</f>
        <v>0</v>
      </c>
      <c r="G7" s="32">
        <f>'Dalyvio prielaidos'!$B$16/12</f>
        <v>0</v>
      </c>
      <c r="H7" s="32">
        <f>'Dalyvio prielaidos'!$B$16/12</f>
        <v>0</v>
      </c>
      <c r="I7" s="32">
        <f>'Dalyvio prielaidos'!$B$16/12</f>
        <v>0</v>
      </c>
      <c r="J7" s="32">
        <f>'Dalyvio prielaidos'!$B$16/12</f>
        <v>0</v>
      </c>
      <c r="K7" s="32">
        <f>'Dalyvio prielaidos'!$B$16/12</f>
        <v>0</v>
      </c>
      <c r="L7" s="32">
        <f>'Dalyvio prielaidos'!$B$16/12</f>
        <v>0</v>
      </c>
      <c r="M7" s="32">
        <f>'Dalyvio prielaidos'!$B$16/12</f>
        <v>0</v>
      </c>
      <c r="N7" s="33">
        <f>SUM(B7:M7)</f>
        <v>0</v>
      </c>
      <c r="O7" s="32">
        <f>'Dalyvio prielaidos'!$C$16/12</f>
        <v>0</v>
      </c>
      <c r="P7" s="32">
        <f>'Dalyvio prielaidos'!$C$16/12</f>
        <v>0</v>
      </c>
      <c r="Q7" s="32">
        <f>'Dalyvio prielaidos'!$C$16/12</f>
        <v>0</v>
      </c>
      <c r="R7" s="32">
        <f>'Dalyvio prielaidos'!$C$16/12</f>
        <v>0</v>
      </c>
      <c r="S7" s="32">
        <f>'Dalyvio prielaidos'!$C$16/12</f>
        <v>0</v>
      </c>
      <c r="T7" s="32">
        <f>'Dalyvio prielaidos'!$C$16/12</f>
        <v>0</v>
      </c>
      <c r="U7" s="32">
        <f>'Dalyvio prielaidos'!$C$16/12</f>
        <v>0</v>
      </c>
      <c r="V7" s="32">
        <f>'Dalyvio prielaidos'!$C$16/12</f>
        <v>0</v>
      </c>
      <c r="W7" s="32">
        <f>'Dalyvio prielaidos'!$C$16/12</f>
        <v>0</v>
      </c>
      <c r="X7" s="32">
        <f>'Dalyvio prielaidos'!$C$16/12</f>
        <v>0</v>
      </c>
      <c r="Y7" s="32">
        <f>'Dalyvio prielaidos'!$C$16/12</f>
        <v>0</v>
      </c>
      <c r="Z7" s="32">
        <f>'Dalyvio prielaidos'!$C$16/12</f>
        <v>0</v>
      </c>
      <c r="AA7" s="33">
        <f>SUM(O7:Z7)</f>
        <v>0</v>
      </c>
      <c r="AB7" s="32"/>
      <c r="AC7" s="32"/>
      <c r="AD7" s="32"/>
      <c r="AE7" s="32"/>
      <c r="AF7" s="32"/>
      <c r="AG7" s="32"/>
      <c r="AH7" s="32"/>
      <c r="AI7" s="32"/>
      <c r="AJ7" s="32"/>
      <c r="AK7" s="32"/>
      <c r="AL7" s="32"/>
      <c r="AM7" s="32"/>
      <c r="AN7" s="33"/>
      <c r="AO7" s="32"/>
      <c r="AP7" s="32"/>
      <c r="AQ7" s="32"/>
      <c r="AR7" s="32"/>
      <c r="AS7" s="32"/>
      <c r="AT7" s="32"/>
      <c r="AU7" s="32"/>
      <c r="AV7" s="32"/>
      <c r="AW7" s="32"/>
      <c r="AX7" s="32"/>
      <c r="AY7" s="32"/>
      <c r="AZ7" s="32"/>
      <c r="BA7" s="33"/>
      <c r="BB7" s="32"/>
      <c r="BC7" s="32"/>
      <c r="BD7" s="32"/>
      <c r="BE7" s="32"/>
      <c r="BF7" s="32"/>
      <c r="BG7" s="32"/>
      <c r="BH7" s="32"/>
      <c r="BI7" s="32"/>
      <c r="BJ7" s="32"/>
      <c r="BK7" s="32"/>
      <c r="BL7" s="32"/>
      <c r="BM7" s="32"/>
      <c r="BN7" s="33"/>
      <c r="BO7" s="32"/>
      <c r="BP7" s="32"/>
      <c r="BQ7" s="32"/>
      <c r="BR7" s="32"/>
      <c r="BS7" s="32"/>
      <c r="BT7" s="32"/>
      <c r="BU7" s="32"/>
      <c r="BV7" s="32"/>
      <c r="BW7" s="32"/>
      <c r="BX7" s="32"/>
      <c r="BY7" s="32"/>
      <c r="BZ7" s="32"/>
      <c r="CA7" s="33"/>
      <c r="CB7" s="32"/>
      <c r="CC7" s="32"/>
      <c r="CD7" s="32"/>
      <c r="CE7" s="32"/>
      <c r="CF7" s="32"/>
      <c r="CG7" s="32"/>
      <c r="CH7" s="32"/>
      <c r="CI7" s="32"/>
      <c r="CJ7" s="32"/>
      <c r="CK7" s="32"/>
      <c r="CL7" s="32"/>
      <c r="CM7" s="32"/>
      <c r="CN7" s="33"/>
      <c r="CO7" s="32"/>
      <c r="CP7" s="32"/>
      <c r="CQ7" s="32"/>
      <c r="CR7" s="32"/>
      <c r="CS7" s="32"/>
      <c r="CT7" s="32"/>
      <c r="CU7" s="32"/>
      <c r="CV7" s="32"/>
      <c r="CW7" s="32"/>
      <c r="CX7" s="32"/>
      <c r="CY7" s="32"/>
      <c r="CZ7" s="32"/>
      <c r="DA7" s="33"/>
      <c r="DB7" s="32"/>
      <c r="DC7" s="32"/>
      <c r="DD7" s="32"/>
      <c r="DE7" s="32"/>
      <c r="DF7" s="32"/>
      <c r="DG7" s="32"/>
      <c r="DH7" s="32"/>
      <c r="DI7" s="32"/>
      <c r="DJ7" s="32"/>
      <c r="DK7" s="32"/>
      <c r="DL7" s="32"/>
      <c r="DM7" s="32"/>
      <c r="DN7" s="33"/>
      <c r="DO7" s="32"/>
      <c r="DP7" s="32"/>
      <c r="DQ7" s="32"/>
      <c r="DR7" s="32"/>
      <c r="DS7" s="32"/>
      <c r="DT7" s="32"/>
      <c r="DU7" s="32"/>
      <c r="DV7" s="32"/>
      <c r="DW7" s="32"/>
      <c r="DX7" s="32"/>
      <c r="DY7" s="32"/>
      <c r="DZ7" s="32"/>
      <c r="EA7" s="33"/>
      <c r="EB7" s="32"/>
      <c r="EC7" s="32"/>
      <c r="ED7" s="32"/>
      <c r="EE7" s="32"/>
      <c r="EF7" s="32"/>
      <c r="EG7" s="32"/>
      <c r="EH7" s="32"/>
      <c r="EI7" s="32"/>
      <c r="EJ7" s="32"/>
      <c r="EK7" s="32"/>
      <c r="EL7" s="32"/>
      <c r="EM7" s="32"/>
      <c r="EN7" s="33"/>
      <c r="EO7" s="32"/>
      <c r="EP7" s="32"/>
      <c r="EQ7" s="32"/>
      <c r="ER7" s="32"/>
      <c r="ES7" s="32"/>
      <c r="ET7" s="32"/>
      <c r="EU7" s="32"/>
      <c r="EV7" s="32"/>
      <c r="EW7" s="32"/>
      <c r="EX7" s="32"/>
      <c r="EY7" s="32"/>
      <c r="EZ7" s="32"/>
      <c r="FA7" s="33"/>
      <c r="FB7" s="32"/>
      <c r="FC7" s="32"/>
      <c r="FD7" s="32"/>
      <c r="FE7" s="32"/>
      <c r="FF7" s="32"/>
      <c r="FG7" s="32"/>
      <c r="FH7" s="32"/>
      <c r="FI7" s="32"/>
      <c r="FJ7" s="32"/>
      <c r="FK7" s="32"/>
      <c r="FL7" s="32"/>
      <c r="FM7" s="32"/>
      <c r="FN7" s="33"/>
      <c r="FO7" s="32"/>
      <c r="FP7" s="32"/>
      <c r="FQ7" s="32"/>
      <c r="FR7" s="32"/>
      <c r="FS7" s="32"/>
      <c r="FT7" s="32"/>
      <c r="FU7" s="32"/>
      <c r="FV7" s="32"/>
      <c r="FW7" s="32"/>
      <c r="FX7" s="32"/>
      <c r="FY7" s="32"/>
      <c r="FZ7" s="32"/>
      <c r="GA7" s="33"/>
      <c r="GB7" s="32"/>
      <c r="GC7" s="32"/>
      <c r="GD7" s="32"/>
      <c r="GE7" s="32"/>
      <c r="GF7" s="32"/>
      <c r="GG7" s="32"/>
      <c r="GH7" s="32"/>
      <c r="GI7" s="32"/>
      <c r="GJ7" s="32"/>
      <c r="GK7" s="32"/>
      <c r="GL7" s="32"/>
      <c r="GM7" s="32"/>
      <c r="GN7" s="33"/>
      <c r="GO7" s="32"/>
      <c r="GP7" s="32"/>
      <c r="GQ7" s="32"/>
      <c r="GR7" s="32"/>
      <c r="GS7" s="32"/>
      <c r="GT7" s="32"/>
      <c r="GU7" s="32"/>
      <c r="GV7" s="32"/>
      <c r="GW7" s="32"/>
      <c r="GX7" s="32"/>
      <c r="GY7" s="32"/>
      <c r="GZ7" s="32"/>
      <c r="HA7" s="33"/>
      <c r="HB7" s="32"/>
      <c r="HC7" s="32"/>
      <c r="HD7" s="32"/>
      <c r="HE7" s="32"/>
      <c r="HF7" s="32"/>
      <c r="HG7" s="32"/>
      <c r="HH7" s="32"/>
      <c r="HI7" s="32"/>
      <c r="HJ7" s="32"/>
      <c r="HK7" s="32"/>
      <c r="HL7" s="32"/>
      <c r="HM7" s="32"/>
      <c r="HN7" s="33"/>
      <c r="HO7" s="32"/>
      <c r="HP7" s="32"/>
      <c r="HQ7" s="32"/>
      <c r="HR7" s="32"/>
      <c r="HS7" s="32"/>
      <c r="HT7" s="32"/>
      <c r="HU7" s="32"/>
      <c r="HV7" s="32"/>
      <c r="HW7" s="32"/>
      <c r="HX7" s="32"/>
      <c r="HY7" s="32"/>
      <c r="HZ7" s="32"/>
      <c r="IA7" s="33"/>
      <c r="IB7" s="32"/>
      <c r="IC7" s="32"/>
      <c r="ID7" s="32"/>
      <c r="IE7" s="32"/>
      <c r="IF7" s="32"/>
      <c r="IG7" s="32"/>
      <c r="IH7" s="32"/>
      <c r="II7" s="32"/>
      <c r="IJ7" s="32"/>
      <c r="IK7" s="32"/>
      <c r="IL7" s="32"/>
      <c r="IM7" s="32"/>
      <c r="IN7" s="33"/>
      <c r="IO7" s="32"/>
      <c r="IP7" s="32"/>
      <c r="IQ7" s="32"/>
      <c r="IR7" s="32"/>
      <c r="IS7" s="32"/>
      <c r="IT7" s="32"/>
      <c r="IU7" s="32"/>
      <c r="IV7" s="32"/>
      <c r="IW7" s="32"/>
      <c r="IX7" s="32"/>
      <c r="IY7" s="32"/>
      <c r="IZ7" s="32"/>
      <c r="JA7" s="33"/>
      <c r="JB7" s="32"/>
      <c r="JC7" s="32"/>
      <c r="JD7" s="32"/>
      <c r="JE7" s="32"/>
      <c r="JF7" s="32"/>
      <c r="JG7" s="32"/>
      <c r="JH7" s="32"/>
      <c r="JI7" s="32"/>
      <c r="JJ7" s="32"/>
      <c r="JK7" s="32"/>
      <c r="JL7" s="32"/>
      <c r="JM7" s="32"/>
      <c r="JN7" s="33"/>
      <c r="JO7" s="32"/>
      <c r="JP7" s="32"/>
      <c r="JQ7" s="32"/>
      <c r="JR7" s="32"/>
      <c r="JS7" s="32"/>
      <c r="JT7" s="32"/>
      <c r="JU7" s="32"/>
      <c r="JV7" s="32"/>
      <c r="JW7" s="32"/>
      <c r="JX7" s="32"/>
      <c r="JY7" s="32"/>
      <c r="JZ7" s="32"/>
      <c r="KA7" s="33"/>
      <c r="KB7" s="32"/>
      <c r="KC7" s="32"/>
      <c r="KD7" s="32"/>
      <c r="KE7" s="32"/>
      <c r="KF7" s="32"/>
      <c r="KG7" s="32"/>
      <c r="KH7" s="32"/>
      <c r="KI7" s="32"/>
      <c r="KJ7" s="32"/>
      <c r="KK7" s="32"/>
      <c r="KL7" s="32"/>
      <c r="KM7" s="32"/>
      <c r="KN7" s="33"/>
      <c r="KO7" s="32"/>
      <c r="KP7" s="32"/>
      <c r="KQ7" s="32"/>
      <c r="KR7" s="32"/>
      <c r="KS7" s="32"/>
      <c r="KT7" s="32"/>
      <c r="KU7" s="32"/>
      <c r="KV7" s="32"/>
      <c r="KW7" s="32"/>
      <c r="KX7" s="32"/>
      <c r="KY7" s="32"/>
      <c r="KZ7" s="32"/>
      <c r="LA7" s="33"/>
      <c r="LB7" s="32"/>
      <c r="LC7" s="32"/>
      <c r="LD7" s="32"/>
      <c r="LE7" s="32"/>
      <c r="LF7" s="32"/>
      <c r="LG7" s="32"/>
      <c r="LH7" s="32"/>
      <c r="LI7" s="32"/>
      <c r="LJ7" s="32"/>
      <c r="LK7" s="32"/>
      <c r="LL7" s="32"/>
      <c r="LM7" s="32"/>
      <c r="LN7" s="34"/>
    </row>
    <row r="8" spans="1:326" ht="15.75" thickBot="1">
      <c r="A8" s="8" t="s">
        <v>143</v>
      </c>
      <c r="B8" s="28">
        <f>B7</f>
        <v>0</v>
      </c>
      <c r="C8" s="28">
        <f>B8+C7</f>
        <v>0</v>
      </c>
      <c r="D8" s="28">
        <f t="shared" ref="D8:M8" si="41">C8+D7</f>
        <v>0</v>
      </c>
      <c r="E8" s="28">
        <f t="shared" si="41"/>
        <v>0</v>
      </c>
      <c r="F8" s="28">
        <f t="shared" si="41"/>
        <v>0</v>
      </c>
      <c r="G8" s="28">
        <f t="shared" si="41"/>
        <v>0</v>
      </c>
      <c r="H8" s="28">
        <f t="shared" si="41"/>
        <v>0</v>
      </c>
      <c r="I8" s="28">
        <f t="shared" si="41"/>
        <v>0</v>
      </c>
      <c r="J8" s="28">
        <f t="shared" si="41"/>
        <v>0</v>
      </c>
      <c r="K8" s="28">
        <f t="shared" si="41"/>
        <v>0</v>
      </c>
      <c r="L8" s="28">
        <f t="shared" si="41"/>
        <v>0</v>
      </c>
      <c r="M8" s="28">
        <f t="shared" si="41"/>
        <v>0</v>
      </c>
      <c r="N8" s="29">
        <f>M8</f>
        <v>0</v>
      </c>
      <c r="O8" s="28">
        <f>M8+O7</f>
        <v>0</v>
      </c>
      <c r="P8" s="28">
        <f>O8+P7</f>
        <v>0</v>
      </c>
      <c r="Q8" s="28">
        <f t="shared" ref="Q8:Z8" si="42">P8+Q7</f>
        <v>0</v>
      </c>
      <c r="R8" s="28">
        <f t="shared" si="42"/>
        <v>0</v>
      </c>
      <c r="S8" s="28">
        <f t="shared" si="42"/>
        <v>0</v>
      </c>
      <c r="T8" s="28">
        <f t="shared" si="42"/>
        <v>0</v>
      </c>
      <c r="U8" s="28">
        <f t="shared" si="42"/>
        <v>0</v>
      </c>
      <c r="V8" s="28">
        <f t="shared" si="42"/>
        <v>0</v>
      </c>
      <c r="W8" s="28">
        <f t="shared" si="42"/>
        <v>0</v>
      </c>
      <c r="X8" s="28">
        <f t="shared" si="42"/>
        <v>0</v>
      </c>
      <c r="Y8" s="28">
        <f t="shared" si="42"/>
        <v>0</v>
      </c>
      <c r="Z8" s="28">
        <f t="shared" si="42"/>
        <v>0</v>
      </c>
      <c r="AA8" s="29">
        <f>Z8</f>
        <v>0</v>
      </c>
      <c r="AB8" s="28"/>
      <c r="AC8" s="28"/>
      <c r="AD8" s="28"/>
      <c r="AE8" s="28"/>
      <c r="AF8" s="28"/>
      <c r="AG8" s="28"/>
      <c r="AH8" s="28"/>
      <c r="AI8" s="28"/>
      <c r="AJ8" s="28"/>
      <c r="AK8" s="28"/>
      <c r="AL8" s="28"/>
      <c r="AM8" s="28"/>
      <c r="AN8" s="29"/>
      <c r="AO8" s="28"/>
      <c r="AP8" s="28"/>
      <c r="AQ8" s="28"/>
      <c r="AR8" s="28"/>
      <c r="AS8" s="28"/>
      <c r="AT8" s="28"/>
      <c r="AU8" s="28"/>
      <c r="AV8" s="28"/>
      <c r="AW8" s="28"/>
      <c r="AX8" s="28"/>
      <c r="AY8" s="28"/>
      <c r="AZ8" s="28"/>
      <c r="BA8" s="29"/>
      <c r="BB8" s="28"/>
      <c r="BC8" s="28"/>
      <c r="BD8" s="28"/>
      <c r="BE8" s="28"/>
      <c r="BF8" s="28"/>
      <c r="BG8" s="28"/>
      <c r="BH8" s="28"/>
      <c r="BI8" s="28"/>
      <c r="BJ8" s="28"/>
      <c r="BK8" s="28"/>
      <c r="BL8" s="28"/>
      <c r="BM8" s="28"/>
      <c r="BN8" s="29"/>
      <c r="BO8" s="28"/>
      <c r="BP8" s="28"/>
      <c r="BQ8" s="28"/>
      <c r="BR8" s="28"/>
      <c r="BS8" s="28"/>
      <c r="BT8" s="28"/>
      <c r="BU8" s="28"/>
      <c r="BV8" s="28"/>
      <c r="BW8" s="28"/>
      <c r="BX8" s="28"/>
      <c r="BY8" s="28"/>
      <c r="BZ8" s="28"/>
      <c r="CA8" s="29"/>
      <c r="CB8" s="28"/>
      <c r="CC8" s="28"/>
      <c r="CD8" s="28"/>
      <c r="CE8" s="28"/>
      <c r="CF8" s="28"/>
      <c r="CG8" s="28"/>
      <c r="CH8" s="28"/>
      <c r="CI8" s="28"/>
      <c r="CJ8" s="28"/>
      <c r="CK8" s="28"/>
      <c r="CL8" s="28"/>
      <c r="CM8" s="28"/>
      <c r="CN8" s="29"/>
      <c r="CO8" s="28"/>
      <c r="CP8" s="28"/>
      <c r="CQ8" s="28"/>
      <c r="CR8" s="28"/>
      <c r="CS8" s="28"/>
      <c r="CT8" s="28"/>
      <c r="CU8" s="28"/>
      <c r="CV8" s="28"/>
      <c r="CW8" s="28"/>
      <c r="CX8" s="28"/>
      <c r="CY8" s="28"/>
      <c r="CZ8" s="28"/>
      <c r="DA8" s="29"/>
      <c r="DB8" s="28"/>
      <c r="DC8" s="28"/>
      <c r="DD8" s="28"/>
      <c r="DE8" s="28"/>
      <c r="DF8" s="28"/>
      <c r="DG8" s="28"/>
      <c r="DH8" s="28"/>
      <c r="DI8" s="28"/>
      <c r="DJ8" s="28"/>
      <c r="DK8" s="28"/>
      <c r="DL8" s="28"/>
      <c r="DM8" s="28"/>
      <c r="DN8" s="29"/>
      <c r="DO8" s="28"/>
      <c r="DP8" s="28"/>
      <c r="DQ8" s="28"/>
      <c r="DR8" s="28"/>
      <c r="DS8" s="28"/>
      <c r="DT8" s="28"/>
      <c r="DU8" s="28"/>
      <c r="DV8" s="28"/>
      <c r="DW8" s="28"/>
      <c r="DX8" s="28"/>
      <c r="DY8" s="28"/>
      <c r="DZ8" s="28"/>
      <c r="EA8" s="29"/>
      <c r="EB8" s="28"/>
      <c r="EC8" s="28"/>
      <c r="ED8" s="28"/>
      <c r="EE8" s="28"/>
      <c r="EF8" s="28"/>
      <c r="EG8" s="28"/>
      <c r="EH8" s="28"/>
      <c r="EI8" s="28"/>
      <c r="EJ8" s="28"/>
      <c r="EK8" s="28"/>
      <c r="EL8" s="28"/>
      <c r="EM8" s="28"/>
      <c r="EN8" s="29"/>
      <c r="EO8" s="28"/>
      <c r="EP8" s="28"/>
      <c r="EQ8" s="28"/>
      <c r="ER8" s="28"/>
      <c r="ES8" s="28"/>
      <c r="ET8" s="28"/>
      <c r="EU8" s="28"/>
      <c r="EV8" s="28"/>
      <c r="EW8" s="28"/>
      <c r="EX8" s="28"/>
      <c r="EY8" s="28"/>
      <c r="EZ8" s="28"/>
      <c r="FA8" s="29"/>
      <c r="FB8" s="28"/>
      <c r="FC8" s="28"/>
      <c r="FD8" s="28"/>
      <c r="FE8" s="28"/>
      <c r="FF8" s="28"/>
      <c r="FG8" s="28"/>
      <c r="FH8" s="28"/>
      <c r="FI8" s="28"/>
      <c r="FJ8" s="28"/>
      <c r="FK8" s="28"/>
      <c r="FL8" s="28"/>
      <c r="FM8" s="28"/>
      <c r="FN8" s="29"/>
      <c r="FO8" s="28"/>
      <c r="FP8" s="28"/>
      <c r="FQ8" s="28"/>
      <c r="FR8" s="28"/>
      <c r="FS8" s="28"/>
      <c r="FT8" s="28"/>
      <c r="FU8" s="28"/>
      <c r="FV8" s="28"/>
      <c r="FW8" s="28"/>
      <c r="FX8" s="28"/>
      <c r="FY8" s="28"/>
      <c r="FZ8" s="28"/>
      <c r="GA8" s="29"/>
      <c r="GB8" s="28"/>
      <c r="GC8" s="28"/>
      <c r="GD8" s="28"/>
      <c r="GE8" s="28"/>
      <c r="GF8" s="28"/>
      <c r="GG8" s="28"/>
      <c r="GH8" s="28"/>
      <c r="GI8" s="28"/>
      <c r="GJ8" s="28"/>
      <c r="GK8" s="28"/>
      <c r="GL8" s="28"/>
      <c r="GM8" s="28"/>
      <c r="GN8" s="29"/>
      <c r="GO8" s="28"/>
      <c r="GP8" s="28"/>
      <c r="GQ8" s="28"/>
      <c r="GR8" s="28"/>
      <c r="GS8" s="28"/>
      <c r="GT8" s="28"/>
      <c r="GU8" s="28"/>
      <c r="GV8" s="28"/>
      <c r="GW8" s="28"/>
      <c r="GX8" s="28"/>
      <c r="GY8" s="28"/>
      <c r="GZ8" s="28"/>
      <c r="HA8" s="29"/>
      <c r="HB8" s="28"/>
      <c r="HC8" s="28"/>
      <c r="HD8" s="28"/>
      <c r="HE8" s="28"/>
      <c r="HF8" s="28"/>
      <c r="HG8" s="28"/>
      <c r="HH8" s="28"/>
      <c r="HI8" s="28"/>
      <c r="HJ8" s="28"/>
      <c r="HK8" s="28"/>
      <c r="HL8" s="28"/>
      <c r="HM8" s="28"/>
      <c r="HN8" s="29"/>
      <c r="HO8" s="28"/>
      <c r="HP8" s="28"/>
      <c r="HQ8" s="28"/>
      <c r="HR8" s="28"/>
      <c r="HS8" s="28"/>
      <c r="HT8" s="28"/>
      <c r="HU8" s="28"/>
      <c r="HV8" s="28"/>
      <c r="HW8" s="28"/>
      <c r="HX8" s="28"/>
      <c r="HY8" s="28"/>
      <c r="HZ8" s="28"/>
      <c r="IA8" s="29"/>
      <c r="IB8" s="28"/>
      <c r="IC8" s="28"/>
      <c r="ID8" s="28"/>
      <c r="IE8" s="28"/>
      <c r="IF8" s="28"/>
      <c r="IG8" s="28"/>
      <c r="IH8" s="28"/>
      <c r="II8" s="28"/>
      <c r="IJ8" s="28"/>
      <c r="IK8" s="28"/>
      <c r="IL8" s="28"/>
      <c r="IM8" s="28"/>
      <c r="IN8" s="29"/>
      <c r="IO8" s="28"/>
      <c r="IP8" s="28"/>
      <c r="IQ8" s="28"/>
      <c r="IR8" s="28"/>
      <c r="IS8" s="28"/>
      <c r="IT8" s="28"/>
      <c r="IU8" s="28"/>
      <c r="IV8" s="28"/>
      <c r="IW8" s="28"/>
      <c r="IX8" s="28"/>
      <c r="IY8" s="28"/>
      <c r="IZ8" s="28"/>
      <c r="JA8" s="29"/>
      <c r="JB8" s="28"/>
      <c r="JC8" s="28"/>
      <c r="JD8" s="28"/>
      <c r="JE8" s="28"/>
      <c r="JF8" s="28"/>
      <c r="JG8" s="28"/>
      <c r="JH8" s="28"/>
      <c r="JI8" s="28"/>
      <c r="JJ8" s="28"/>
      <c r="JK8" s="28"/>
      <c r="JL8" s="28"/>
      <c r="JM8" s="28"/>
      <c r="JN8" s="29"/>
      <c r="JO8" s="28"/>
      <c r="JP8" s="28"/>
      <c r="JQ8" s="28"/>
      <c r="JR8" s="28"/>
      <c r="JS8" s="28"/>
      <c r="JT8" s="28"/>
      <c r="JU8" s="28"/>
      <c r="JV8" s="28"/>
      <c r="JW8" s="28"/>
      <c r="JX8" s="28"/>
      <c r="JY8" s="28"/>
      <c r="JZ8" s="28"/>
      <c r="KA8" s="29"/>
      <c r="KB8" s="28"/>
      <c r="KC8" s="28"/>
      <c r="KD8" s="28"/>
      <c r="KE8" s="28"/>
      <c r="KF8" s="28"/>
      <c r="KG8" s="28"/>
      <c r="KH8" s="28"/>
      <c r="KI8" s="28"/>
      <c r="KJ8" s="28"/>
      <c r="KK8" s="28"/>
      <c r="KL8" s="28"/>
      <c r="KM8" s="28"/>
      <c r="KN8" s="29"/>
      <c r="KO8" s="28"/>
      <c r="KP8" s="28"/>
      <c r="KQ8" s="28"/>
      <c r="KR8" s="28"/>
      <c r="KS8" s="28"/>
      <c r="KT8" s="28"/>
      <c r="KU8" s="28"/>
      <c r="KV8" s="28"/>
      <c r="KW8" s="28"/>
      <c r="KX8" s="28"/>
      <c r="KY8" s="28"/>
      <c r="KZ8" s="28"/>
      <c r="LA8" s="29"/>
      <c r="LB8" s="28"/>
      <c r="LC8" s="28"/>
      <c r="LD8" s="28"/>
      <c r="LE8" s="28"/>
      <c r="LF8" s="28"/>
      <c r="LG8" s="28"/>
      <c r="LH8" s="28"/>
      <c r="LI8" s="28"/>
      <c r="LJ8" s="28"/>
      <c r="LK8" s="28"/>
      <c r="LL8" s="28"/>
      <c r="LM8" s="28"/>
      <c r="LN8" s="30"/>
    </row>
    <row r="9" spans="1:326" ht="15.75" thickBot="1"/>
    <row r="10" spans="1:326" ht="15.75" thickBot="1">
      <c r="A10" s="14" t="s">
        <v>146</v>
      </c>
      <c r="B10" s="21">
        <f>SUM(B11:B13)</f>
        <v>0</v>
      </c>
      <c r="C10" s="22">
        <f>SUM(C11:C13)</f>
        <v>0</v>
      </c>
      <c r="D10" s="22">
        <f>SUM(D11:D13)</f>
        <v>0</v>
      </c>
      <c r="E10" s="22">
        <f t="shared" ref="E10:M10" si="43">SUM(E11:E13)</f>
        <v>0</v>
      </c>
      <c r="F10" s="22">
        <f t="shared" si="43"/>
        <v>0</v>
      </c>
      <c r="G10" s="22">
        <f t="shared" si="43"/>
        <v>0</v>
      </c>
      <c r="H10" s="22">
        <f t="shared" si="43"/>
        <v>0</v>
      </c>
      <c r="I10" s="22">
        <f t="shared" si="43"/>
        <v>0</v>
      </c>
      <c r="J10" s="22">
        <f t="shared" si="43"/>
        <v>0</v>
      </c>
      <c r="K10" s="22">
        <f t="shared" si="43"/>
        <v>0</v>
      </c>
      <c r="L10" s="22">
        <f t="shared" si="43"/>
        <v>0</v>
      </c>
      <c r="M10" s="22">
        <f t="shared" si="43"/>
        <v>0</v>
      </c>
      <c r="N10" s="35">
        <f>SUM(B10:M10)</f>
        <v>0</v>
      </c>
      <c r="O10" s="21">
        <f>SUM(O11:O13)</f>
        <v>0</v>
      </c>
      <c r="P10" s="22">
        <f>SUM(P11:P13)</f>
        <v>0</v>
      </c>
      <c r="Q10" s="22">
        <f>SUM(Q11:Q13)</f>
        <v>0</v>
      </c>
      <c r="R10" s="22">
        <f t="shared" ref="R10" si="44">SUM(R11:R13)</f>
        <v>0</v>
      </c>
      <c r="S10" s="22">
        <f t="shared" ref="S10" si="45">SUM(S11:S13)</f>
        <v>0</v>
      </c>
      <c r="T10" s="22">
        <f t="shared" ref="T10" si="46">SUM(T11:T13)</f>
        <v>0</v>
      </c>
      <c r="U10" s="22">
        <f t="shared" ref="U10" si="47">SUM(U11:U13)</f>
        <v>0</v>
      </c>
      <c r="V10" s="22">
        <f t="shared" ref="V10" si="48">SUM(V11:V13)</f>
        <v>0</v>
      </c>
      <c r="W10" s="22">
        <f t="shared" ref="W10" si="49">SUM(W11:W13)</f>
        <v>0</v>
      </c>
      <c r="X10" s="22">
        <f t="shared" ref="X10" si="50">SUM(X11:X13)</f>
        <v>0</v>
      </c>
      <c r="Y10" s="22">
        <f t="shared" ref="Y10" si="51">SUM(Y11:Y13)</f>
        <v>0</v>
      </c>
      <c r="Z10" s="22">
        <f t="shared" ref="Z10" si="52">SUM(Z11:Z13)</f>
        <v>0</v>
      </c>
      <c r="AA10" s="35">
        <f>SUM(O10:Z10)</f>
        <v>0</v>
      </c>
      <c r="AB10" s="21"/>
      <c r="AC10" s="22"/>
      <c r="AD10" s="22"/>
      <c r="AE10" s="22"/>
      <c r="AF10" s="22"/>
      <c r="AG10" s="22"/>
      <c r="AH10" s="22"/>
      <c r="AI10" s="22"/>
      <c r="AJ10" s="22"/>
      <c r="AK10" s="22"/>
      <c r="AL10" s="22"/>
      <c r="AM10" s="22"/>
      <c r="AN10" s="35"/>
      <c r="AO10" s="21"/>
      <c r="AP10" s="22"/>
      <c r="AQ10" s="22"/>
      <c r="AR10" s="22"/>
      <c r="AS10" s="22"/>
      <c r="AT10" s="22"/>
      <c r="AU10" s="22"/>
      <c r="AV10" s="22"/>
      <c r="AW10" s="22"/>
      <c r="AX10" s="22"/>
      <c r="AY10" s="22"/>
      <c r="AZ10" s="22"/>
      <c r="BA10" s="35"/>
      <c r="BB10" s="21"/>
      <c r="BC10" s="22"/>
      <c r="BD10" s="22"/>
      <c r="BE10" s="22"/>
      <c r="BF10" s="22"/>
      <c r="BG10" s="22"/>
      <c r="BH10" s="22"/>
      <c r="BI10" s="22"/>
      <c r="BJ10" s="22"/>
      <c r="BK10" s="22"/>
      <c r="BL10" s="22"/>
      <c r="BM10" s="22"/>
      <c r="BN10" s="35"/>
      <c r="BO10" s="21"/>
      <c r="BP10" s="22"/>
      <c r="BQ10" s="22"/>
      <c r="BR10" s="22"/>
      <c r="BS10" s="22"/>
      <c r="BT10" s="22"/>
      <c r="BU10" s="22"/>
      <c r="BV10" s="22"/>
      <c r="BW10" s="22"/>
      <c r="BX10" s="22"/>
      <c r="BY10" s="22"/>
      <c r="BZ10" s="22"/>
      <c r="CA10" s="35"/>
      <c r="CB10" s="21"/>
      <c r="CC10" s="22"/>
      <c r="CD10" s="22"/>
      <c r="CE10" s="22"/>
      <c r="CF10" s="22"/>
      <c r="CG10" s="22"/>
      <c r="CH10" s="22"/>
      <c r="CI10" s="22"/>
      <c r="CJ10" s="22"/>
      <c r="CK10" s="22"/>
      <c r="CL10" s="22"/>
      <c r="CM10" s="22"/>
      <c r="CN10" s="35"/>
      <c r="CO10" s="21"/>
      <c r="CP10" s="22"/>
      <c r="CQ10" s="22"/>
      <c r="CR10" s="22"/>
      <c r="CS10" s="22"/>
      <c r="CT10" s="22"/>
      <c r="CU10" s="22"/>
      <c r="CV10" s="22"/>
      <c r="CW10" s="22"/>
      <c r="CX10" s="22"/>
      <c r="CY10" s="22"/>
      <c r="CZ10" s="22"/>
      <c r="DA10" s="35"/>
      <c r="DB10" s="21"/>
      <c r="DC10" s="22"/>
      <c r="DD10" s="22"/>
      <c r="DE10" s="22"/>
      <c r="DF10" s="22"/>
      <c r="DG10" s="22"/>
      <c r="DH10" s="22"/>
      <c r="DI10" s="22"/>
      <c r="DJ10" s="22"/>
      <c r="DK10" s="22"/>
      <c r="DL10" s="22"/>
      <c r="DM10" s="22"/>
      <c r="DN10" s="35"/>
      <c r="DO10" s="21"/>
      <c r="DP10" s="22"/>
      <c r="DQ10" s="22"/>
      <c r="DR10" s="22"/>
      <c r="DS10" s="22"/>
      <c r="DT10" s="22"/>
      <c r="DU10" s="22"/>
      <c r="DV10" s="22"/>
      <c r="DW10" s="22"/>
      <c r="DX10" s="22"/>
      <c r="DY10" s="22"/>
      <c r="DZ10" s="22"/>
      <c r="EA10" s="35"/>
      <c r="EB10" s="21"/>
      <c r="EC10" s="22"/>
      <c r="ED10" s="22"/>
      <c r="EE10" s="22"/>
      <c r="EF10" s="22"/>
      <c r="EG10" s="22"/>
      <c r="EH10" s="22"/>
      <c r="EI10" s="22"/>
      <c r="EJ10" s="22"/>
      <c r="EK10" s="22"/>
      <c r="EL10" s="22"/>
      <c r="EM10" s="22"/>
      <c r="EN10" s="35"/>
      <c r="EO10" s="21"/>
      <c r="EP10" s="22"/>
      <c r="EQ10" s="22"/>
      <c r="ER10" s="22"/>
      <c r="ES10" s="22"/>
      <c r="ET10" s="22"/>
      <c r="EU10" s="22"/>
      <c r="EV10" s="22"/>
      <c r="EW10" s="22"/>
      <c r="EX10" s="22"/>
      <c r="EY10" s="22"/>
      <c r="EZ10" s="22"/>
      <c r="FA10" s="35"/>
      <c r="FB10" s="21"/>
      <c r="FC10" s="22"/>
      <c r="FD10" s="22"/>
      <c r="FE10" s="22"/>
      <c r="FF10" s="22"/>
      <c r="FG10" s="22"/>
      <c r="FH10" s="22"/>
      <c r="FI10" s="22"/>
      <c r="FJ10" s="22"/>
      <c r="FK10" s="22"/>
      <c r="FL10" s="22"/>
      <c r="FM10" s="22"/>
      <c r="FN10" s="35"/>
      <c r="FO10" s="21"/>
      <c r="FP10" s="22"/>
      <c r="FQ10" s="22"/>
      <c r="FR10" s="22"/>
      <c r="FS10" s="22"/>
      <c r="FT10" s="22"/>
      <c r="FU10" s="22"/>
      <c r="FV10" s="22"/>
      <c r="FW10" s="22"/>
      <c r="FX10" s="22"/>
      <c r="FY10" s="22"/>
      <c r="FZ10" s="22"/>
      <c r="GA10" s="35"/>
      <c r="GB10" s="21"/>
      <c r="GC10" s="22"/>
      <c r="GD10" s="22"/>
      <c r="GE10" s="22"/>
      <c r="GF10" s="22"/>
      <c r="GG10" s="22"/>
      <c r="GH10" s="22"/>
      <c r="GI10" s="22"/>
      <c r="GJ10" s="22"/>
      <c r="GK10" s="22"/>
      <c r="GL10" s="22"/>
      <c r="GM10" s="22"/>
      <c r="GN10" s="35"/>
      <c r="GO10" s="21"/>
      <c r="GP10" s="22"/>
      <c r="GQ10" s="22"/>
      <c r="GR10" s="22"/>
      <c r="GS10" s="22"/>
      <c r="GT10" s="22"/>
      <c r="GU10" s="22"/>
      <c r="GV10" s="22"/>
      <c r="GW10" s="22"/>
      <c r="GX10" s="22"/>
      <c r="GY10" s="22"/>
      <c r="GZ10" s="22"/>
      <c r="HA10" s="35"/>
      <c r="HB10" s="21"/>
      <c r="HC10" s="22"/>
      <c r="HD10" s="22"/>
      <c r="HE10" s="22"/>
      <c r="HF10" s="22"/>
      <c r="HG10" s="22"/>
      <c r="HH10" s="22"/>
      <c r="HI10" s="22"/>
      <c r="HJ10" s="22"/>
      <c r="HK10" s="22"/>
      <c r="HL10" s="22"/>
      <c r="HM10" s="22"/>
      <c r="HN10" s="35"/>
      <c r="HO10" s="21"/>
      <c r="HP10" s="22"/>
      <c r="HQ10" s="22"/>
      <c r="HR10" s="22"/>
      <c r="HS10" s="22"/>
      <c r="HT10" s="22"/>
      <c r="HU10" s="22"/>
      <c r="HV10" s="22"/>
      <c r="HW10" s="22"/>
      <c r="HX10" s="22"/>
      <c r="HY10" s="22"/>
      <c r="HZ10" s="22"/>
      <c r="IA10" s="35"/>
      <c r="IB10" s="21"/>
      <c r="IC10" s="22"/>
      <c r="ID10" s="22"/>
      <c r="IE10" s="22"/>
      <c r="IF10" s="22"/>
      <c r="IG10" s="22"/>
      <c r="IH10" s="22"/>
      <c r="II10" s="22"/>
      <c r="IJ10" s="22"/>
      <c r="IK10" s="22"/>
      <c r="IL10" s="22"/>
      <c r="IM10" s="22"/>
      <c r="IN10" s="35"/>
      <c r="IO10" s="21"/>
      <c r="IP10" s="22"/>
      <c r="IQ10" s="22"/>
      <c r="IR10" s="22"/>
      <c r="IS10" s="22"/>
      <c r="IT10" s="22"/>
      <c r="IU10" s="22"/>
      <c r="IV10" s="22"/>
      <c r="IW10" s="22"/>
      <c r="IX10" s="22"/>
      <c r="IY10" s="22"/>
      <c r="IZ10" s="22"/>
      <c r="JA10" s="35"/>
      <c r="JB10" s="21"/>
      <c r="JC10" s="22"/>
      <c r="JD10" s="22"/>
      <c r="JE10" s="22"/>
      <c r="JF10" s="22"/>
      <c r="JG10" s="22"/>
      <c r="JH10" s="22"/>
      <c r="JI10" s="22"/>
      <c r="JJ10" s="22"/>
      <c r="JK10" s="22"/>
      <c r="JL10" s="22"/>
      <c r="JM10" s="22"/>
      <c r="JN10" s="35"/>
      <c r="JO10" s="21"/>
      <c r="JP10" s="22"/>
      <c r="JQ10" s="22"/>
      <c r="JR10" s="22"/>
      <c r="JS10" s="22"/>
      <c r="JT10" s="22"/>
      <c r="JU10" s="22"/>
      <c r="JV10" s="22"/>
      <c r="JW10" s="22"/>
      <c r="JX10" s="22"/>
      <c r="JY10" s="22"/>
      <c r="JZ10" s="22"/>
      <c r="KA10" s="35"/>
      <c r="KB10" s="21"/>
      <c r="KC10" s="22"/>
      <c r="KD10" s="22"/>
      <c r="KE10" s="22"/>
      <c r="KF10" s="22"/>
      <c r="KG10" s="22"/>
      <c r="KH10" s="22"/>
      <c r="KI10" s="22"/>
      <c r="KJ10" s="22"/>
      <c r="KK10" s="22"/>
      <c r="KL10" s="22"/>
      <c r="KM10" s="22"/>
      <c r="KN10" s="35"/>
      <c r="KO10" s="21"/>
      <c r="KP10" s="22"/>
      <c r="KQ10" s="22"/>
      <c r="KR10" s="22"/>
      <c r="KS10" s="22"/>
      <c r="KT10" s="22"/>
      <c r="KU10" s="22"/>
      <c r="KV10" s="22"/>
      <c r="KW10" s="22"/>
      <c r="KX10" s="22"/>
      <c r="KY10" s="22"/>
      <c r="KZ10" s="22"/>
      <c r="LA10" s="35"/>
      <c r="LB10" s="21"/>
      <c r="LC10" s="22"/>
      <c r="LD10" s="22"/>
      <c r="LE10" s="22"/>
      <c r="LF10" s="22"/>
      <c r="LG10" s="22"/>
      <c r="LH10" s="22"/>
      <c r="LI10" s="22"/>
      <c r="LJ10" s="22"/>
      <c r="LK10" s="22"/>
      <c r="LL10" s="22"/>
      <c r="LM10" s="22"/>
      <c r="LN10" s="36"/>
    </row>
    <row r="11" spans="1:326">
      <c r="A11" s="31" t="s">
        <v>155</v>
      </c>
      <c r="B11" s="32">
        <f>B7</f>
        <v>0</v>
      </c>
      <c r="C11" s="32">
        <f>C7</f>
        <v>0</v>
      </c>
      <c r="D11" s="32">
        <f>D7</f>
        <v>0</v>
      </c>
      <c r="E11" s="32"/>
      <c r="F11" s="32"/>
      <c r="G11" s="32"/>
      <c r="H11" s="32"/>
      <c r="I11" s="32"/>
      <c r="J11" s="32"/>
      <c r="K11" s="32"/>
      <c r="L11" s="32"/>
      <c r="M11" s="32"/>
      <c r="N11" s="33">
        <f>SUM(B11:M11)</f>
        <v>0</v>
      </c>
      <c r="O11" s="32"/>
      <c r="P11" s="32"/>
      <c r="Q11" s="32"/>
      <c r="R11" s="32"/>
      <c r="S11" s="32"/>
      <c r="T11" s="32"/>
      <c r="U11" s="32"/>
      <c r="V11" s="32"/>
      <c r="W11" s="32"/>
      <c r="X11" s="32"/>
      <c r="Y11" s="32"/>
      <c r="Z11" s="32"/>
      <c r="AA11" s="33">
        <f>SUM(O11:Z11)</f>
        <v>0</v>
      </c>
      <c r="AB11" s="32"/>
      <c r="AC11" s="32"/>
      <c r="AD11" s="32"/>
      <c r="AE11" s="32"/>
      <c r="AF11" s="32"/>
      <c r="AG11" s="32"/>
      <c r="AH11" s="32"/>
      <c r="AI11" s="32"/>
      <c r="AJ11" s="32"/>
      <c r="AK11" s="32"/>
      <c r="AL11" s="32"/>
      <c r="AM11" s="32"/>
      <c r="AN11" s="33"/>
      <c r="AO11" s="32"/>
      <c r="AP11" s="32"/>
      <c r="AQ11" s="32"/>
      <c r="AR11" s="32"/>
      <c r="AS11" s="32"/>
      <c r="AT11" s="32"/>
      <c r="AU11" s="32"/>
      <c r="AV11" s="32"/>
      <c r="AW11" s="32"/>
      <c r="AX11" s="32"/>
      <c r="AY11" s="32"/>
      <c r="AZ11" s="32"/>
      <c r="BA11" s="33"/>
      <c r="BB11" s="32"/>
      <c r="BC11" s="32"/>
      <c r="BD11" s="32"/>
      <c r="BE11" s="32"/>
      <c r="BF11" s="32"/>
      <c r="BG11" s="32"/>
      <c r="BH11" s="32"/>
      <c r="BI11" s="32"/>
      <c r="BJ11" s="32"/>
      <c r="BK11" s="32"/>
      <c r="BL11" s="32"/>
      <c r="BM11" s="32"/>
      <c r="BN11" s="33"/>
      <c r="BO11" s="32"/>
      <c r="BP11" s="32"/>
      <c r="BQ11" s="32"/>
      <c r="BR11" s="32"/>
      <c r="BS11" s="32"/>
      <c r="BT11" s="32"/>
      <c r="BU11" s="32"/>
      <c r="BV11" s="32"/>
      <c r="BW11" s="32"/>
      <c r="BX11" s="32"/>
      <c r="BY11" s="32"/>
      <c r="BZ11" s="32"/>
      <c r="CA11" s="33"/>
      <c r="CB11" s="32"/>
      <c r="CC11" s="32"/>
      <c r="CD11" s="32"/>
      <c r="CE11" s="32"/>
      <c r="CF11" s="32"/>
      <c r="CG11" s="32"/>
      <c r="CH11" s="32"/>
      <c r="CI11" s="32"/>
      <c r="CJ11" s="32"/>
      <c r="CK11" s="32"/>
      <c r="CL11" s="32"/>
      <c r="CM11" s="32"/>
      <c r="CN11" s="33"/>
      <c r="CO11" s="32"/>
      <c r="CP11" s="32"/>
      <c r="CQ11" s="32"/>
      <c r="CR11" s="32"/>
      <c r="CS11" s="32"/>
      <c r="CT11" s="32"/>
      <c r="CU11" s="32"/>
      <c r="CV11" s="32"/>
      <c r="CW11" s="32"/>
      <c r="CX11" s="32"/>
      <c r="CY11" s="32"/>
      <c r="CZ11" s="32"/>
      <c r="DA11" s="33"/>
      <c r="DB11" s="32"/>
      <c r="DC11" s="32"/>
      <c r="DD11" s="32"/>
      <c r="DE11" s="32"/>
      <c r="DF11" s="32"/>
      <c r="DG11" s="32"/>
      <c r="DH11" s="32"/>
      <c r="DI11" s="32"/>
      <c r="DJ11" s="32"/>
      <c r="DK11" s="32"/>
      <c r="DL11" s="32"/>
      <c r="DM11" s="32"/>
      <c r="DN11" s="33"/>
      <c r="DO11" s="32"/>
      <c r="DP11" s="32"/>
      <c r="DQ11" s="32"/>
      <c r="DR11" s="32"/>
      <c r="DS11" s="32"/>
      <c r="DT11" s="32"/>
      <c r="DU11" s="32"/>
      <c r="DV11" s="32"/>
      <c r="DW11" s="32"/>
      <c r="DX11" s="32"/>
      <c r="DY11" s="32"/>
      <c r="DZ11" s="32"/>
      <c r="EA11" s="33"/>
      <c r="EB11" s="32"/>
      <c r="EC11" s="32"/>
      <c r="ED11" s="32"/>
      <c r="EE11" s="32"/>
      <c r="EF11" s="32"/>
      <c r="EG11" s="32"/>
      <c r="EH11" s="32"/>
      <c r="EI11" s="32"/>
      <c r="EJ11" s="32"/>
      <c r="EK11" s="32"/>
      <c r="EL11" s="32"/>
      <c r="EM11" s="32"/>
      <c r="EN11" s="33"/>
      <c r="EO11" s="32"/>
      <c r="EP11" s="32"/>
      <c r="EQ11" s="32"/>
      <c r="ER11" s="32"/>
      <c r="ES11" s="32"/>
      <c r="ET11" s="32"/>
      <c r="EU11" s="32"/>
      <c r="EV11" s="32"/>
      <c r="EW11" s="32"/>
      <c r="EX11" s="32"/>
      <c r="EY11" s="32"/>
      <c r="EZ11" s="32"/>
      <c r="FA11" s="33"/>
      <c r="FB11" s="32"/>
      <c r="FC11" s="32"/>
      <c r="FD11" s="32"/>
      <c r="FE11" s="32"/>
      <c r="FF11" s="32"/>
      <c r="FG11" s="32"/>
      <c r="FH11" s="32"/>
      <c r="FI11" s="32"/>
      <c r="FJ11" s="32"/>
      <c r="FK11" s="32"/>
      <c r="FL11" s="32"/>
      <c r="FM11" s="32"/>
      <c r="FN11" s="33"/>
      <c r="FO11" s="32"/>
      <c r="FP11" s="32"/>
      <c r="FQ11" s="32"/>
      <c r="FR11" s="32"/>
      <c r="FS11" s="32"/>
      <c r="FT11" s="32"/>
      <c r="FU11" s="32"/>
      <c r="FV11" s="32"/>
      <c r="FW11" s="32"/>
      <c r="FX11" s="32"/>
      <c r="FY11" s="32"/>
      <c r="FZ11" s="32"/>
      <c r="GA11" s="33"/>
      <c r="GB11" s="32"/>
      <c r="GC11" s="32"/>
      <c r="GD11" s="32"/>
      <c r="GE11" s="32"/>
      <c r="GF11" s="32"/>
      <c r="GG11" s="32"/>
      <c r="GH11" s="32"/>
      <c r="GI11" s="32"/>
      <c r="GJ11" s="32"/>
      <c r="GK11" s="32"/>
      <c r="GL11" s="32"/>
      <c r="GM11" s="32"/>
      <c r="GN11" s="33"/>
      <c r="GO11" s="32"/>
      <c r="GP11" s="32"/>
      <c r="GQ11" s="32"/>
      <c r="GR11" s="32"/>
      <c r="GS11" s="32"/>
      <c r="GT11" s="32"/>
      <c r="GU11" s="32"/>
      <c r="GV11" s="32"/>
      <c r="GW11" s="32"/>
      <c r="GX11" s="32"/>
      <c r="GY11" s="32"/>
      <c r="GZ11" s="32"/>
      <c r="HA11" s="33"/>
      <c r="HB11" s="32"/>
      <c r="HC11" s="32"/>
      <c r="HD11" s="32"/>
      <c r="HE11" s="32"/>
      <c r="HF11" s="32"/>
      <c r="HG11" s="32"/>
      <c r="HH11" s="32"/>
      <c r="HI11" s="32"/>
      <c r="HJ11" s="32"/>
      <c r="HK11" s="32"/>
      <c r="HL11" s="32"/>
      <c r="HM11" s="32"/>
      <c r="HN11" s="33"/>
      <c r="HO11" s="32"/>
      <c r="HP11" s="32"/>
      <c r="HQ11" s="32"/>
      <c r="HR11" s="32"/>
      <c r="HS11" s="32"/>
      <c r="HT11" s="32"/>
      <c r="HU11" s="32"/>
      <c r="HV11" s="32"/>
      <c r="HW11" s="32"/>
      <c r="HX11" s="32"/>
      <c r="HY11" s="32"/>
      <c r="HZ11" s="32"/>
      <c r="IA11" s="33"/>
      <c r="IB11" s="32"/>
      <c r="IC11" s="32"/>
      <c r="ID11" s="32"/>
      <c r="IE11" s="32"/>
      <c r="IF11" s="32"/>
      <c r="IG11" s="32"/>
      <c r="IH11" s="32"/>
      <c r="II11" s="32"/>
      <c r="IJ11" s="32"/>
      <c r="IK11" s="32"/>
      <c r="IL11" s="32"/>
      <c r="IM11" s="32"/>
      <c r="IN11" s="33"/>
      <c r="IO11" s="32"/>
      <c r="IP11" s="32"/>
      <c r="IQ11" s="32"/>
      <c r="IR11" s="32"/>
      <c r="IS11" s="32"/>
      <c r="IT11" s="32"/>
      <c r="IU11" s="32"/>
      <c r="IV11" s="32"/>
      <c r="IW11" s="32"/>
      <c r="IX11" s="32"/>
      <c r="IY11" s="32"/>
      <c r="IZ11" s="32"/>
      <c r="JA11" s="33"/>
      <c r="JB11" s="32"/>
      <c r="JC11" s="32"/>
      <c r="JD11" s="32"/>
      <c r="JE11" s="32"/>
      <c r="JF11" s="32"/>
      <c r="JG11" s="32"/>
      <c r="JH11" s="32"/>
      <c r="JI11" s="32"/>
      <c r="JJ11" s="32"/>
      <c r="JK11" s="32"/>
      <c r="JL11" s="32"/>
      <c r="JM11" s="32"/>
      <c r="JN11" s="33"/>
      <c r="JO11" s="32"/>
      <c r="JP11" s="32"/>
      <c r="JQ11" s="32"/>
      <c r="JR11" s="32"/>
      <c r="JS11" s="32"/>
      <c r="JT11" s="32"/>
      <c r="JU11" s="32"/>
      <c r="JV11" s="32"/>
      <c r="JW11" s="32"/>
      <c r="JX11" s="32"/>
      <c r="JY11" s="32"/>
      <c r="JZ11" s="32"/>
      <c r="KA11" s="33"/>
      <c r="KB11" s="32"/>
      <c r="KC11" s="32"/>
      <c r="KD11" s="32"/>
      <c r="KE11" s="32"/>
      <c r="KF11" s="32"/>
      <c r="KG11" s="32"/>
      <c r="KH11" s="32"/>
      <c r="KI11" s="32"/>
      <c r="KJ11" s="32"/>
      <c r="KK11" s="32"/>
      <c r="KL11" s="32"/>
      <c r="KM11" s="32"/>
      <c r="KN11" s="33"/>
      <c r="KO11" s="32"/>
      <c r="KP11" s="32"/>
      <c r="KQ11" s="32"/>
      <c r="KR11" s="32"/>
      <c r="KS11" s="32"/>
      <c r="KT11" s="32"/>
      <c r="KU11" s="32"/>
      <c r="KV11" s="32"/>
      <c r="KW11" s="32"/>
      <c r="KX11" s="32"/>
      <c r="KY11" s="32"/>
      <c r="KZ11" s="32"/>
      <c r="LA11" s="33"/>
      <c r="LB11" s="32"/>
      <c r="LC11" s="32"/>
      <c r="LD11" s="32"/>
      <c r="LE11" s="32"/>
      <c r="LF11" s="32"/>
      <c r="LG11" s="32"/>
      <c r="LH11" s="32"/>
      <c r="LI11" s="32"/>
      <c r="LJ11" s="32"/>
      <c r="LK11" s="32"/>
      <c r="LL11" s="32"/>
      <c r="LM11" s="32"/>
      <c r="LN11" s="34"/>
    </row>
    <row r="12" spans="1:326">
      <c r="A12" s="137" t="s">
        <v>156</v>
      </c>
      <c r="B12" s="138"/>
      <c r="C12" s="138"/>
      <c r="D12" s="138"/>
      <c r="E12" s="138">
        <f>E7</f>
        <v>0</v>
      </c>
      <c r="F12" s="138">
        <f>F7</f>
        <v>0</v>
      </c>
      <c r="G12" s="138">
        <f>G7</f>
        <v>0</v>
      </c>
      <c r="H12" s="138"/>
      <c r="I12" s="138"/>
      <c r="J12" s="138"/>
      <c r="K12" s="138"/>
      <c r="L12" s="138"/>
      <c r="M12" s="138"/>
      <c r="N12" s="139">
        <f>SUM(B12:M12)</f>
        <v>0</v>
      </c>
      <c r="O12" s="138"/>
      <c r="P12" s="138"/>
      <c r="Q12" s="138"/>
      <c r="R12" s="138"/>
      <c r="S12" s="138"/>
      <c r="T12" s="138"/>
      <c r="U12" s="138"/>
      <c r="V12" s="138"/>
      <c r="W12" s="138"/>
      <c r="X12" s="138"/>
      <c r="Y12" s="138"/>
      <c r="Z12" s="138"/>
      <c r="AA12" s="139">
        <f>SUM(O12:Z12)</f>
        <v>0</v>
      </c>
      <c r="AB12" s="138"/>
      <c r="AC12" s="138"/>
      <c r="AD12" s="138"/>
      <c r="AE12" s="138"/>
      <c r="AF12" s="138"/>
      <c r="AG12" s="138"/>
      <c r="AH12" s="138"/>
      <c r="AI12" s="138"/>
      <c r="AJ12" s="138"/>
      <c r="AK12" s="138"/>
      <c r="AL12" s="138"/>
      <c r="AM12" s="138"/>
      <c r="AN12" s="139"/>
      <c r="AO12" s="138"/>
      <c r="AP12" s="138"/>
      <c r="AQ12" s="138"/>
      <c r="AR12" s="138"/>
      <c r="AS12" s="138"/>
      <c r="AT12" s="138"/>
      <c r="AU12" s="138"/>
      <c r="AV12" s="138"/>
      <c r="AW12" s="138"/>
      <c r="AX12" s="138"/>
      <c r="AY12" s="138"/>
      <c r="AZ12" s="138"/>
      <c r="BA12" s="139"/>
      <c r="BB12" s="138"/>
      <c r="BC12" s="138"/>
      <c r="BD12" s="138"/>
      <c r="BE12" s="138"/>
      <c r="BF12" s="138"/>
      <c r="BG12" s="138"/>
      <c r="BH12" s="138"/>
      <c r="BI12" s="138"/>
      <c r="BJ12" s="138"/>
      <c r="BK12" s="138"/>
      <c r="BL12" s="138"/>
      <c r="BM12" s="138"/>
      <c r="BN12" s="139"/>
      <c r="BO12" s="138"/>
      <c r="BP12" s="138"/>
      <c r="BQ12" s="138"/>
      <c r="BR12" s="138"/>
      <c r="BS12" s="138"/>
      <c r="BT12" s="138"/>
      <c r="BU12" s="138"/>
      <c r="BV12" s="138"/>
      <c r="BW12" s="138"/>
      <c r="BX12" s="138"/>
      <c r="BY12" s="138"/>
      <c r="BZ12" s="138"/>
      <c r="CA12" s="139"/>
      <c r="CB12" s="138"/>
      <c r="CC12" s="138"/>
      <c r="CD12" s="138"/>
      <c r="CE12" s="138"/>
      <c r="CF12" s="138"/>
      <c r="CG12" s="138"/>
      <c r="CH12" s="138"/>
      <c r="CI12" s="138"/>
      <c r="CJ12" s="138"/>
      <c r="CK12" s="138"/>
      <c r="CL12" s="138"/>
      <c r="CM12" s="138"/>
      <c r="CN12" s="139"/>
      <c r="CO12" s="138"/>
      <c r="CP12" s="138"/>
      <c r="CQ12" s="138"/>
      <c r="CR12" s="138"/>
      <c r="CS12" s="138"/>
      <c r="CT12" s="138"/>
      <c r="CU12" s="138"/>
      <c r="CV12" s="138"/>
      <c r="CW12" s="138"/>
      <c r="CX12" s="138"/>
      <c r="CY12" s="138"/>
      <c r="CZ12" s="138"/>
      <c r="DA12" s="139"/>
      <c r="DB12" s="138"/>
      <c r="DC12" s="138"/>
      <c r="DD12" s="138"/>
      <c r="DE12" s="138"/>
      <c r="DF12" s="138"/>
      <c r="DG12" s="138"/>
      <c r="DH12" s="138"/>
      <c r="DI12" s="138"/>
      <c r="DJ12" s="138"/>
      <c r="DK12" s="138"/>
      <c r="DL12" s="138"/>
      <c r="DM12" s="138"/>
      <c r="DN12" s="139"/>
      <c r="DO12" s="138"/>
      <c r="DP12" s="138"/>
      <c r="DQ12" s="138"/>
      <c r="DR12" s="138"/>
      <c r="DS12" s="138"/>
      <c r="DT12" s="138"/>
      <c r="DU12" s="138"/>
      <c r="DV12" s="138"/>
      <c r="DW12" s="138"/>
      <c r="DX12" s="138"/>
      <c r="DY12" s="138"/>
      <c r="DZ12" s="138"/>
      <c r="EA12" s="139"/>
      <c r="EB12" s="138"/>
      <c r="EC12" s="138"/>
      <c r="ED12" s="138"/>
      <c r="EE12" s="138"/>
      <c r="EF12" s="138"/>
      <c r="EG12" s="138"/>
      <c r="EH12" s="138"/>
      <c r="EI12" s="138"/>
      <c r="EJ12" s="138"/>
      <c r="EK12" s="138"/>
      <c r="EL12" s="138"/>
      <c r="EM12" s="138"/>
      <c r="EN12" s="139"/>
      <c r="EO12" s="138"/>
      <c r="EP12" s="138"/>
      <c r="EQ12" s="138"/>
      <c r="ER12" s="138"/>
      <c r="ES12" s="138"/>
      <c r="ET12" s="138"/>
      <c r="EU12" s="138"/>
      <c r="EV12" s="138"/>
      <c r="EW12" s="138"/>
      <c r="EX12" s="138"/>
      <c r="EY12" s="138"/>
      <c r="EZ12" s="138"/>
      <c r="FA12" s="139"/>
      <c r="FB12" s="138"/>
      <c r="FC12" s="138"/>
      <c r="FD12" s="138"/>
      <c r="FE12" s="138"/>
      <c r="FF12" s="138"/>
      <c r="FG12" s="138"/>
      <c r="FH12" s="138"/>
      <c r="FI12" s="138"/>
      <c r="FJ12" s="138"/>
      <c r="FK12" s="138"/>
      <c r="FL12" s="138"/>
      <c r="FM12" s="138"/>
      <c r="FN12" s="139"/>
      <c r="FO12" s="138"/>
      <c r="FP12" s="138"/>
      <c r="FQ12" s="138"/>
      <c r="FR12" s="138"/>
      <c r="FS12" s="138"/>
      <c r="FT12" s="138"/>
      <c r="FU12" s="138"/>
      <c r="FV12" s="138"/>
      <c r="FW12" s="138"/>
      <c r="FX12" s="138"/>
      <c r="FY12" s="138"/>
      <c r="FZ12" s="138"/>
      <c r="GA12" s="139"/>
      <c r="GB12" s="138"/>
      <c r="GC12" s="138"/>
      <c r="GD12" s="138"/>
      <c r="GE12" s="138"/>
      <c r="GF12" s="138"/>
      <c r="GG12" s="138"/>
      <c r="GH12" s="138"/>
      <c r="GI12" s="138"/>
      <c r="GJ12" s="138"/>
      <c r="GK12" s="138"/>
      <c r="GL12" s="138"/>
      <c r="GM12" s="138"/>
      <c r="GN12" s="139"/>
      <c r="GO12" s="138"/>
      <c r="GP12" s="138"/>
      <c r="GQ12" s="138"/>
      <c r="GR12" s="138"/>
      <c r="GS12" s="138"/>
      <c r="GT12" s="138"/>
      <c r="GU12" s="138"/>
      <c r="GV12" s="138"/>
      <c r="GW12" s="138"/>
      <c r="GX12" s="138"/>
      <c r="GY12" s="138"/>
      <c r="GZ12" s="138"/>
      <c r="HA12" s="139"/>
      <c r="HB12" s="138"/>
      <c r="HC12" s="138"/>
      <c r="HD12" s="138"/>
      <c r="HE12" s="138"/>
      <c r="HF12" s="138"/>
      <c r="HG12" s="138"/>
      <c r="HH12" s="138"/>
      <c r="HI12" s="138"/>
      <c r="HJ12" s="138"/>
      <c r="HK12" s="138"/>
      <c r="HL12" s="138"/>
      <c r="HM12" s="138"/>
      <c r="HN12" s="139"/>
      <c r="HO12" s="138"/>
      <c r="HP12" s="138"/>
      <c r="HQ12" s="138"/>
      <c r="HR12" s="138"/>
      <c r="HS12" s="138"/>
      <c r="HT12" s="138"/>
      <c r="HU12" s="138"/>
      <c r="HV12" s="138"/>
      <c r="HW12" s="138"/>
      <c r="HX12" s="138"/>
      <c r="HY12" s="138"/>
      <c r="HZ12" s="138"/>
      <c r="IA12" s="139"/>
      <c r="IB12" s="138"/>
      <c r="IC12" s="138"/>
      <c r="ID12" s="138"/>
      <c r="IE12" s="138"/>
      <c r="IF12" s="138"/>
      <c r="IG12" s="138"/>
      <c r="IH12" s="138"/>
      <c r="II12" s="138"/>
      <c r="IJ12" s="138"/>
      <c r="IK12" s="138"/>
      <c r="IL12" s="138"/>
      <c r="IM12" s="138"/>
      <c r="IN12" s="139"/>
      <c r="IO12" s="138"/>
      <c r="IP12" s="138"/>
      <c r="IQ12" s="138"/>
      <c r="IR12" s="138"/>
      <c r="IS12" s="138"/>
      <c r="IT12" s="138"/>
      <c r="IU12" s="138"/>
      <c r="IV12" s="138"/>
      <c r="IW12" s="138"/>
      <c r="IX12" s="138"/>
      <c r="IY12" s="138"/>
      <c r="IZ12" s="138"/>
      <c r="JA12" s="139"/>
      <c r="JB12" s="138"/>
      <c r="JC12" s="138"/>
      <c r="JD12" s="138"/>
      <c r="JE12" s="138"/>
      <c r="JF12" s="138"/>
      <c r="JG12" s="138"/>
      <c r="JH12" s="138"/>
      <c r="JI12" s="138"/>
      <c r="JJ12" s="138"/>
      <c r="JK12" s="138"/>
      <c r="JL12" s="138"/>
      <c r="JM12" s="138"/>
      <c r="JN12" s="139"/>
      <c r="JO12" s="138"/>
      <c r="JP12" s="138"/>
      <c r="JQ12" s="138"/>
      <c r="JR12" s="138"/>
      <c r="JS12" s="138"/>
      <c r="JT12" s="138"/>
      <c r="JU12" s="138"/>
      <c r="JV12" s="138"/>
      <c r="JW12" s="138"/>
      <c r="JX12" s="138"/>
      <c r="JY12" s="138"/>
      <c r="JZ12" s="138"/>
      <c r="KA12" s="139"/>
      <c r="KB12" s="138"/>
      <c r="KC12" s="138"/>
      <c r="KD12" s="138"/>
      <c r="KE12" s="138"/>
      <c r="KF12" s="138"/>
      <c r="KG12" s="138"/>
      <c r="KH12" s="138"/>
      <c r="KI12" s="138"/>
      <c r="KJ12" s="138"/>
      <c r="KK12" s="138"/>
      <c r="KL12" s="138"/>
      <c r="KM12" s="138"/>
      <c r="KN12" s="139"/>
      <c r="KO12" s="138"/>
      <c r="KP12" s="138"/>
      <c r="KQ12" s="138"/>
      <c r="KR12" s="138"/>
      <c r="KS12" s="138"/>
      <c r="KT12" s="138"/>
      <c r="KU12" s="138"/>
      <c r="KV12" s="138"/>
      <c r="KW12" s="138"/>
      <c r="KX12" s="138"/>
      <c r="KY12" s="138"/>
      <c r="KZ12" s="138"/>
      <c r="LA12" s="139"/>
      <c r="LB12" s="138"/>
      <c r="LC12" s="138"/>
      <c r="LD12" s="138"/>
      <c r="LE12" s="138"/>
      <c r="LF12" s="138"/>
      <c r="LG12" s="138"/>
      <c r="LH12" s="138"/>
      <c r="LI12" s="138"/>
      <c r="LJ12" s="138"/>
      <c r="LK12" s="138"/>
      <c r="LL12" s="138"/>
      <c r="LM12" s="138"/>
      <c r="LN12" s="140"/>
    </row>
    <row r="13" spans="1:326" ht="15.75" thickBot="1">
      <c r="A13" s="8" t="s">
        <v>154</v>
      </c>
      <c r="B13" s="28"/>
      <c r="C13" s="28"/>
      <c r="D13" s="28"/>
      <c r="E13" s="28"/>
      <c r="F13" s="28"/>
      <c r="G13" s="28"/>
      <c r="H13" s="28">
        <f>H7</f>
        <v>0</v>
      </c>
      <c r="I13" s="28">
        <f>I7</f>
        <v>0</v>
      </c>
      <c r="J13" s="28">
        <f>J7</f>
        <v>0</v>
      </c>
      <c r="K13" s="28">
        <f>K7</f>
        <v>0</v>
      </c>
      <c r="L13" s="28">
        <f t="shared" ref="L13:M13" si="53">L7</f>
        <v>0</v>
      </c>
      <c r="M13" s="28">
        <f t="shared" si="53"/>
        <v>0</v>
      </c>
      <c r="N13" s="29">
        <f>SUM(B13:M13)</f>
        <v>0</v>
      </c>
      <c r="O13" s="28">
        <f>O7</f>
        <v>0</v>
      </c>
      <c r="P13" s="28">
        <f t="shared" ref="P13:Z13" si="54">P7</f>
        <v>0</v>
      </c>
      <c r="Q13" s="28">
        <f t="shared" si="54"/>
        <v>0</v>
      </c>
      <c r="R13" s="28">
        <f t="shared" si="54"/>
        <v>0</v>
      </c>
      <c r="S13" s="28">
        <f t="shared" si="54"/>
        <v>0</v>
      </c>
      <c r="T13" s="28">
        <f t="shared" si="54"/>
        <v>0</v>
      </c>
      <c r="U13" s="28">
        <f t="shared" si="54"/>
        <v>0</v>
      </c>
      <c r="V13" s="28">
        <f t="shared" si="54"/>
        <v>0</v>
      </c>
      <c r="W13" s="28">
        <f t="shared" si="54"/>
        <v>0</v>
      </c>
      <c r="X13" s="28">
        <f t="shared" si="54"/>
        <v>0</v>
      </c>
      <c r="Y13" s="28">
        <f t="shared" si="54"/>
        <v>0</v>
      </c>
      <c r="Z13" s="28">
        <f t="shared" si="54"/>
        <v>0</v>
      </c>
      <c r="AA13" s="29">
        <f>SUM(O13:Z13)</f>
        <v>0</v>
      </c>
      <c r="AB13" s="28"/>
      <c r="AC13" s="28"/>
      <c r="AD13" s="28"/>
      <c r="AE13" s="28"/>
      <c r="AF13" s="28"/>
      <c r="AG13" s="28"/>
      <c r="AH13" s="28"/>
      <c r="AI13" s="28"/>
      <c r="AJ13" s="28"/>
      <c r="AK13" s="28"/>
      <c r="AL13" s="28"/>
      <c r="AM13" s="28"/>
      <c r="AN13" s="29"/>
      <c r="AO13" s="28"/>
      <c r="AP13" s="28"/>
      <c r="AQ13" s="28"/>
      <c r="AR13" s="28"/>
      <c r="AS13" s="28"/>
      <c r="AT13" s="28"/>
      <c r="AU13" s="28"/>
      <c r="AV13" s="28"/>
      <c r="AW13" s="28"/>
      <c r="AX13" s="28"/>
      <c r="AY13" s="28"/>
      <c r="AZ13" s="28"/>
      <c r="BA13" s="29"/>
      <c r="BB13" s="28"/>
      <c r="BC13" s="28"/>
      <c r="BD13" s="28"/>
      <c r="BE13" s="28"/>
      <c r="BF13" s="28"/>
      <c r="BG13" s="28"/>
      <c r="BH13" s="28"/>
      <c r="BI13" s="28"/>
      <c r="BJ13" s="28"/>
      <c r="BK13" s="28"/>
      <c r="BL13" s="28"/>
      <c r="BM13" s="28"/>
      <c r="BN13" s="29"/>
      <c r="BO13" s="28"/>
      <c r="BP13" s="28"/>
      <c r="BQ13" s="28"/>
      <c r="BR13" s="28"/>
      <c r="BS13" s="28"/>
      <c r="BT13" s="28"/>
      <c r="BU13" s="28"/>
      <c r="BV13" s="28"/>
      <c r="BW13" s="28"/>
      <c r="BX13" s="28"/>
      <c r="BY13" s="28"/>
      <c r="BZ13" s="28"/>
      <c r="CA13" s="29"/>
      <c r="CB13" s="28"/>
      <c r="CC13" s="28"/>
      <c r="CD13" s="28"/>
      <c r="CE13" s="28"/>
      <c r="CF13" s="28"/>
      <c r="CG13" s="28"/>
      <c r="CH13" s="28"/>
      <c r="CI13" s="28"/>
      <c r="CJ13" s="28"/>
      <c r="CK13" s="28"/>
      <c r="CL13" s="28"/>
      <c r="CM13" s="28"/>
      <c r="CN13" s="29"/>
      <c r="CO13" s="28"/>
      <c r="CP13" s="28"/>
      <c r="CQ13" s="28"/>
      <c r="CR13" s="28"/>
      <c r="CS13" s="28"/>
      <c r="CT13" s="28"/>
      <c r="CU13" s="28"/>
      <c r="CV13" s="28"/>
      <c r="CW13" s="28"/>
      <c r="CX13" s="28"/>
      <c r="CY13" s="28"/>
      <c r="CZ13" s="28"/>
      <c r="DA13" s="29"/>
      <c r="DB13" s="28"/>
      <c r="DC13" s="28"/>
      <c r="DD13" s="28"/>
      <c r="DE13" s="28"/>
      <c r="DF13" s="28"/>
      <c r="DG13" s="28"/>
      <c r="DH13" s="28"/>
      <c r="DI13" s="28"/>
      <c r="DJ13" s="28"/>
      <c r="DK13" s="28"/>
      <c r="DL13" s="28"/>
      <c r="DM13" s="28"/>
      <c r="DN13" s="29"/>
      <c r="DO13" s="28"/>
      <c r="DP13" s="28"/>
      <c r="DQ13" s="28"/>
      <c r="DR13" s="28"/>
      <c r="DS13" s="28"/>
      <c r="DT13" s="28"/>
      <c r="DU13" s="28"/>
      <c r="DV13" s="28"/>
      <c r="DW13" s="28"/>
      <c r="DX13" s="28"/>
      <c r="DY13" s="28"/>
      <c r="DZ13" s="28"/>
      <c r="EA13" s="29"/>
      <c r="EB13" s="28"/>
      <c r="EC13" s="28"/>
      <c r="ED13" s="28"/>
      <c r="EE13" s="28"/>
      <c r="EF13" s="28"/>
      <c r="EG13" s="28"/>
      <c r="EH13" s="28"/>
      <c r="EI13" s="28"/>
      <c r="EJ13" s="28"/>
      <c r="EK13" s="28"/>
      <c r="EL13" s="28"/>
      <c r="EM13" s="28"/>
      <c r="EN13" s="29"/>
      <c r="EO13" s="28"/>
      <c r="EP13" s="28"/>
      <c r="EQ13" s="28"/>
      <c r="ER13" s="28"/>
      <c r="ES13" s="28"/>
      <c r="ET13" s="28"/>
      <c r="EU13" s="28"/>
      <c r="EV13" s="28"/>
      <c r="EW13" s="28"/>
      <c r="EX13" s="28"/>
      <c r="EY13" s="28"/>
      <c r="EZ13" s="28"/>
      <c r="FA13" s="29"/>
      <c r="FB13" s="28"/>
      <c r="FC13" s="28"/>
      <c r="FD13" s="28"/>
      <c r="FE13" s="28"/>
      <c r="FF13" s="28"/>
      <c r="FG13" s="28"/>
      <c r="FH13" s="28"/>
      <c r="FI13" s="28"/>
      <c r="FJ13" s="28"/>
      <c r="FK13" s="28"/>
      <c r="FL13" s="28"/>
      <c r="FM13" s="28"/>
      <c r="FN13" s="29"/>
      <c r="FO13" s="28"/>
      <c r="FP13" s="28"/>
      <c r="FQ13" s="28"/>
      <c r="FR13" s="28"/>
      <c r="FS13" s="28"/>
      <c r="FT13" s="28"/>
      <c r="FU13" s="28"/>
      <c r="FV13" s="28"/>
      <c r="FW13" s="28"/>
      <c r="FX13" s="28"/>
      <c r="FY13" s="28"/>
      <c r="FZ13" s="28"/>
      <c r="GA13" s="29"/>
      <c r="GB13" s="28"/>
      <c r="GC13" s="28"/>
      <c r="GD13" s="28"/>
      <c r="GE13" s="28"/>
      <c r="GF13" s="28"/>
      <c r="GG13" s="28"/>
      <c r="GH13" s="28"/>
      <c r="GI13" s="28"/>
      <c r="GJ13" s="28"/>
      <c r="GK13" s="28"/>
      <c r="GL13" s="28"/>
      <c r="GM13" s="28"/>
      <c r="GN13" s="29"/>
      <c r="GO13" s="28"/>
      <c r="GP13" s="28"/>
      <c r="GQ13" s="28"/>
      <c r="GR13" s="28"/>
      <c r="GS13" s="28"/>
      <c r="GT13" s="28"/>
      <c r="GU13" s="28"/>
      <c r="GV13" s="28"/>
      <c r="GW13" s="28"/>
      <c r="GX13" s="28"/>
      <c r="GY13" s="28"/>
      <c r="GZ13" s="28"/>
      <c r="HA13" s="29"/>
      <c r="HB13" s="28"/>
      <c r="HC13" s="28"/>
      <c r="HD13" s="28"/>
      <c r="HE13" s="28"/>
      <c r="HF13" s="28"/>
      <c r="HG13" s="28"/>
      <c r="HH13" s="28"/>
      <c r="HI13" s="28"/>
      <c r="HJ13" s="28"/>
      <c r="HK13" s="28"/>
      <c r="HL13" s="28"/>
      <c r="HM13" s="28"/>
      <c r="HN13" s="29"/>
      <c r="HO13" s="28"/>
      <c r="HP13" s="28"/>
      <c r="HQ13" s="28"/>
      <c r="HR13" s="28"/>
      <c r="HS13" s="28"/>
      <c r="HT13" s="28"/>
      <c r="HU13" s="28"/>
      <c r="HV13" s="28"/>
      <c r="HW13" s="28"/>
      <c r="HX13" s="28"/>
      <c r="HY13" s="28"/>
      <c r="HZ13" s="28"/>
      <c r="IA13" s="29"/>
      <c r="IB13" s="28"/>
      <c r="IC13" s="28"/>
      <c r="ID13" s="28"/>
      <c r="IE13" s="28"/>
      <c r="IF13" s="28"/>
      <c r="IG13" s="28"/>
      <c r="IH13" s="28"/>
      <c r="II13" s="28"/>
      <c r="IJ13" s="28"/>
      <c r="IK13" s="28"/>
      <c r="IL13" s="28"/>
      <c r="IM13" s="28"/>
      <c r="IN13" s="29"/>
      <c r="IO13" s="28"/>
      <c r="IP13" s="28"/>
      <c r="IQ13" s="28"/>
      <c r="IR13" s="28"/>
      <c r="IS13" s="28"/>
      <c r="IT13" s="28"/>
      <c r="IU13" s="28"/>
      <c r="IV13" s="28"/>
      <c r="IW13" s="28"/>
      <c r="IX13" s="28"/>
      <c r="IY13" s="28"/>
      <c r="IZ13" s="28"/>
      <c r="JA13" s="29"/>
      <c r="JB13" s="28"/>
      <c r="JC13" s="28"/>
      <c r="JD13" s="28"/>
      <c r="JE13" s="28"/>
      <c r="JF13" s="28"/>
      <c r="JG13" s="28"/>
      <c r="JH13" s="28"/>
      <c r="JI13" s="28"/>
      <c r="JJ13" s="28"/>
      <c r="JK13" s="28"/>
      <c r="JL13" s="28"/>
      <c r="JM13" s="28"/>
      <c r="JN13" s="29"/>
      <c r="JO13" s="28"/>
      <c r="JP13" s="28"/>
      <c r="JQ13" s="28"/>
      <c r="JR13" s="28"/>
      <c r="JS13" s="28"/>
      <c r="JT13" s="28"/>
      <c r="JU13" s="28"/>
      <c r="JV13" s="28"/>
      <c r="JW13" s="28"/>
      <c r="JX13" s="28"/>
      <c r="JY13" s="28"/>
      <c r="JZ13" s="28"/>
      <c r="KA13" s="29"/>
      <c r="KB13" s="28"/>
      <c r="KC13" s="28"/>
      <c r="KD13" s="28"/>
      <c r="KE13" s="28"/>
      <c r="KF13" s="28"/>
      <c r="KG13" s="28"/>
      <c r="KH13" s="28"/>
      <c r="KI13" s="28"/>
      <c r="KJ13" s="28"/>
      <c r="KK13" s="28"/>
      <c r="KL13" s="28"/>
      <c r="KM13" s="28"/>
      <c r="KN13" s="29"/>
      <c r="KO13" s="28"/>
      <c r="KP13" s="28"/>
      <c r="KQ13" s="28"/>
      <c r="KR13" s="28"/>
      <c r="KS13" s="28"/>
      <c r="KT13" s="28"/>
      <c r="KU13" s="28"/>
      <c r="KV13" s="28"/>
      <c r="KW13" s="28"/>
      <c r="KX13" s="28"/>
      <c r="KY13" s="28"/>
      <c r="KZ13" s="28"/>
      <c r="LA13" s="29"/>
      <c r="LB13" s="28"/>
      <c r="LC13" s="28"/>
      <c r="LD13" s="28"/>
      <c r="LE13" s="28"/>
      <c r="LF13" s="28"/>
      <c r="LG13" s="28"/>
      <c r="LH13" s="28"/>
      <c r="LI13" s="28"/>
      <c r="LJ13" s="28"/>
      <c r="LK13" s="28"/>
      <c r="LL13" s="28"/>
      <c r="LM13" s="28"/>
      <c r="LN13" s="30"/>
    </row>
    <row r="14" spans="1:326" s="9" customFormat="1">
      <c r="A14" s="9" t="s">
        <v>157</v>
      </c>
      <c r="B14" s="52">
        <f>B6-B10</f>
        <v>0</v>
      </c>
      <c r="C14" s="52">
        <f t="shared" ref="C14:BN14" si="55">C6-C10</f>
        <v>0</v>
      </c>
      <c r="D14" s="52">
        <f>D6-D10</f>
        <v>0</v>
      </c>
      <c r="E14" s="52">
        <f t="shared" si="55"/>
        <v>0</v>
      </c>
      <c r="F14" s="52">
        <f t="shared" si="55"/>
        <v>0</v>
      </c>
      <c r="G14" s="52">
        <f t="shared" si="55"/>
        <v>0</v>
      </c>
      <c r="H14" s="52">
        <f t="shared" si="55"/>
        <v>0</v>
      </c>
      <c r="I14" s="52">
        <f t="shared" si="55"/>
        <v>0</v>
      </c>
      <c r="J14" s="52">
        <f t="shared" si="55"/>
        <v>0</v>
      </c>
      <c r="K14" s="52">
        <f t="shared" si="55"/>
        <v>0</v>
      </c>
      <c r="L14" s="52">
        <f t="shared" si="55"/>
        <v>0</v>
      </c>
      <c r="M14" s="52">
        <f t="shared" si="55"/>
        <v>0</v>
      </c>
      <c r="N14" s="52">
        <f t="shared" si="55"/>
        <v>0</v>
      </c>
      <c r="O14" s="52">
        <f t="shared" si="55"/>
        <v>0</v>
      </c>
      <c r="P14" s="52">
        <f t="shared" si="55"/>
        <v>0</v>
      </c>
      <c r="Q14" s="52">
        <f t="shared" si="55"/>
        <v>0</v>
      </c>
      <c r="R14" s="52">
        <f t="shared" si="55"/>
        <v>0</v>
      </c>
      <c r="S14" s="52">
        <f t="shared" si="55"/>
        <v>0</v>
      </c>
      <c r="T14" s="52">
        <f t="shared" si="55"/>
        <v>0</v>
      </c>
      <c r="U14" s="52">
        <f t="shared" si="55"/>
        <v>0</v>
      </c>
      <c r="V14" s="52">
        <f t="shared" si="55"/>
        <v>0</v>
      </c>
      <c r="W14" s="52">
        <f t="shared" si="55"/>
        <v>0</v>
      </c>
      <c r="X14" s="52">
        <f t="shared" si="55"/>
        <v>0</v>
      </c>
      <c r="Y14" s="52">
        <f t="shared" si="55"/>
        <v>0</v>
      </c>
      <c r="Z14" s="52">
        <f t="shared" si="55"/>
        <v>0</v>
      </c>
      <c r="AA14" s="52">
        <f t="shared" si="55"/>
        <v>0</v>
      </c>
      <c r="AB14" s="52">
        <f t="shared" si="55"/>
        <v>0</v>
      </c>
      <c r="AC14" s="52">
        <f t="shared" si="55"/>
        <v>0</v>
      </c>
      <c r="AD14" s="52">
        <f t="shared" si="55"/>
        <v>0</v>
      </c>
      <c r="AE14" s="52">
        <f t="shared" si="55"/>
        <v>0</v>
      </c>
      <c r="AF14" s="52">
        <f t="shared" si="55"/>
        <v>0</v>
      </c>
      <c r="AG14" s="52">
        <f t="shared" si="55"/>
        <v>0</v>
      </c>
      <c r="AH14" s="52">
        <f t="shared" si="55"/>
        <v>0</v>
      </c>
      <c r="AI14" s="52">
        <f t="shared" si="55"/>
        <v>0</v>
      </c>
      <c r="AJ14" s="52">
        <f t="shared" si="55"/>
        <v>0</v>
      </c>
      <c r="AK14" s="52">
        <f t="shared" si="55"/>
        <v>0</v>
      </c>
      <c r="AL14" s="52">
        <f t="shared" si="55"/>
        <v>0</v>
      </c>
      <c r="AM14" s="52">
        <f t="shared" si="55"/>
        <v>0</v>
      </c>
      <c r="AN14" s="52">
        <f t="shared" si="55"/>
        <v>0</v>
      </c>
      <c r="AO14" s="52">
        <f t="shared" si="55"/>
        <v>0</v>
      </c>
      <c r="AP14" s="52">
        <f t="shared" si="55"/>
        <v>0</v>
      </c>
      <c r="AQ14" s="52">
        <f t="shared" si="55"/>
        <v>0</v>
      </c>
      <c r="AR14" s="52">
        <f t="shared" si="55"/>
        <v>0</v>
      </c>
      <c r="AS14" s="52">
        <f t="shared" si="55"/>
        <v>0</v>
      </c>
      <c r="AT14" s="52">
        <f t="shared" si="55"/>
        <v>0</v>
      </c>
      <c r="AU14" s="52">
        <f t="shared" si="55"/>
        <v>0</v>
      </c>
      <c r="AV14" s="52">
        <f t="shared" si="55"/>
        <v>0</v>
      </c>
      <c r="AW14" s="52">
        <f t="shared" si="55"/>
        <v>0</v>
      </c>
      <c r="AX14" s="52">
        <f t="shared" si="55"/>
        <v>0</v>
      </c>
      <c r="AY14" s="52">
        <f t="shared" si="55"/>
        <v>0</v>
      </c>
      <c r="AZ14" s="52">
        <f t="shared" si="55"/>
        <v>0</v>
      </c>
      <c r="BA14" s="52">
        <f t="shared" si="55"/>
        <v>0</v>
      </c>
      <c r="BB14" s="52">
        <f t="shared" si="55"/>
        <v>0</v>
      </c>
      <c r="BC14" s="52">
        <f t="shared" si="55"/>
        <v>0</v>
      </c>
      <c r="BD14" s="52">
        <f t="shared" si="55"/>
        <v>0</v>
      </c>
      <c r="BE14" s="52">
        <f t="shared" si="55"/>
        <v>0</v>
      </c>
      <c r="BF14" s="52">
        <f t="shared" si="55"/>
        <v>0</v>
      </c>
      <c r="BG14" s="52">
        <f t="shared" si="55"/>
        <v>0</v>
      </c>
      <c r="BH14" s="52">
        <f t="shared" si="55"/>
        <v>0</v>
      </c>
      <c r="BI14" s="52">
        <f t="shared" si="55"/>
        <v>0</v>
      </c>
      <c r="BJ14" s="52">
        <f t="shared" si="55"/>
        <v>0</v>
      </c>
      <c r="BK14" s="52">
        <f t="shared" si="55"/>
        <v>0</v>
      </c>
      <c r="BL14" s="52">
        <f t="shared" si="55"/>
        <v>0</v>
      </c>
      <c r="BM14" s="52">
        <f t="shared" si="55"/>
        <v>0</v>
      </c>
      <c r="BN14" s="52">
        <f t="shared" si="55"/>
        <v>0</v>
      </c>
      <c r="BO14" s="52">
        <f t="shared" ref="BO14:DZ14" si="56">BO6-BO10</f>
        <v>0</v>
      </c>
      <c r="BP14" s="52">
        <f t="shared" si="56"/>
        <v>0</v>
      </c>
      <c r="BQ14" s="52">
        <f t="shared" si="56"/>
        <v>0</v>
      </c>
      <c r="BR14" s="52">
        <f t="shared" si="56"/>
        <v>0</v>
      </c>
      <c r="BS14" s="52">
        <f t="shared" si="56"/>
        <v>0</v>
      </c>
      <c r="BT14" s="52">
        <f t="shared" si="56"/>
        <v>0</v>
      </c>
      <c r="BU14" s="52">
        <f t="shared" si="56"/>
        <v>0</v>
      </c>
      <c r="BV14" s="52">
        <f t="shared" si="56"/>
        <v>0</v>
      </c>
      <c r="BW14" s="52">
        <f t="shared" si="56"/>
        <v>0</v>
      </c>
      <c r="BX14" s="52">
        <f t="shared" si="56"/>
        <v>0</v>
      </c>
      <c r="BY14" s="52">
        <f t="shared" si="56"/>
        <v>0</v>
      </c>
      <c r="BZ14" s="52">
        <f t="shared" si="56"/>
        <v>0</v>
      </c>
      <c r="CA14" s="52">
        <f t="shared" si="56"/>
        <v>0</v>
      </c>
      <c r="CB14" s="52">
        <f t="shared" si="56"/>
        <v>0</v>
      </c>
      <c r="CC14" s="52">
        <f t="shared" si="56"/>
        <v>0</v>
      </c>
      <c r="CD14" s="52">
        <f t="shared" si="56"/>
        <v>0</v>
      </c>
      <c r="CE14" s="52">
        <f t="shared" si="56"/>
        <v>0</v>
      </c>
      <c r="CF14" s="52">
        <f t="shared" si="56"/>
        <v>0</v>
      </c>
      <c r="CG14" s="52">
        <f t="shared" si="56"/>
        <v>0</v>
      </c>
      <c r="CH14" s="52">
        <f t="shared" si="56"/>
        <v>0</v>
      </c>
      <c r="CI14" s="52">
        <f t="shared" si="56"/>
        <v>0</v>
      </c>
      <c r="CJ14" s="52">
        <f t="shared" si="56"/>
        <v>0</v>
      </c>
      <c r="CK14" s="52">
        <f t="shared" si="56"/>
        <v>0</v>
      </c>
      <c r="CL14" s="52">
        <f t="shared" si="56"/>
        <v>0</v>
      </c>
      <c r="CM14" s="52">
        <f t="shared" si="56"/>
        <v>0</v>
      </c>
      <c r="CN14" s="52">
        <f t="shared" si="56"/>
        <v>0</v>
      </c>
      <c r="CO14" s="52">
        <f t="shared" si="56"/>
        <v>0</v>
      </c>
      <c r="CP14" s="52">
        <f t="shared" si="56"/>
        <v>0</v>
      </c>
      <c r="CQ14" s="52">
        <f t="shared" si="56"/>
        <v>0</v>
      </c>
      <c r="CR14" s="52">
        <f t="shared" si="56"/>
        <v>0</v>
      </c>
      <c r="CS14" s="52">
        <f t="shared" si="56"/>
        <v>0</v>
      </c>
      <c r="CT14" s="52">
        <f t="shared" si="56"/>
        <v>0</v>
      </c>
      <c r="CU14" s="52">
        <f t="shared" si="56"/>
        <v>0</v>
      </c>
      <c r="CV14" s="52">
        <f t="shared" si="56"/>
        <v>0</v>
      </c>
      <c r="CW14" s="52">
        <f t="shared" si="56"/>
        <v>0</v>
      </c>
      <c r="CX14" s="52">
        <f t="shared" si="56"/>
        <v>0</v>
      </c>
      <c r="CY14" s="52">
        <f t="shared" si="56"/>
        <v>0</v>
      </c>
      <c r="CZ14" s="52">
        <f t="shared" si="56"/>
        <v>0</v>
      </c>
      <c r="DA14" s="52">
        <f t="shared" si="56"/>
        <v>0</v>
      </c>
      <c r="DB14" s="52">
        <f t="shared" si="56"/>
        <v>0</v>
      </c>
      <c r="DC14" s="52">
        <f t="shared" si="56"/>
        <v>0</v>
      </c>
      <c r="DD14" s="52">
        <f t="shared" si="56"/>
        <v>0</v>
      </c>
      <c r="DE14" s="52">
        <f t="shared" si="56"/>
        <v>0</v>
      </c>
      <c r="DF14" s="52">
        <f t="shared" si="56"/>
        <v>0</v>
      </c>
      <c r="DG14" s="52">
        <f t="shared" si="56"/>
        <v>0</v>
      </c>
      <c r="DH14" s="52">
        <f t="shared" si="56"/>
        <v>0</v>
      </c>
      <c r="DI14" s="52">
        <f t="shared" si="56"/>
        <v>0</v>
      </c>
      <c r="DJ14" s="52">
        <f t="shared" si="56"/>
        <v>0</v>
      </c>
      <c r="DK14" s="52">
        <f t="shared" si="56"/>
        <v>0</v>
      </c>
      <c r="DL14" s="52">
        <f t="shared" si="56"/>
        <v>0</v>
      </c>
      <c r="DM14" s="52">
        <f t="shared" si="56"/>
        <v>0</v>
      </c>
      <c r="DN14" s="52">
        <f t="shared" si="56"/>
        <v>0</v>
      </c>
      <c r="DO14" s="52">
        <f t="shared" si="56"/>
        <v>0</v>
      </c>
      <c r="DP14" s="52">
        <f t="shared" si="56"/>
        <v>0</v>
      </c>
      <c r="DQ14" s="52">
        <f t="shared" si="56"/>
        <v>0</v>
      </c>
      <c r="DR14" s="52">
        <f t="shared" si="56"/>
        <v>0</v>
      </c>
      <c r="DS14" s="52">
        <f t="shared" si="56"/>
        <v>0</v>
      </c>
      <c r="DT14" s="52">
        <f t="shared" si="56"/>
        <v>0</v>
      </c>
      <c r="DU14" s="52">
        <f t="shared" si="56"/>
        <v>0</v>
      </c>
      <c r="DV14" s="52">
        <f t="shared" si="56"/>
        <v>0</v>
      </c>
      <c r="DW14" s="52">
        <f t="shared" si="56"/>
        <v>0</v>
      </c>
      <c r="DX14" s="52">
        <f t="shared" si="56"/>
        <v>0</v>
      </c>
      <c r="DY14" s="52">
        <f t="shared" si="56"/>
        <v>0</v>
      </c>
      <c r="DZ14" s="52">
        <f t="shared" si="56"/>
        <v>0</v>
      </c>
      <c r="EA14" s="52">
        <f t="shared" ref="EA14:GL14" si="57">EA6-EA10</f>
        <v>0</v>
      </c>
      <c r="EB14" s="52">
        <f t="shared" si="57"/>
        <v>0</v>
      </c>
      <c r="EC14" s="52">
        <f t="shared" si="57"/>
        <v>0</v>
      </c>
      <c r="ED14" s="52">
        <f t="shared" si="57"/>
        <v>0</v>
      </c>
      <c r="EE14" s="52">
        <f t="shared" si="57"/>
        <v>0</v>
      </c>
      <c r="EF14" s="52">
        <f t="shared" si="57"/>
        <v>0</v>
      </c>
      <c r="EG14" s="52">
        <f t="shared" si="57"/>
        <v>0</v>
      </c>
      <c r="EH14" s="52">
        <f t="shared" si="57"/>
        <v>0</v>
      </c>
      <c r="EI14" s="52">
        <f t="shared" si="57"/>
        <v>0</v>
      </c>
      <c r="EJ14" s="52">
        <f t="shared" si="57"/>
        <v>0</v>
      </c>
      <c r="EK14" s="52">
        <f t="shared" si="57"/>
        <v>0</v>
      </c>
      <c r="EL14" s="52">
        <f t="shared" si="57"/>
        <v>0</v>
      </c>
      <c r="EM14" s="52">
        <f t="shared" si="57"/>
        <v>0</v>
      </c>
      <c r="EN14" s="52">
        <f t="shared" si="57"/>
        <v>0</v>
      </c>
      <c r="EO14" s="52">
        <f t="shared" si="57"/>
        <v>0</v>
      </c>
      <c r="EP14" s="52">
        <f t="shared" si="57"/>
        <v>0</v>
      </c>
      <c r="EQ14" s="52">
        <f t="shared" si="57"/>
        <v>0</v>
      </c>
      <c r="ER14" s="52">
        <f t="shared" si="57"/>
        <v>0</v>
      </c>
      <c r="ES14" s="52">
        <f t="shared" si="57"/>
        <v>0</v>
      </c>
      <c r="ET14" s="52">
        <f t="shared" si="57"/>
        <v>0</v>
      </c>
      <c r="EU14" s="52">
        <f t="shared" si="57"/>
        <v>0</v>
      </c>
      <c r="EV14" s="52">
        <f t="shared" si="57"/>
        <v>0</v>
      </c>
      <c r="EW14" s="52">
        <f t="shared" si="57"/>
        <v>0</v>
      </c>
      <c r="EX14" s="52">
        <f t="shared" si="57"/>
        <v>0</v>
      </c>
      <c r="EY14" s="52">
        <f t="shared" si="57"/>
        <v>0</v>
      </c>
      <c r="EZ14" s="52">
        <f t="shared" si="57"/>
        <v>0</v>
      </c>
      <c r="FA14" s="52">
        <f t="shared" si="57"/>
        <v>0</v>
      </c>
      <c r="FB14" s="52">
        <f t="shared" si="57"/>
        <v>0</v>
      </c>
      <c r="FC14" s="52">
        <f t="shared" si="57"/>
        <v>0</v>
      </c>
      <c r="FD14" s="52">
        <f t="shared" si="57"/>
        <v>0</v>
      </c>
      <c r="FE14" s="52">
        <f t="shared" si="57"/>
        <v>0</v>
      </c>
      <c r="FF14" s="52">
        <f t="shared" si="57"/>
        <v>0</v>
      </c>
      <c r="FG14" s="52">
        <f t="shared" si="57"/>
        <v>0</v>
      </c>
      <c r="FH14" s="52">
        <f t="shared" si="57"/>
        <v>0</v>
      </c>
      <c r="FI14" s="52">
        <f t="shared" si="57"/>
        <v>0</v>
      </c>
      <c r="FJ14" s="52">
        <f t="shared" si="57"/>
        <v>0</v>
      </c>
      <c r="FK14" s="52">
        <f t="shared" si="57"/>
        <v>0</v>
      </c>
      <c r="FL14" s="52">
        <f t="shared" si="57"/>
        <v>0</v>
      </c>
      <c r="FM14" s="52">
        <f t="shared" si="57"/>
        <v>0</v>
      </c>
      <c r="FN14" s="52">
        <f t="shared" si="57"/>
        <v>0</v>
      </c>
      <c r="FO14" s="52">
        <f t="shared" si="57"/>
        <v>0</v>
      </c>
      <c r="FP14" s="52">
        <f t="shared" si="57"/>
        <v>0</v>
      </c>
      <c r="FQ14" s="52">
        <f t="shared" si="57"/>
        <v>0</v>
      </c>
      <c r="FR14" s="52">
        <f t="shared" si="57"/>
        <v>0</v>
      </c>
      <c r="FS14" s="52">
        <f t="shared" si="57"/>
        <v>0</v>
      </c>
      <c r="FT14" s="52">
        <f t="shared" si="57"/>
        <v>0</v>
      </c>
      <c r="FU14" s="52">
        <f t="shared" si="57"/>
        <v>0</v>
      </c>
      <c r="FV14" s="52">
        <f t="shared" si="57"/>
        <v>0</v>
      </c>
      <c r="FW14" s="52">
        <f t="shared" si="57"/>
        <v>0</v>
      </c>
      <c r="FX14" s="52">
        <f t="shared" si="57"/>
        <v>0</v>
      </c>
      <c r="FY14" s="52">
        <f t="shared" si="57"/>
        <v>0</v>
      </c>
      <c r="FZ14" s="52">
        <f t="shared" si="57"/>
        <v>0</v>
      </c>
      <c r="GA14" s="52">
        <f t="shared" si="57"/>
        <v>0</v>
      </c>
      <c r="GB14" s="52">
        <f t="shared" si="57"/>
        <v>0</v>
      </c>
      <c r="GC14" s="52">
        <f t="shared" si="57"/>
        <v>0</v>
      </c>
      <c r="GD14" s="52">
        <f t="shared" si="57"/>
        <v>0</v>
      </c>
      <c r="GE14" s="52">
        <f t="shared" si="57"/>
        <v>0</v>
      </c>
      <c r="GF14" s="52">
        <f t="shared" si="57"/>
        <v>0</v>
      </c>
      <c r="GG14" s="52">
        <f t="shared" si="57"/>
        <v>0</v>
      </c>
      <c r="GH14" s="52">
        <f t="shared" si="57"/>
        <v>0</v>
      </c>
      <c r="GI14" s="52">
        <f t="shared" si="57"/>
        <v>0</v>
      </c>
      <c r="GJ14" s="52">
        <f t="shared" si="57"/>
        <v>0</v>
      </c>
      <c r="GK14" s="52">
        <f t="shared" si="57"/>
        <v>0</v>
      </c>
      <c r="GL14" s="52">
        <f t="shared" si="57"/>
        <v>0</v>
      </c>
      <c r="GM14" s="52">
        <f t="shared" ref="GM14:IX14" si="58">GM6-GM10</f>
        <v>0</v>
      </c>
      <c r="GN14" s="52">
        <f t="shared" si="58"/>
        <v>0</v>
      </c>
      <c r="GO14" s="52">
        <f t="shared" si="58"/>
        <v>0</v>
      </c>
      <c r="GP14" s="52">
        <f t="shared" si="58"/>
        <v>0</v>
      </c>
      <c r="GQ14" s="52">
        <f t="shared" si="58"/>
        <v>0</v>
      </c>
      <c r="GR14" s="52">
        <f t="shared" si="58"/>
        <v>0</v>
      </c>
      <c r="GS14" s="52">
        <f t="shared" si="58"/>
        <v>0</v>
      </c>
      <c r="GT14" s="52">
        <f t="shared" si="58"/>
        <v>0</v>
      </c>
      <c r="GU14" s="52">
        <f t="shared" si="58"/>
        <v>0</v>
      </c>
      <c r="GV14" s="52">
        <f t="shared" si="58"/>
        <v>0</v>
      </c>
      <c r="GW14" s="52">
        <f t="shared" si="58"/>
        <v>0</v>
      </c>
      <c r="GX14" s="52">
        <f t="shared" si="58"/>
        <v>0</v>
      </c>
      <c r="GY14" s="52">
        <f t="shared" si="58"/>
        <v>0</v>
      </c>
      <c r="GZ14" s="52">
        <f t="shared" si="58"/>
        <v>0</v>
      </c>
      <c r="HA14" s="52">
        <f t="shared" si="58"/>
        <v>0</v>
      </c>
      <c r="HB14" s="52">
        <f t="shared" si="58"/>
        <v>0</v>
      </c>
      <c r="HC14" s="52">
        <f t="shared" si="58"/>
        <v>0</v>
      </c>
      <c r="HD14" s="52">
        <f t="shared" si="58"/>
        <v>0</v>
      </c>
      <c r="HE14" s="52">
        <f t="shared" si="58"/>
        <v>0</v>
      </c>
      <c r="HF14" s="52">
        <f t="shared" si="58"/>
        <v>0</v>
      </c>
      <c r="HG14" s="52">
        <f t="shared" si="58"/>
        <v>0</v>
      </c>
      <c r="HH14" s="52">
        <f t="shared" si="58"/>
        <v>0</v>
      </c>
      <c r="HI14" s="52">
        <f t="shared" si="58"/>
        <v>0</v>
      </c>
      <c r="HJ14" s="52">
        <f t="shared" si="58"/>
        <v>0</v>
      </c>
      <c r="HK14" s="52">
        <f t="shared" si="58"/>
        <v>0</v>
      </c>
      <c r="HL14" s="52">
        <f t="shared" si="58"/>
        <v>0</v>
      </c>
      <c r="HM14" s="52">
        <f t="shared" si="58"/>
        <v>0</v>
      </c>
      <c r="HN14" s="52">
        <f t="shared" si="58"/>
        <v>0</v>
      </c>
      <c r="HO14" s="52">
        <f t="shared" si="58"/>
        <v>0</v>
      </c>
      <c r="HP14" s="52">
        <f t="shared" si="58"/>
        <v>0</v>
      </c>
      <c r="HQ14" s="52">
        <f t="shared" si="58"/>
        <v>0</v>
      </c>
      <c r="HR14" s="52">
        <f t="shared" si="58"/>
        <v>0</v>
      </c>
      <c r="HS14" s="52">
        <f t="shared" si="58"/>
        <v>0</v>
      </c>
      <c r="HT14" s="52">
        <f t="shared" si="58"/>
        <v>0</v>
      </c>
      <c r="HU14" s="52">
        <f t="shared" si="58"/>
        <v>0</v>
      </c>
      <c r="HV14" s="52">
        <f t="shared" si="58"/>
        <v>0</v>
      </c>
      <c r="HW14" s="52">
        <f t="shared" si="58"/>
        <v>0</v>
      </c>
      <c r="HX14" s="52">
        <f t="shared" si="58"/>
        <v>0</v>
      </c>
      <c r="HY14" s="52">
        <f t="shared" si="58"/>
        <v>0</v>
      </c>
      <c r="HZ14" s="52">
        <f t="shared" si="58"/>
        <v>0</v>
      </c>
      <c r="IA14" s="52">
        <f t="shared" si="58"/>
        <v>0</v>
      </c>
      <c r="IB14" s="52">
        <f t="shared" si="58"/>
        <v>0</v>
      </c>
      <c r="IC14" s="52">
        <f t="shared" si="58"/>
        <v>0</v>
      </c>
      <c r="ID14" s="52">
        <f t="shared" si="58"/>
        <v>0</v>
      </c>
      <c r="IE14" s="52">
        <f t="shared" si="58"/>
        <v>0</v>
      </c>
      <c r="IF14" s="52">
        <f t="shared" si="58"/>
        <v>0</v>
      </c>
      <c r="IG14" s="52">
        <f t="shared" si="58"/>
        <v>0</v>
      </c>
      <c r="IH14" s="52">
        <f t="shared" si="58"/>
        <v>0</v>
      </c>
      <c r="II14" s="52">
        <f t="shared" si="58"/>
        <v>0</v>
      </c>
      <c r="IJ14" s="52">
        <f t="shared" si="58"/>
        <v>0</v>
      </c>
      <c r="IK14" s="52">
        <f t="shared" si="58"/>
        <v>0</v>
      </c>
      <c r="IL14" s="52">
        <f t="shared" si="58"/>
        <v>0</v>
      </c>
      <c r="IM14" s="52">
        <f t="shared" si="58"/>
        <v>0</v>
      </c>
      <c r="IN14" s="52">
        <f t="shared" si="58"/>
        <v>0</v>
      </c>
      <c r="IO14" s="52">
        <f t="shared" si="58"/>
        <v>0</v>
      </c>
      <c r="IP14" s="52">
        <f t="shared" si="58"/>
        <v>0</v>
      </c>
      <c r="IQ14" s="52">
        <f t="shared" si="58"/>
        <v>0</v>
      </c>
      <c r="IR14" s="52">
        <f t="shared" si="58"/>
        <v>0</v>
      </c>
      <c r="IS14" s="52">
        <f t="shared" si="58"/>
        <v>0</v>
      </c>
      <c r="IT14" s="52">
        <f t="shared" si="58"/>
        <v>0</v>
      </c>
      <c r="IU14" s="52">
        <f t="shared" si="58"/>
        <v>0</v>
      </c>
      <c r="IV14" s="52">
        <f t="shared" si="58"/>
        <v>0</v>
      </c>
      <c r="IW14" s="52">
        <f t="shared" si="58"/>
        <v>0</v>
      </c>
      <c r="IX14" s="52">
        <f t="shared" si="58"/>
        <v>0</v>
      </c>
      <c r="IY14" s="52">
        <f t="shared" ref="IY14:LJ14" si="59">IY6-IY10</f>
        <v>0</v>
      </c>
      <c r="IZ14" s="52">
        <f t="shared" si="59"/>
        <v>0</v>
      </c>
      <c r="JA14" s="52">
        <f t="shared" si="59"/>
        <v>0</v>
      </c>
      <c r="JB14" s="52">
        <f t="shared" si="59"/>
        <v>0</v>
      </c>
      <c r="JC14" s="52">
        <f t="shared" si="59"/>
        <v>0</v>
      </c>
      <c r="JD14" s="52">
        <f t="shared" si="59"/>
        <v>0</v>
      </c>
      <c r="JE14" s="52">
        <f t="shared" si="59"/>
        <v>0</v>
      </c>
      <c r="JF14" s="52">
        <f t="shared" si="59"/>
        <v>0</v>
      </c>
      <c r="JG14" s="52">
        <f t="shared" si="59"/>
        <v>0</v>
      </c>
      <c r="JH14" s="52">
        <f t="shared" si="59"/>
        <v>0</v>
      </c>
      <c r="JI14" s="52">
        <f t="shared" si="59"/>
        <v>0</v>
      </c>
      <c r="JJ14" s="52">
        <f t="shared" si="59"/>
        <v>0</v>
      </c>
      <c r="JK14" s="52">
        <f t="shared" si="59"/>
        <v>0</v>
      </c>
      <c r="JL14" s="52">
        <f t="shared" si="59"/>
        <v>0</v>
      </c>
      <c r="JM14" s="52">
        <f t="shared" si="59"/>
        <v>0</v>
      </c>
      <c r="JN14" s="52">
        <f t="shared" si="59"/>
        <v>0</v>
      </c>
      <c r="JO14" s="52">
        <f t="shared" si="59"/>
        <v>0</v>
      </c>
      <c r="JP14" s="52">
        <f t="shared" si="59"/>
        <v>0</v>
      </c>
      <c r="JQ14" s="52">
        <f t="shared" si="59"/>
        <v>0</v>
      </c>
      <c r="JR14" s="52">
        <f t="shared" si="59"/>
        <v>0</v>
      </c>
      <c r="JS14" s="52">
        <f t="shared" si="59"/>
        <v>0</v>
      </c>
      <c r="JT14" s="52">
        <f t="shared" si="59"/>
        <v>0</v>
      </c>
      <c r="JU14" s="52">
        <f t="shared" si="59"/>
        <v>0</v>
      </c>
      <c r="JV14" s="52">
        <f t="shared" si="59"/>
        <v>0</v>
      </c>
      <c r="JW14" s="52">
        <f t="shared" si="59"/>
        <v>0</v>
      </c>
      <c r="JX14" s="52">
        <f t="shared" si="59"/>
        <v>0</v>
      </c>
      <c r="JY14" s="52">
        <f t="shared" si="59"/>
        <v>0</v>
      </c>
      <c r="JZ14" s="52">
        <f t="shared" si="59"/>
        <v>0</v>
      </c>
      <c r="KA14" s="52">
        <f t="shared" si="59"/>
        <v>0</v>
      </c>
      <c r="KB14" s="52">
        <f t="shared" si="59"/>
        <v>0</v>
      </c>
      <c r="KC14" s="52">
        <f t="shared" si="59"/>
        <v>0</v>
      </c>
      <c r="KD14" s="52">
        <f t="shared" si="59"/>
        <v>0</v>
      </c>
      <c r="KE14" s="52">
        <f t="shared" si="59"/>
        <v>0</v>
      </c>
      <c r="KF14" s="52">
        <f t="shared" si="59"/>
        <v>0</v>
      </c>
      <c r="KG14" s="52">
        <f t="shared" si="59"/>
        <v>0</v>
      </c>
      <c r="KH14" s="52">
        <f t="shared" si="59"/>
        <v>0</v>
      </c>
      <c r="KI14" s="52">
        <f t="shared" si="59"/>
        <v>0</v>
      </c>
      <c r="KJ14" s="52">
        <f t="shared" si="59"/>
        <v>0</v>
      </c>
      <c r="KK14" s="52">
        <f t="shared" si="59"/>
        <v>0</v>
      </c>
      <c r="KL14" s="52">
        <f t="shared" si="59"/>
        <v>0</v>
      </c>
      <c r="KM14" s="52">
        <f t="shared" si="59"/>
        <v>0</v>
      </c>
      <c r="KN14" s="52">
        <f t="shared" si="59"/>
        <v>0</v>
      </c>
      <c r="KO14" s="52">
        <f t="shared" si="59"/>
        <v>0</v>
      </c>
      <c r="KP14" s="52">
        <f t="shared" si="59"/>
        <v>0</v>
      </c>
      <c r="KQ14" s="52">
        <f t="shared" si="59"/>
        <v>0</v>
      </c>
      <c r="KR14" s="52">
        <f t="shared" si="59"/>
        <v>0</v>
      </c>
      <c r="KS14" s="52">
        <f t="shared" si="59"/>
        <v>0</v>
      </c>
      <c r="KT14" s="52">
        <f t="shared" si="59"/>
        <v>0</v>
      </c>
      <c r="KU14" s="52">
        <f t="shared" si="59"/>
        <v>0</v>
      </c>
      <c r="KV14" s="52">
        <f t="shared" si="59"/>
        <v>0</v>
      </c>
      <c r="KW14" s="52">
        <f t="shared" si="59"/>
        <v>0</v>
      </c>
      <c r="KX14" s="52">
        <f t="shared" si="59"/>
        <v>0</v>
      </c>
      <c r="KY14" s="52">
        <f t="shared" si="59"/>
        <v>0</v>
      </c>
      <c r="KZ14" s="52">
        <f t="shared" si="59"/>
        <v>0</v>
      </c>
      <c r="LA14" s="52">
        <f t="shared" si="59"/>
        <v>0</v>
      </c>
      <c r="LB14" s="52">
        <f t="shared" si="59"/>
        <v>0</v>
      </c>
      <c r="LC14" s="52">
        <f t="shared" si="59"/>
        <v>0</v>
      </c>
      <c r="LD14" s="52">
        <f t="shared" si="59"/>
        <v>0</v>
      </c>
      <c r="LE14" s="52">
        <f t="shared" si="59"/>
        <v>0</v>
      </c>
      <c r="LF14" s="52">
        <f t="shared" si="59"/>
        <v>0</v>
      </c>
      <c r="LG14" s="52">
        <f t="shared" si="59"/>
        <v>0</v>
      </c>
      <c r="LH14" s="52">
        <f t="shared" si="59"/>
        <v>0</v>
      </c>
      <c r="LI14" s="52">
        <f t="shared" si="59"/>
        <v>0</v>
      </c>
      <c r="LJ14" s="52">
        <f t="shared" si="59"/>
        <v>0</v>
      </c>
      <c r="LK14" s="52">
        <f t="shared" ref="LK14:LN14" si="60">LK6-LK10</f>
        <v>0</v>
      </c>
      <c r="LL14" s="52">
        <f t="shared" si="60"/>
        <v>0</v>
      </c>
      <c r="LM14" s="52">
        <f t="shared" si="60"/>
        <v>0</v>
      </c>
      <c r="LN14" s="52">
        <f t="shared" si="60"/>
        <v>0</v>
      </c>
    </row>
  </sheetData>
  <hyperlinks>
    <hyperlink ref="A1" location="'Valdymo darbalaukis'!A1" display="Atgal į valdymo darbalaukį"/>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N11"/>
  <sheetViews>
    <sheetView zoomScale="85" zoomScaleNormal="85" workbookViewId="0">
      <selection activeCell="B6" sqref="B6"/>
    </sheetView>
  </sheetViews>
  <sheetFormatPr defaultRowHeight="15" outlineLevelCol="1"/>
  <cols>
    <col min="1" max="1" width="27" bestFit="1" customWidth="1"/>
    <col min="2" max="3" width="10.28515625" hidden="1" customWidth="1" outlineLevel="1"/>
    <col min="4" max="13" width="9.85546875" hidden="1" customWidth="1" outlineLevel="1"/>
    <col min="14" max="14" width="13.42578125" style="16" customWidth="1" collapsed="1"/>
    <col min="15" max="26" width="9" hidden="1" customWidth="1" outlineLevel="1"/>
    <col min="27" max="27" width="10.5703125" style="16" bestFit="1" customWidth="1" collapsed="1"/>
    <col min="28" max="39" width="9" hidden="1" customWidth="1" outlineLevel="1"/>
    <col min="40" max="40" width="7.42578125" style="16" bestFit="1" customWidth="1" collapsed="1"/>
    <col min="41" max="52" width="9" hidden="1" customWidth="1" outlineLevel="1"/>
    <col min="53" max="53" width="7.42578125" style="16" bestFit="1" customWidth="1" collapsed="1"/>
    <col min="54" max="65" width="9" hidden="1" customWidth="1" outlineLevel="1"/>
    <col min="66" max="66" width="7" style="16" bestFit="1" customWidth="1" collapsed="1"/>
    <col min="67" max="78" width="9" hidden="1" customWidth="1" outlineLevel="1"/>
    <col min="79" max="79" width="7" style="16" bestFit="1" customWidth="1" collapsed="1"/>
    <col min="80" max="91" width="9" hidden="1" customWidth="1" outlineLevel="1"/>
    <col min="92" max="92" width="7" style="16" bestFit="1" customWidth="1" collapsed="1"/>
    <col min="93" max="104" width="9" hidden="1" customWidth="1" outlineLevel="1"/>
    <col min="105" max="105" width="7" style="16" bestFit="1" customWidth="1" collapsed="1"/>
    <col min="106" max="117" width="9" hidden="1" customWidth="1" outlineLevel="1"/>
    <col min="118" max="118" width="7" style="16" bestFit="1" customWidth="1" collapsed="1"/>
    <col min="119" max="130" width="9" hidden="1" customWidth="1" outlineLevel="1"/>
    <col min="131" max="131" width="8.7109375" style="16" customWidth="1" collapsed="1"/>
    <col min="132" max="142" width="9" hidden="1" customWidth="1" outlineLevel="1"/>
    <col min="143" max="143" width="1.140625" hidden="1" customWidth="1" outlineLevel="1"/>
    <col min="144" max="144" width="5.140625" style="16" bestFit="1" customWidth="1" collapsed="1"/>
    <col min="145" max="156" width="9" hidden="1" customWidth="1" outlineLevel="1"/>
    <col min="157" max="157" width="5.140625" style="16" bestFit="1" customWidth="1" collapsed="1"/>
    <col min="158" max="169" width="9" hidden="1" customWidth="1" outlineLevel="1"/>
    <col min="170" max="170" width="5.140625" style="16" bestFit="1" customWidth="1" collapsed="1"/>
    <col min="171" max="182" width="9" hidden="1" customWidth="1" outlineLevel="1"/>
    <col min="183" max="183" width="5.140625" style="16" bestFit="1" customWidth="1" collapsed="1"/>
    <col min="184" max="195" width="9" hidden="1" customWidth="1" outlineLevel="1"/>
    <col min="196" max="196" width="5.140625" style="16" bestFit="1" customWidth="1" collapsed="1"/>
    <col min="197" max="208" width="9" hidden="1" customWidth="1" outlineLevel="1"/>
    <col min="209" max="209" width="5.140625" style="16" bestFit="1" customWidth="1" collapsed="1"/>
    <col min="210" max="221" width="9" hidden="1" customWidth="1" outlineLevel="1"/>
    <col min="222" max="222" width="5.140625" style="16" bestFit="1" customWidth="1" collapsed="1"/>
    <col min="223" max="234" width="9" hidden="1" customWidth="1" outlineLevel="1"/>
    <col min="235" max="235" width="5.140625" style="16" bestFit="1" customWidth="1" collapsed="1"/>
    <col min="236" max="247" width="9" hidden="1" customWidth="1" outlineLevel="1"/>
    <col min="248" max="248" width="5.140625" style="16" bestFit="1" customWidth="1" collapsed="1"/>
    <col min="249" max="260" width="9" hidden="1" customWidth="1" outlineLevel="1"/>
    <col min="261" max="261" width="5.140625" style="16" bestFit="1" customWidth="1" collapsed="1"/>
    <col min="262" max="273" width="9" hidden="1" customWidth="1" outlineLevel="1"/>
    <col min="274" max="274" width="5.140625" style="16" bestFit="1" customWidth="1" collapsed="1"/>
    <col min="275" max="286" width="9" hidden="1" customWidth="1" outlineLevel="1"/>
    <col min="287" max="287" width="5.140625" style="16" bestFit="1" customWidth="1" collapsed="1"/>
    <col min="288" max="299" width="9" hidden="1" customWidth="1" outlineLevel="1"/>
    <col min="300" max="300" width="5.140625" style="16" bestFit="1" customWidth="1" collapsed="1"/>
    <col min="301" max="312" width="9" hidden="1" customWidth="1" outlineLevel="1"/>
    <col min="313" max="313" width="5.140625" style="16" bestFit="1" customWidth="1" collapsed="1"/>
    <col min="314" max="325" width="9" hidden="1" customWidth="1" outlineLevel="1"/>
    <col min="326" max="326" width="5.140625" style="16" bestFit="1" customWidth="1" collapsed="1"/>
  </cols>
  <sheetData>
    <row r="1" spans="1:326">
      <c r="A1" s="1" t="s">
        <v>0</v>
      </c>
    </row>
    <row r="2" spans="1:326" ht="15.75" thickBot="1"/>
    <row r="3" spans="1:326" ht="15.75" thickBot="1">
      <c r="A3" s="14" t="s">
        <v>8</v>
      </c>
      <c r="B3" s="12">
        <f>EDATE('Bazinės Prielaidos'!$B$7,B4)</f>
        <v>31</v>
      </c>
      <c r="C3" s="12">
        <f>EDATE('Bazinės Prielaidos'!$B$7,C4)</f>
        <v>60</v>
      </c>
      <c r="D3" s="12">
        <f>EDATE('Bazinės Prielaidos'!$B$7,D4)</f>
        <v>91</v>
      </c>
      <c r="E3" s="12">
        <f>EDATE('Bazinės Prielaidos'!$B$7,E4)</f>
        <v>121</v>
      </c>
      <c r="F3" s="12">
        <f>EDATE('Bazinės Prielaidos'!$B$7,F4)</f>
        <v>152</v>
      </c>
      <c r="G3" s="12">
        <f>EDATE('Bazinės Prielaidos'!$B$7,G4)</f>
        <v>182</v>
      </c>
      <c r="H3" s="12">
        <f>EDATE('Bazinės Prielaidos'!$B$7,H4)</f>
        <v>213</v>
      </c>
      <c r="I3" s="12">
        <f>EDATE('Bazinės Prielaidos'!$B$7,I4)</f>
        <v>244</v>
      </c>
      <c r="J3" s="12">
        <f>EDATE('Bazinės Prielaidos'!$B$7,J4)</f>
        <v>274</v>
      </c>
      <c r="K3" s="12">
        <f>EDATE('Bazinės Prielaidos'!$B$7,K4)</f>
        <v>305</v>
      </c>
      <c r="L3" s="12">
        <f>EDATE('Bazinės Prielaidos'!$B$7,L4)</f>
        <v>335</v>
      </c>
      <c r="M3" s="12">
        <f>EDATE('Bazinės Prielaidos'!$B$7,M4)</f>
        <v>366</v>
      </c>
      <c r="N3" s="17">
        <f>YEAR(M3)</f>
        <v>1900</v>
      </c>
      <c r="O3" s="12">
        <f>EDATE('Bazinės Prielaidos'!$B$7,O4)</f>
        <v>397</v>
      </c>
      <c r="P3" s="12">
        <f>EDATE('Bazinės Prielaidos'!$B$7,P4)</f>
        <v>425</v>
      </c>
      <c r="Q3" s="12">
        <f>EDATE('Bazinės Prielaidos'!$B$7,Q4)</f>
        <v>456</v>
      </c>
      <c r="R3" s="12">
        <f>EDATE('Bazinės Prielaidos'!$B$7,R4)</f>
        <v>486</v>
      </c>
      <c r="S3" s="12">
        <f>EDATE('Bazinės Prielaidos'!$B$7,S4)</f>
        <v>517</v>
      </c>
      <c r="T3" s="12">
        <f>EDATE('Bazinės Prielaidos'!$B$7,T4)</f>
        <v>547</v>
      </c>
      <c r="U3" s="12">
        <f>EDATE('Bazinės Prielaidos'!$B$7,U4)</f>
        <v>578</v>
      </c>
      <c r="V3" s="12">
        <f>EDATE('Bazinės Prielaidos'!$B$7,V4)</f>
        <v>609</v>
      </c>
      <c r="W3" s="12">
        <f>EDATE('Bazinės Prielaidos'!$B$7,W4)</f>
        <v>639</v>
      </c>
      <c r="X3" s="12">
        <f>EDATE('Bazinės Prielaidos'!$B$7,X4)</f>
        <v>670</v>
      </c>
      <c r="Y3" s="12">
        <f>EDATE('Bazinės Prielaidos'!$B$7,Y4)</f>
        <v>700</v>
      </c>
      <c r="Z3" s="12">
        <f>EDATE('Bazinės Prielaidos'!$B$7,Z4)</f>
        <v>731</v>
      </c>
      <c r="AA3" s="17">
        <f>YEAR(Z3)</f>
        <v>1901</v>
      </c>
      <c r="AB3" s="12">
        <f>EDATE('Bazinės Prielaidos'!$B$7,AB4)</f>
        <v>762</v>
      </c>
      <c r="AC3" s="12">
        <f>EDATE('Bazinės Prielaidos'!$B$7,AC4)</f>
        <v>790</v>
      </c>
      <c r="AD3" s="12">
        <f>EDATE('Bazinės Prielaidos'!$B$7,AD4)</f>
        <v>821</v>
      </c>
      <c r="AE3" s="12">
        <f>EDATE('Bazinės Prielaidos'!$B$7,AE4)</f>
        <v>851</v>
      </c>
      <c r="AF3" s="12">
        <f>EDATE('Bazinės Prielaidos'!$B$7,AF4)</f>
        <v>882</v>
      </c>
      <c r="AG3" s="12">
        <f>EDATE('Bazinės Prielaidos'!$B$7,AG4)</f>
        <v>912</v>
      </c>
      <c r="AH3" s="12">
        <f>EDATE('Bazinės Prielaidos'!$B$7,AH4)</f>
        <v>943</v>
      </c>
      <c r="AI3" s="12">
        <f>EDATE('Bazinės Prielaidos'!$B$7,AI4)</f>
        <v>974</v>
      </c>
      <c r="AJ3" s="12">
        <f>EDATE('Bazinės Prielaidos'!$B$7,AJ4)</f>
        <v>1004</v>
      </c>
      <c r="AK3" s="12">
        <f>EDATE('Bazinės Prielaidos'!$B$7,AK4)</f>
        <v>1035</v>
      </c>
      <c r="AL3" s="12">
        <f>EDATE('Bazinės Prielaidos'!$B$7,AL4)</f>
        <v>1065</v>
      </c>
      <c r="AM3" s="12">
        <f>EDATE('Bazinės Prielaidos'!$B$7,AM4)</f>
        <v>1096</v>
      </c>
      <c r="AN3" s="17">
        <f>YEAR(AM3)</f>
        <v>1902</v>
      </c>
      <c r="AO3" s="12">
        <f>EDATE('Bazinės Prielaidos'!$B$7,AO4)</f>
        <v>1127</v>
      </c>
      <c r="AP3" s="12">
        <f>EDATE('Bazinės Prielaidos'!$B$7,AP4)</f>
        <v>1155</v>
      </c>
      <c r="AQ3" s="12">
        <f>EDATE('Bazinės Prielaidos'!$B$7,AQ4)</f>
        <v>1186</v>
      </c>
      <c r="AR3" s="12">
        <f>EDATE('Bazinės Prielaidos'!$B$7,AR4)</f>
        <v>1216</v>
      </c>
      <c r="AS3" s="12">
        <f>EDATE('Bazinės Prielaidos'!$B$7,AS4)</f>
        <v>1247</v>
      </c>
      <c r="AT3" s="12">
        <f>EDATE('Bazinės Prielaidos'!$B$7,AT4)</f>
        <v>1277</v>
      </c>
      <c r="AU3" s="12">
        <f>EDATE('Bazinės Prielaidos'!$B$7,AU4)</f>
        <v>1308</v>
      </c>
      <c r="AV3" s="12">
        <f>EDATE('Bazinės Prielaidos'!$B$7,AV4)</f>
        <v>1339</v>
      </c>
      <c r="AW3" s="12">
        <f>EDATE('Bazinės Prielaidos'!$B$7,AW4)</f>
        <v>1369</v>
      </c>
      <c r="AX3" s="12">
        <f>EDATE('Bazinės Prielaidos'!$B$7,AX4)</f>
        <v>1400</v>
      </c>
      <c r="AY3" s="12">
        <f>EDATE('Bazinės Prielaidos'!$B$7,AY4)</f>
        <v>1430</v>
      </c>
      <c r="AZ3" s="12">
        <f>EDATE('Bazinės Prielaidos'!$B$7,AZ4)</f>
        <v>1461</v>
      </c>
      <c r="BA3" s="17">
        <f>YEAR(AZ3)</f>
        <v>1903</v>
      </c>
      <c r="BB3" s="12">
        <f>EDATE('Bazinės Prielaidos'!$B$7,BB4)</f>
        <v>1492</v>
      </c>
      <c r="BC3" s="12">
        <f>EDATE('Bazinės Prielaidos'!$B$7,BC4)</f>
        <v>1521</v>
      </c>
      <c r="BD3" s="12">
        <f>EDATE('Bazinės Prielaidos'!$B$7,BD4)</f>
        <v>1552</v>
      </c>
      <c r="BE3" s="12">
        <f>EDATE('Bazinės Prielaidos'!$B$7,BE4)</f>
        <v>1582</v>
      </c>
      <c r="BF3" s="12">
        <f>EDATE('Bazinės Prielaidos'!$B$7,BF4)</f>
        <v>1613</v>
      </c>
      <c r="BG3" s="12">
        <f>EDATE('Bazinės Prielaidos'!$B$7,BG4)</f>
        <v>1643</v>
      </c>
      <c r="BH3" s="12">
        <f>EDATE('Bazinės Prielaidos'!$B$7,BH4)</f>
        <v>1674</v>
      </c>
      <c r="BI3" s="12">
        <f>EDATE('Bazinės Prielaidos'!$B$7,BI4)</f>
        <v>1705</v>
      </c>
      <c r="BJ3" s="12">
        <f>EDATE('Bazinės Prielaidos'!$B$7,BJ4)</f>
        <v>1735</v>
      </c>
      <c r="BK3" s="12">
        <f>EDATE('Bazinės Prielaidos'!$B$7,BK4)</f>
        <v>1766</v>
      </c>
      <c r="BL3" s="12">
        <f>EDATE('Bazinės Prielaidos'!$B$7,BL4)</f>
        <v>1796</v>
      </c>
      <c r="BM3" s="12">
        <f>EDATE('Bazinės Prielaidos'!$B$7,BM4)</f>
        <v>1827</v>
      </c>
      <c r="BN3" s="17">
        <f>YEAR(BM3)</f>
        <v>1904</v>
      </c>
      <c r="BO3" s="12">
        <f>EDATE('Bazinės Prielaidos'!$B$7,BO4)</f>
        <v>1858</v>
      </c>
      <c r="BP3" s="12">
        <f>EDATE('Bazinės Prielaidos'!$B$7,BP4)</f>
        <v>1886</v>
      </c>
      <c r="BQ3" s="12">
        <f>EDATE('Bazinės Prielaidos'!$B$7,BQ4)</f>
        <v>1917</v>
      </c>
      <c r="BR3" s="12">
        <f>EDATE('Bazinės Prielaidos'!$B$7,BR4)</f>
        <v>1947</v>
      </c>
      <c r="BS3" s="12">
        <f>EDATE('Bazinės Prielaidos'!$B$7,BS4)</f>
        <v>1978</v>
      </c>
      <c r="BT3" s="12">
        <f>EDATE('Bazinės Prielaidos'!$B$7,BT4)</f>
        <v>2008</v>
      </c>
      <c r="BU3" s="12">
        <f>EDATE('Bazinės Prielaidos'!$B$7,BU4)</f>
        <v>2039</v>
      </c>
      <c r="BV3" s="12">
        <f>EDATE('Bazinės Prielaidos'!$B$7,BV4)</f>
        <v>2070</v>
      </c>
      <c r="BW3" s="12">
        <f>EDATE('Bazinės Prielaidos'!$B$7,BW4)</f>
        <v>2100</v>
      </c>
      <c r="BX3" s="12">
        <f>EDATE('Bazinės Prielaidos'!$B$7,BX4)</f>
        <v>2131</v>
      </c>
      <c r="BY3" s="12">
        <f>EDATE('Bazinės Prielaidos'!$B$7,BY4)</f>
        <v>2161</v>
      </c>
      <c r="BZ3" s="12">
        <f>EDATE('Bazinės Prielaidos'!$B$7,BZ4)</f>
        <v>2192</v>
      </c>
      <c r="CA3" s="17">
        <f>YEAR(BZ3)</f>
        <v>1905</v>
      </c>
      <c r="CB3" s="12">
        <f>EDATE('Bazinės Prielaidos'!$B$7,CB4)</f>
        <v>2223</v>
      </c>
      <c r="CC3" s="12">
        <f>EDATE('Bazinės Prielaidos'!$B$7,CC4)</f>
        <v>2251</v>
      </c>
      <c r="CD3" s="12">
        <f>EDATE('Bazinės Prielaidos'!$B$7,CD4)</f>
        <v>2282</v>
      </c>
      <c r="CE3" s="12">
        <f>EDATE('Bazinės Prielaidos'!$B$7,CE4)</f>
        <v>2312</v>
      </c>
      <c r="CF3" s="12">
        <f>EDATE('Bazinės Prielaidos'!$B$7,CF4)</f>
        <v>2343</v>
      </c>
      <c r="CG3" s="12">
        <f>EDATE('Bazinės Prielaidos'!$B$7,CG4)</f>
        <v>2373</v>
      </c>
      <c r="CH3" s="12">
        <f>EDATE('Bazinės Prielaidos'!$B$7,CH4)</f>
        <v>2404</v>
      </c>
      <c r="CI3" s="12">
        <f>EDATE('Bazinės Prielaidos'!$B$7,CI4)</f>
        <v>2435</v>
      </c>
      <c r="CJ3" s="12">
        <f>EDATE('Bazinės Prielaidos'!$B$7,CJ4)</f>
        <v>2465</v>
      </c>
      <c r="CK3" s="12">
        <f>EDATE('Bazinės Prielaidos'!$B$7,CK4)</f>
        <v>2496</v>
      </c>
      <c r="CL3" s="12">
        <f>EDATE('Bazinės Prielaidos'!$B$7,CL4)</f>
        <v>2526</v>
      </c>
      <c r="CM3" s="12">
        <f>EDATE('Bazinės Prielaidos'!$B$7,CM4)</f>
        <v>2557</v>
      </c>
      <c r="CN3" s="17">
        <f>YEAR(CM3)</f>
        <v>1906</v>
      </c>
      <c r="CO3" s="12">
        <f>EDATE('Bazinės Prielaidos'!$B$7,CO4)</f>
        <v>2588</v>
      </c>
      <c r="CP3" s="12">
        <f>EDATE('Bazinės Prielaidos'!$B$7,CP4)</f>
        <v>2616</v>
      </c>
      <c r="CQ3" s="12">
        <f>EDATE('Bazinės Prielaidos'!$B$7,CQ4)</f>
        <v>2647</v>
      </c>
      <c r="CR3" s="12">
        <f>EDATE('Bazinės Prielaidos'!$B$7,CR4)</f>
        <v>2677</v>
      </c>
      <c r="CS3" s="12">
        <f>EDATE('Bazinės Prielaidos'!$B$7,CS4)</f>
        <v>2708</v>
      </c>
      <c r="CT3" s="12">
        <f>EDATE('Bazinės Prielaidos'!$B$7,CT4)</f>
        <v>2738</v>
      </c>
      <c r="CU3" s="12">
        <f>EDATE('Bazinės Prielaidos'!$B$7,CU4)</f>
        <v>2769</v>
      </c>
      <c r="CV3" s="12">
        <f>EDATE('Bazinės Prielaidos'!$B$7,CV4)</f>
        <v>2800</v>
      </c>
      <c r="CW3" s="12">
        <f>EDATE('Bazinės Prielaidos'!$B$7,CW4)</f>
        <v>2830</v>
      </c>
      <c r="CX3" s="12">
        <f>EDATE('Bazinės Prielaidos'!$B$7,CX4)</f>
        <v>2861</v>
      </c>
      <c r="CY3" s="12">
        <f>EDATE('Bazinės Prielaidos'!$B$7,CY4)</f>
        <v>2891</v>
      </c>
      <c r="CZ3" s="12">
        <f>EDATE('Bazinės Prielaidos'!$B$7,CZ4)</f>
        <v>2922</v>
      </c>
      <c r="DA3" s="17">
        <f>YEAR(CZ3)</f>
        <v>1907</v>
      </c>
      <c r="DB3" s="12">
        <f>EDATE('Bazinės Prielaidos'!$B$7,DB4)</f>
        <v>2953</v>
      </c>
      <c r="DC3" s="12">
        <f>EDATE('Bazinės Prielaidos'!$B$7,DC4)</f>
        <v>2982</v>
      </c>
      <c r="DD3" s="12">
        <f>EDATE('Bazinės Prielaidos'!$B$7,DD4)</f>
        <v>3013</v>
      </c>
      <c r="DE3" s="12">
        <f>EDATE('Bazinės Prielaidos'!$B$7,DE4)</f>
        <v>3043</v>
      </c>
      <c r="DF3" s="12">
        <f>EDATE('Bazinės Prielaidos'!$B$7,DF4)</f>
        <v>3074</v>
      </c>
      <c r="DG3" s="12">
        <f>EDATE('Bazinės Prielaidos'!$B$7,DG4)</f>
        <v>3104</v>
      </c>
      <c r="DH3" s="12">
        <f>EDATE('Bazinės Prielaidos'!$B$7,DH4)</f>
        <v>3135</v>
      </c>
      <c r="DI3" s="12">
        <f>EDATE('Bazinės Prielaidos'!$B$7,DI4)</f>
        <v>3166</v>
      </c>
      <c r="DJ3" s="12">
        <f>EDATE('Bazinės Prielaidos'!$B$7,DJ4)</f>
        <v>3196</v>
      </c>
      <c r="DK3" s="12">
        <f>EDATE('Bazinės Prielaidos'!$B$7,DK4)</f>
        <v>3227</v>
      </c>
      <c r="DL3" s="12">
        <f>EDATE('Bazinės Prielaidos'!$B$7,DL4)</f>
        <v>3257</v>
      </c>
      <c r="DM3" s="12">
        <f>EDATE('Bazinės Prielaidos'!$B$7,DM4)</f>
        <v>3288</v>
      </c>
      <c r="DN3" s="17">
        <f>YEAR(DM3)</f>
        <v>1908</v>
      </c>
      <c r="DO3" s="12">
        <f>EDATE('Bazinės Prielaidos'!$B$7,DO4)</f>
        <v>3319</v>
      </c>
      <c r="DP3" s="12">
        <f>EDATE('Bazinės Prielaidos'!$B$7,DP4)</f>
        <v>3347</v>
      </c>
      <c r="DQ3" s="12">
        <f>EDATE('Bazinės Prielaidos'!$B$7,DQ4)</f>
        <v>3378</v>
      </c>
      <c r="DR3" s="12">
        <f>EDATE('Bazinės Prielaidos'!$B$7,DR4)</f>
        <v>3408</v>
      </c>
      <c r="DS3" s="12">
        <f>EDATE('Bazinės Prielaidos'!$B$7,DS4)</f>
        <v>3439</v>
      </c>
      <c r="DT3" s="12">
        <f>EDATE('Bazinės Prielaidos'!$B$7,DT4)</f>
        <v>3469</v>
      </c>
      <c r="DU3" s="12">
        <f>EDATE('Bazinės Prielaidos'!$B$7,DU4)</f>
        <v>3500</v>
      </c>
      <c r="DV3" s="12">
        <f>EDATE('Bazinės Prielaidos'!$B$7,DV4)</f>
        <v>3531</v>
      </c>
      <c r="DW3" s="12">
        <f>EDATE('Bazinės Prielaidos'!$B$7,DW4)</f>
        <v>3561</v>
      </c>
      <c r="DX3" s="12">
        <f>EDATE('Bazinės Prielaidos'!$B$7,DX4)</f>
        <v>3592</v>
      </c>
      <c r="DY3" s="12">
        <f>EDATE('Bazinės Prielaidos'!$B$7,DY4)</f>
        <v>3622</v>
      </c>
      <c r="DZ3" s="12">
        <f>EDATE('Bazinės Prielaidos'!$B$7,DZ4)</f>
        <v>3653</v>
      </c>
      <c r="EA3" s="17">
        <f>YEAR(DZ3)</f>
        <v>1909</v>
      </c>
      <c r="EB3" s="12">
        <f>EDATE('Bazinės Prielaidos'!$B$7,EB4)</f>
        <v>3684</v>
      </c>
      <c r="EC3" s="12">
        <f>EDATE('Bazinės Prielaidos'!$B$7,EC4)</f>
        <v>3712</v>
      </c>
      <c r="ED3" s="12">
        <f>EDATE('Bazinės Prielaidos'!$B$7,ED4)</f>
        <v>3743</v>
      </c>
      <c r="EE3" s="12">
        <f>EDATE('Bazinės Prielaidos'!$B$7,EE4)</f>
        <v>3773</v>
      </c>
      <c r="EF3" s="12">
        <f>EDATE('Bazinės Prielaidos'!$B$7,EF4)</f>
        <v>3804</v>
      </c>
      <c r="EG3" s="12">
        <f>EDATE('Bazinės Prielaidos'!$B$7,EG4)</f>
        <v>3834</v>
      </c>
      <c r="EH3" s="12">
        <f>EDATE('Bazinės Prielaidos'!$B$7,EH4)</f>
        <v>3865</v>
      </c>
      <c r="EI3" s="12">
        <f>EDATE('Bazinės Prielaidos'!$B$7,EI4)</f>
        <v>3896</v>
      </c>
      <c r="EJ3" s="12">
        <f>EDATE('Bazinės Prielaidos'!$B$7,EJ4)</f>
        <v>3926</v>
      </c>
      <c r="EK3" s="12">
        <f>EDATE('Bazinės Prielaidos'!$B$7,EK4)</f>
        <v>3957</v>
      </c>
      <c r="EL3" s="12">
        <f>EDATE('Bazinės Prielaidos'!$B$7,EL4)</f>
        <v>3987</v>
      </c>
      <c r="EM3" s="12">
        <f>EDATE('Bazinės Prielaidos'!$B$7,EM4)</f>
        <v>4018</v>
      </c>
      <c r="EN3" s="17">
        <f>YEAR(EM3)</f>
        <v>1910</v>
      </c>
      <c r="EO3" s="12">
        <f>EDATE('Bazinės Prielaidos'!$B$7,EO4)</f>
        <v>4049</v>
      </c>
      <c r="EP3" s="12">
        <f>EDATE('Bazinės Prielaidos'!$B$7,EP4)</f>
        <v>4077</v>
      </c>
      <c r="EQ3" s="12">
        <f>EDATE('Bazinės Prielaidos'!$B$7,EQ4)</f>
        <v>4108</v>
      </c>
      <c r="ER3" s="12">
        <f>EDATE('Bazinės Prielaidos'!$B$7,ER4)</f>
        <v>4138</v>
      </c>
      <c r="ES3" s="12">
        <f>EDATE('Bazinės Prielaidos'!$B$7,ES4)</f>
        <v>4169</v>
      </c>
      <c r="ET3" s="12">
        <f>EDATE('Bazinės Prielaidos'!$B$7,ET4)</f>
        <v>4199</v>
      </c>
      <c r="EU3" s="12">
        <f>EDATE('Bazinės Prielaidos'!$B$7,EU4)</f>
        <v>4230</v>
      </c>
      <c r="EV3" s="12">
        <f>EDATE('Bazinės Prielaidos'!$B$7,EV4)</f>
        <v>4261</v>
      </c>
      <c r="EW3" s="12">
        <f>EDATE('Bazinės Prielaidos'!$B$7,EW4)</f>
        <v>4291</v>
      </c>
      <c r="EX3" s="12">
        <f>EDATE('Bazinės Prielaidos'!$B$7,EX4)</f>
        <v>4322</v>
      </c>
      <c r="EY3" s="12">
        <f>EDATE('Bazinės Prielaidos'!$B$7,EY4)</f>
        <v>4352</v>
      </c>
      <c r="EZ3" s="12">
        <f>EDATE('Bazinės Prielaidos'!$B$7,EZ4)</f>
        <v>4383</v>
      </c>
      <c r="FA3" s="17">
        <f>YEAR(EZ3)</f>
        <v>1911</v>
      </c>
      <c r="FB3" s="12">
        <f>EDATE('Bazinės Prielaidos'!$B$7,FB4)</f>
        <v>4414</v>
      </c>
      <c r="FC3" s="12">
        <f>EDATE('Bazinės Prielaidos'!$B$7,FC4)</f>
        <v>4443</v>
      </c>
      <c r="FD3" s="12">
        <f>EDATE('Bazinės Prielaidos'!$B$7,FD4)</f>
        <v>4474</v>
      </c>
      <c r="FE3" s="12">
        <f>EDATE('Bazinės Prielaidos'!$B$7,FE4)</f>
        <v>4504</v>
      </c>
      <c r="FF3" s="12">
        <f>EDATE('Bazinės Prielaidos'!$B$7,FF4)</f>
        <v>4535</v>
      </c>
      <c r="FG3" s="12">
        <f>EDATE('Bazinės Prielaidos'!$B$7,FG4)</f>
        <v>4565</v>
      </c>
      <c r="FH3" s="12">
        <f>EDATE('Bazinės Prielaidos'!$B$7,FH4)</f>
        <v>4596</v>
      </c>
      <c r="FI3" s="12">
        <f>EDATE('Bazinės Prielaidos'!$B$7,FI4)</f>
        <v>4627</v>
      </c>
      <c r="FJ3" s="12">
        <f>EDATE('Bazinės Prielaidos'!$B$7,FJ4)</f>
        <v>4657</v>
      </c>
      <c r="FK3" s="12">
        <f>EDATE('Bazinės Prielaidos'!$B$7,FK4)</f>
        <v>4688</v>
      </c>
      <c r="FL3" s="12">
        <f>EDATE('Bazinės Prielaidos'!$B$7,FL4)</f>
        <v>4718</v>
      </c>
      <c r="FM3" s="12">
        <f>EDATE('Bazinės Prielaidos'!$B$7,FM4)</f>
        <v>4749</v>
      </c>
      <c r="FN3" s="17">
        <f>YEAR(FM3)</f>
        <v>1912</v>
      </c>
      <c r="FO3" s="12">
        <f>EDATE('Bazinės Prielaidos'!$B$7,FO4)</f>
        <v>4780</v>
      </c>
      <c r="FP3" s="12">
        <f>EDATE('Bazinės Prielaidos'!$B$7,FP4)</f>
        <v>4808</v>
      </c>
      <c r="FQ3" s="12">
        <f>EDATE('Bazinės Prielaidos'!$B$7,FQ4)</f>
        <v>4839</v>
      </c>
      <c r="FR3" s="12">
        <f>EDATE('Bazinės Prielaidos'!$B$7,FR4)</f>
        <v>4869</v>
      </c>
      <c r="FS3" s="12">
        <f>EDATE('Bazinės Prielaidos'!$B$7,FS4)</f>
        <v>4900</v>
      </c>
      <c r="FT3" s="12">
        <f>EDATE('Bazinės Prielaidos'!$B$7,FT4)</f>
        <v>4930</v>
      </c>
      <c r="FU3" s="12">
        <f>EDATE('Bazinės Prielaidos'!$B$7,FU4)</f>
        <v>4961</v>
      </c>
      <c r="FV3" s="12">
        <f>EDATE('Bazinės Prielaidos'!$B$7,FV4)</f>
        <v>4992</v>
      </c>
      <c r="FW3" s="12">
        <f>EDATE('Bazinės Prielaidos'!$B$7,FW4)</f>
        <v>5022</v>
      </c>
      <c r="FX3" s="12">
        <f>EDATE('Bazinės Prielaidos'!$B$7,FX4)</f>
        <v>5053</v>
      </c>
      <c r="FY3" s="12">
        <f>EDATE('Bazinės Prielaidos'!$B$7,FY4)</f>
        <v>5083</v>
      </c>
      <c r="FZ3" s="12">
        <f>EDATE('Bazinės Prielaidos'!$B$7,FZ4)</f>
        <v>5114</v>
      </c>
      <c r="GA3" s="17">
        <f>YEAR(FZ3)</f>
        <v>1913</v>
      </c>
      <c r="GB3" s="12">
        <f>EDATE('Bazinės Prielaidos'!$B$7,GB4)</f>
        <v>5145</v>
      </c>
      <c r="GC3" s="12">
        <f>EDATE('Bazinės Prielaidos'!$B$7,GC4)</f>
        <v>5173</v>
      </c>
      <c r="GD3" s="12">
        <f>EDATE('Bazinės Prielaidos'!$B$7,GD4)</f>
        <v>5204</v>
      </c>
      <c r="GE3" s="12">
        <f>EDATE('Bazinės Prielaidos'!$B$7,GE4)</f>
        <v>5234</v>
      </c>
      <c r="GF3" s="12">
        <f>EDATE('Bazinės Prielaidos'!$B$7,GF4)</f>
        <v>5265</v>
      </c>
      <c r="GG3" s="12">
        <f>EDATE('Bazinės Prielaidos'!$B$7,GG4)</f>
        <v>5295</v>
      </c>
      <c r="GH3" s="12">
        <f>EDATE('Bazinės Prielaidos'!$B$7,GH4)</f>
        <v>5326</v>
      </c>
      <c r="GI3" s="12">
        <f>EDATE('Bazinės Prielaidos'!$B$7,GI4)</f>
        <v>5357</v>
      </c>
      <c r="GJ3" s="12">
        <f>EDATE('Bazinės Prielaidos'!$B$7,GJ4)</f>
        <v>5387</v>
      </c>
      <c r="GK3" s="12">
        <f>EDATE('Bazinės Prielaidos'!$B$7,GK4)</f>
        <v>5418</v>
      </c>
      <c r="GL3" s="12">
        <f>EDATE('Bazinės Prielaidos'!$B$7,GL4)</f>
        <v>5448</v>
      </c>
      <c r="GM3" s="12">
        <f>EDATE('Bazinės Prielaidos'!$B$7,GM4)</f>
        <v>5479</v>
      </c>
      <c r="GN3" s="17">
        <f>YEAR(GM3)</f>
        <v>1914</v>
      </c>
      <c r="GO3" s="12">
        <f>EDATE('Bazinės Prielaidos'!$B$7,GO4)</f>
        <v>5510</v>
      </c>
      <c r="GP3" s="12">
        <f>EDATE('Bazinės Prielaidos'!$B$7,GP4)</f>
        <v>5538</v>
      </c>
      <c r="GQ3" s="12">
        <f>EDATE('Bazinės Prielaidos'!$B$7,GQ4)</f>
        <v>5569</v>
      </c>
      <c r="GR3" s="12">
        <f>EDATE('Bazinės Prielaidos'!$B$7,GR4)</f>
        <v>5599</v>
      </c>
      <c r="GS3" s="12">
        <f>EDATE('Bazinės Prielaidos'!$B$7,GS4)</f>
        <v>5630</v>
      </c>
      <c r="GT3" s="12">
        <f>EDATE('Bazinės Prielaidos'!$B$7,GT4)</f>
        <v>5660</v>
      </c>
      <c r="GU3" s="12">
        <f>EDATE('Bazinės Prielaidos'!$B$7,GU4)</f>
        <v>5691</v>
      </c>
      <c r="GV3" s="12">
        <f>EDATE('Bazinės Prielaidos'!$B$7,GV4)</f>
        <v>5722</v>
      </c>
      <c r="GW3" s="12">
        <f>EDATE('Bazinės Prielaidos'!$B$7,GW4)</f>
        <v>5752</v>
      </c>
      <c r="GX3" s="12">
        <f>EDATE('Bazinės Prielaidos'!$B$7,GX4)</f>
        <v>5783</v>
      </c>
      <c r="GY3" s="12">
        <f>EDATE('Bazinės Prielaidos'!$B$7,GY4)</f>
        <v>5813</v>
      </c>
      <c r="GZ3" s="12">
        <f>EDATE('Bazinės Prielaidos'!$B$7,GZ4)</f>
        <v>5844</v>
      </c>
      <c r="HA3" s="17">
        <f>YEAR(GZ3)</f>
        <v>1915</v>
      </c>
      <c r="HB3" s="12">
        <f>EDATE('Bazinės Prielaidos'!$B$7,HB4)</f>
        <v>5875</v>
      </c>
      <c r="HC3" s="12">
        <f>EDATE('Bazinės Prielaidos'!$B$7,HC4)</f>
        <v>5904</v>
      </c>
      <c r="HD3" s="12">
        <f>EDATE('Bazinės Prielaidos'!$B$7,HD4)</f>
        <v>5935</v>
      </c>
      <c r="HE3" s="12">
        <f>EDATE('Bazinės Prielaidos'!$B$7,HE4)</f>
        <v>5965</v>
      </c>
      <c r="HF3" s="12">
        <f>EDATE('Bazinės Prielaidos'!$B$7,HF4)</f>
        <v>5996</v>
      </c>
      <c r="HG3" s="12">
        <f>EDATE('Bazinės Prielaidos'!$B$7,HG4)</f>
        <v>6026</v>
      </c>
      <c r="HH3" s="12">
        <f>EDATE('Bazinės Prielaidos'!$B$7,HH4)</f>
        <v>6057</v>
      </c>
      <c r="HI3" s="12">
        <f>EDATE('Bazinės Prielaidos'!$B$7,HI4)</f>
        <v>6088</v>
      </c>
      <c r="HJ3" s="12">
        <f>EDATE('Bazinės Prielaidos'!$B$7,HJ4)</f>
        <v>6118</v>
      </c>
      <c r="HK3" s="12">
        <f>EDATE('Bazinės Prielaidos'!$B$7,HK4)</f>
        <v>6149</v>
      </c>
      <c r="HL3" s="12">
        <f>EDATE('Bazinės Prielaidos'!$B$7,HL4)</f>
        <v>6179</v>
      </c>
      <c r="HM3" s="12">
        <f>EDATE('Bazinės Prielaidos'!$B$7,HM4)</f>
        <v>6210</v>
      </c>
      <c r="HN3" s="17">
        <f>YEAR(HM3)</f>
        <v>1916</v>
      </c>
      <c r="HO3" s="12">
        <f>EDATE('Bazinės Prielaidos'!$B$7,HO4)</f>
        <v>6241</v>
      </c>
      <c r="HP3" s="12">
        <f>EDATE('Bazinės Prielaidos'!$B$7,HP4)</f>
        <v>6269</v>
      </c>
      <c r="HQ3" s="12">
        <f>EDATE('Bazinės Prielaidos'!$B$7,HQ4)</f>
        <v>6300</v>
      </c>
      <c r="HR3" s="12">
        <f>EDATE('Bazinės Prielaidos'!$B$7,HR4)</f>
        <v>6330</v>
      </c>
      <c r="HS3" s="12">
        <f>EDATE('Bazinės Prielaidos'!$B$7,HS4)</f>
        <v>6361</v>
      </c>
      <c r="HT3" s="12">
        <f>EDATE('Bazinės Prielaidos'!$B$7,HT4)</f>
        <v>6391</v>
      </c>
      <c r="HU3" s="12">
        <f>EDATE('Bazinės Prielaidos'!$B$7,HU4)</f>
        <v>6422</v>
      </c>
      <c r="HV3" s="12">
        <f>EDATE('Bazinės Prielaidos'!$B$7,HV4)</f>
        <v>6453</v>
      </c>
      <c r="HW3" s="12">
        <f>EDATE('Bazinės Prielaidos'!$B$7,HW4)</f>
        <v>6483</v>
      </c>
      <c r="HX3" s="12">
        <f>EDATE('Bazinės Prielaidos'!$B$7,HX4)</f>
        <v>6514</v>
      </c>
      <c r="HY3" s="12">
        <f>EDATE('Bazinės Prielaidos'!$B$7,HY4)</f>
        <v>6544</v>
      </c>
      <c r="HZ3" s="12">
        <f>EDATE('Bazinės Prielaidos'!$B$7,HZ4)</f>
        <v>6575</v>
      </c>
      <c r="IA3" s="17">
        <f>YEAR(HZ3)</f>
        <v>1917</v>
      </c>
      <c r="IB3" s="12">
        <f>EDATE('Bazinės Prielaidos'!$B$7,IB4)</f>
        <v>6606</v>
      </c>
      <c r="IC3" s="12">
        <f>EDATE('Bazinės Prielaidos'!$B$7,IC4)</f>
        <v>6634</v>
      </c>
      <c r="ID3" s="12">
        <f>EDATE('Bazinės Prielaidos'!$B$7,ID4)</f>
        <v>6665</v>
      </c>
      <c r="IE3" s="12">
        <f>EDATE('Bazinės Prielaidos'!$B$7,IE4)</f>
        <v>6695</v>
      </c>
      <c r="IF3" s="12">
        <f>EDATE('Bazinės Prielaidos'!$B$7,IF4)</f>
        <v>6726</v>
      </c>
      <c r="IG3" s="12">
        <f>EDATE('Bazinės Prielaidos'!$B$7,IG4)</f>
        <v>6756</v>
      </c>
      <c r="IH3" s="12">
        <f>EDATE('Bazinės Prielaidos'!$B$7,IH4)</f>
        <v>6787</v>
      </c>
      <c r="II3" s="12">
        <f>EDATE('Bazinės Prielaidos'!$B$7,II4)</f>
        <v>6818</v>
      </c>
      <c r="IJ3" s="12">
        <f>EDATE('Bazinės Prielaidos'!$B$7,IJ4)</f>
        <v>6848</v>
      </c>
      <c r="IK3" s="12">
        <f>EDATE('Bazinės Prielaidos'!$B$7,IK4)</f>
        <v>6879</v>
      </c>
      <c r="IL3" s="12">
        <f>EDATE('Bazinės Prielaidos'!$B$7,IL4)</f>
        <v>6909</v>
      </c>
      <c r="IM3" s="12">
        <f>EDATE('Bazinės Prielaidos'!$B$7,IM4)</f>
        <v>6940</v>
      </c>
      <c r="IN3" s="17">
        <f>YEAR(IM3)</f>
        <v>1918</v>
      </c>
      <c r="IO3" s="12">
        <f>EDATE('Bazinės Prielaidos'!$B$7,IO4)</f>
        <v>6971</v>
      </c>
      <c r="IP3" s="12">
        <f>EDATE('Bazinės Prielaidos'!$B$7,IP4)</f>
        <v>6999</v>
      </c>
      <c r="IQ3" s="12">
        <f>EDATE('Bazinės Prielaidos'!$B$7,IQ4)</f>
        <v>7030</v>
      </c>
      <c r="IR3" s="12">
        <f>EDATE('Bazinės Prielaidos'!$B$7,IR4)</f>
        <v>7060</v>
      </c>
      <c r="IS3" s="12">
        <f>EDATE('Bazinės Prielaidos'!$B$7,IS4)</f>
        <v>7091</v>
      </c>
      <c r="IT3" s="12">
        <f>EDATE('Bazinės Prielaidos'!$B$7,IT4)</f>
        <v>7121</v>
      </c>
      <c r="IU3" s="12">
        <f>EDATE('Bazinės Prielaidos'!$B$7,IU4)</f>
        <v>7152</v>
      </c>
      <c r="IV3" s="12">
        <f>EDATE('Bazinės Prielaidos'!$B$7,IV4)</f>
        <v>7183</v>
      </c>
      <c r="IW3" s="12">
        <f>EDATE('Bazinės Prielaidos'!$B$7,IW4)</f>
        <v>7213</v>
      </c>
      <c r="IX3" s="12">
        <f>EDATE('Bazinės Prielaidos'!$B$7,IX4)</f>
        <v>7244</v>
      </c>
      <c r="IY3" s="12">
        <f>EDATE('Bazinės Prielaidos'!$B$7,IY4)</f>
        <v>7274</v>
      </c>
      <c r="IZ3" s="12">
        <f>EDATE('Bazinės Prielaidos'!$B$7,IZ4)</f>
        <v>7305</v>
      </c>
      <c r="JA3" s="17">
        <f>YEAR(IZ3)</f>
        <v>1919</v>
      </c>
      <c r="JB3" s="12">
        <f>EDATE('Bazinės Prielaidos'!$B$7,JB4)</f>
        <v>7336</v>
      </c>
      <c r="JC3" s="12">
        <f>EDATE('Bazinės Prielaidos'!$B$7,JC4)</f>
        <v>7365</v>
      </c>
      <c r="JD3" s="12">
        <f>EDATE('Bazinės Prielaidos'!$B$7,JD4)</f>
        <v>7396</v>
      </c>
      <c r="JE3" s="12">
        <f>EDATE('Bazinės Prielaidos'!$B$7,JE4)</f>
        <v>7426</v>
      </c>
      <c r="JF3" s="12">
        <f>EDATE('Bazinės Prielaidos'!$B$7,JF4)</f>
        <v>7457</v>
      </c>
      <c r="JG3" s="12">
        <f>EDATE('Bazinės Prielaidos'!$B$7,JG4)</f>
        <v>7487</v>
      </c>
      <c r="JH3" s="12">
        <f>EDATE('Bazinės Prielaidos'!$B$7,JH4)</f>
        <v>7518</v>
      </c>
      <c r="JI3" s="12">
        <f>EDATE('Bazinės Prielaidos'!$B$7,JI4)</f>
        <v>7549</v>
      </c>
      <c r="JJ3" s="12">
        <f>EDATE('Bazinės Prielaidos'!$B$7,JJ4)</f>
        <v>7579</v>
      </c>
      <c r="JK3" s="12">
        <f>EDATE('Bazinės Prielaidos'!$B$7,JK4)</f>
        <v>7610</v>
      </c>
      <c r="JL3" s="12">
        <f>EDATE('Bazinės Prielaidos'!$B$7,JL4)</f>
        <v>7640</v>
      </c>
      <c r="JM3" s="12">
        <f>EDATE('Bazinės Prielaidos'!$B$7,JM4)</f>
        <v>7671</v>
      </c>
      <c r="JN3" s="17">
        <f>YEAR(JM3)</f>
        <v>1920</v>
      </c>
      <c r="JO3" s="12">
        <f>EDATE('Bazinės Prielaidos'!$B$7,JO4)</f>
        <v>7702</v>
      </c>
      <c r="JP3" s="12">
        <f>EDATE('Bazinės Prielaidos'!$B$7,JP4)</f>
        <v>7730</v>
      </c>
      <c r="JQ3" s="12">
        <f>EDATE('Bazinės Prielaidos'!$B$7,JQ4)</f>
        <v>7761</v>
      </c>
      <c r="JR3" s="12">
        <f>EDATE('Bazinės Prielaidos'!$B$7,JR4)</f>
        <v>7791</v>
      </c>
      <c r="JS3" s="12">
        <f>EDATE('Bazinės Prielaidos'!$B$7,JS4)</f>
        <v>7822</v>
      </c>
      <c r="JT3" s="12">
        <f>EDATE('Bazinės Prielaidos'!$B$7,JT4)</f>
        <v>7852</v>
      </c>
      <c r="JU3" s="12">
        <f>EDATE('Bazinės Prielaidos'!$B$7,JU4)</f>
        <v>7883</v>
      </c>
      <c r="JV3" s="12">
        <f>EDATE('Bazinės Prielaidos'!$B$7,JV4)</f>
        <v>7914</v>
      </c>
      <c r="JW3" s="12">
        <f>EDATE('Bazinės Prielaidos'!$B$7,JW4)</f>
        <v>7944</v>
      </c>
      <c r="JX3" s="12">
        <f>EDATE('Bazinės Prielaidos'!$B$7,JX4)</f>
        <v>7975</v>
      </c>
      <c r="JY3" s="12">
        <f>EDATE('Bazinės Prielaidos'!$B$7,JY4)</f>
        <v>8005</v>
      </c>
      <c r="JZ3" s="12">
        <f>EDATE('Bazinės Prielaidos'!$B$7,JZ4)</f>
        <v>8036</v>
      </c>
      <c r="KA3" s="17">
        <f>YEAR(JZ3)</f>
        <v>1921</v>
      </c>
      <c r="KB3" s="12">
        <f>EDATE('Bazinės Prielaidos'!$B$7,KB4)</f>
        <v>8067</v>
      </c>
      <c r="KC3" s="12">
        <f>EDATE('Bazinės Prielaidos'!$B$7,KC4)</f>
        <v>8095</v>
      </c>
      <c r="KD3" s="12">
        <f>EDATE('Bazinės Prielaidos'!$B$7,KD4)</f>
        <v>8126</v>
      </c>
      <c r="KE3" s="12">
        <f>EDATE('Bazinės Prielaidos'!$B$7,KE4)</f>
        <v>8156</v>
      </c>
      <c r="KF3" s="12">
        <f>EDATE('Bazinės Prielaidos'!$B$7,KF4)</f>
        <v>8187</v>
      </c>
      <c r="KG3" s="12">
        <f>EDATE('Bazinės Prielaidos'!$B$7,KG4)</f>
        <v>8217</v>
      </c>
      <c r="KH3" s="12">
        <f>EDATE('Bazinės Prielaidos'!$B$7,KH4)</f>
        <v>8248</v>
      </c>
      <c r="KI3" s="12">
        <f>EDATE('Bazinės Prielaidos'!$B$7,KI4)</f>
        <v>8279</v>
      </c>
      <c r="KJ3" s="12">
        <f>EDATE('Bazinės Prielaidos'!$B$7,KJ4)</f>
        <v>8309</v>
      </c>
      <c r="KK3" s="12">
        <f>EDATE('Bazinės Prielaidos'!$B$7,KK4)</f>
        <v>8340</v>
      </c>
      <c r="KL3" s="12">
        <f>EDATE('Bazinės Prielaidos'!$B$7,KL4)</f>
        <v>8370</v>
      </c>
      <c r="KM3" s="12">
        <f>EDATE('Bazinės Prielaidos'!$B$7,KM4)</f>
        <v>8401</v>
      </c>
      <c r="KN3" s="17">
        <f>YEAR(KM3)</f>
        <v>1922</v>
      </c>
      <c r="KO3" s="12">
        <f>EDATE('Bazinės Prielaidos'!$B$7,KO4)</f>
        <v>8432</v>
      </c>
      <c r="KP3" s="12">
        <f>EDATE('Bazinės Prielaidos'!$B$7,KP4)</f>
        <v>8460</v>
      </c>
      <c r="KQ3" s="12">
        <f>EDATE('Bazinės Prielaidos'!$B$7,KQ4)</f>
        <v>8491</v>
      </c>
      <c r="KR3" s="12">
        <f>EDATE('Bazinės Prielaidos'!$B$7,KR4)</f>
        <v>8521</v>
      </c>
      <c r="KS3" s="12">
        <f>EDATE('Bazinės Prielaidos'!$B$7,KS4)</f>
        <v>8552</v>
      </c>
      <c r="KT3" s="12">
        <f>EDATE('Bazinės Prielaidos'!$B$7,KT4)</f>
        <v>8582</v>
      </c>
      <c r="KU3" s="12">
        <f>EDATE('Bazinės Prielaidos'!$B$7,KU4)</f>
        <v>8613</v>
      </c>
      <c r="KV3" s="12">
        <f>EDATE('Bazinės Prielaidos'!$B$7,KV4)</f>
        <v>8644</v>
      </c>
      <c r="KW3" s="12">
        <f>EDATE('Bazinės Prielaidos'!$B$7,KW4)</f>
        <v>8674</v>
      </c>
      <c r="KX3" s="12">
        <f>EDATE('Bazinės Prielaidos'!$B$7,KX4)</f>
        <v>8705</v>
      </c>
      <c r="KY3" s="12">
        <f>EDATE('Bazinės Prielaidos'!$B$7,KY4)</f>
        <v>8735</v>
      </c>
      <c r="KZ3" s="12">
        <f>EDATE('Bazinės Prielaidos'!$B$7,KZ4)</f>
        <v>8766</v>
      </c>
      <c r="LA3" s="17">
        <f>YEAR(KZ3)</f>
        <v>1923</v>
      </c>
      <c r="LB3" s="12">
        <f>EDATE('Bazinės Prielaidos'!$B$7,LB4)</f>
        <v>8797</v>
      </c>
      <c r="LC3" s="12">
        <f>EDATE('Bazinės Prielaidos'!$B$7,LC4)</f>
        <v>8826</v>
      </c>
      <c r="LD3" s="12">
        <f>EDATE('Bazinės Prielaidos'!$B$7,LD4)</f>
        <v>8857</v>
      </c>
      <c r="LE3" s="12">
        <f>EDATE('Bazinės Prielaidos'!$B$7,LE4)</f>
        <v>8887</v>
      </c>
      <c r="LF3" s="12">
        <f>EDATE('Bazinės Prielaidos'!$B$7,LF4)</f>
        <v>8918</v>
      </c>
      <c r="LG3" s="12">
        <f>EDATE('Bazinės Prielaidos'!$B$7,LG4)</f>
        <v>8948</v>
      </c>
      <c r="LH3" s="12">
        <f>EDATE('Bazinės Prielaidos'!$B$7,LH4)</f>
        <v>8979</v>
      </c>
      <c r="LI3" s="12">
        <f>EDATE('Bazinės Prielaidos'!$B$7,LI4)</f>
        <v>9010</v>
      </c>
      <c r="LJ3" s="12">
        <f>EDATE('Bazinės Prielaidos'!$B$7,LJ4)</f>
        <v>9040</v>
      </c>
      <c r="LK3" s="12">
        <f>EDATE('Bazinės Prielaidos'!$B$7,LK4)</f>
        <v>9071</v>
      </c>
      <c r="LL3" s="12">
        <f>EDATE('Bazinės Prielaidos'!$B$7,LL4)</f>
        <v>9101</v>
      </c>
      <c r="LM3" s="12">
        <f>EDATE('Bazinės Prielaidos'!$B$7,LM4)</f>
        <v>9132</v>
      </c>
      <c r="LN3" s="19">
        <f>YEAR(LM3)</f>
        <v>1924</v>
      </c>
    </row>
    <row r="4" spans="1:326" ht="15.75" thickBot="1">
      <c r="A4" s="15" t="s">
        <v>10</v>
      </c>
      <c r="B4" s="13">
        <v>1</v>
      </c>
      <c r="C4" s="11">
        <v>2</v>
      </c>
      <c r="D4" s="11">
        <v>3</v>
      </c>
      <c r="E4" s="11">
        <v>4</v>
      </c>
      <c r="F4" s="11">
        <v>5</v>
      </c>
      <c r="G4" s="11">
        <v>6</v>
      </c>
      <c r="H4" s="11">
        <v>7</v>
      </c>
      <c r="I4" s="11">
        <v>8</v>
      </c>
      <c r="J4" s="11">
        <v>9</v>
      </c>
      <c r="K4" s="11">
        <v>10</v>
      </c>
      <c r="L4" s="11">
        <v>11</v>
      </c>
      <c r="M4" s="11">
        <v>12</v>
      </c>
      <c r="N4" s="18">
        <v>1</v>
      </c>
      <c r="O4" s="11">
        <f>M4+1</f>
        <v>13</v>
      </c>
      <c r="P4" s="11">
        <f>O4+1</f>
        <v>14</v>
      </c>
      <c r="Q4" s="11">
        <f t="shared" ref="Q4:Z4" si="0">P4+1</f>
        <v>15</v>
      </c>
      <c r="R4" s="11">
        <f t="shared" si="0"/>
        <v>16</v>
      </c>
      <c r="S4" s="11">
        <f t="shared" si="0"/>
        <v>17</v>
      </c>
      <c r="T4" s="11">
        <f t="shared" si="0"/>
        <v>18</v>
      </c>
      <c r="U4" s="11">
        <f t="shared" si="0"/>
        <v>19</v>
      </c>
      <c r="V4" s="11">
        <f t="shared" si="0"/>
        <v>20</v>
      </c>
      <c r="W4" s="11">
        <f t="shared" si="0"/>
        <v>21</v>
      </c>
      <c r="X4" s="11">
        <f t="shared" si="0"/>
        <v>22</v>
      </c>
      <c r="Y4" s="11">
        <f t="shared" si="0"/>
        <v>23</v>
      </c>
      <c r="Z4" s="11">
        <f t="shared" si="0"/>
        <v>24</v>
      </c>
      <c r="AA4" s="18">
        <f>N4+1</f>
        <v>2</v>
      </c>
      <c r="AB4" s="11">
        <f>Z4+1</f>
        <v>25</v>
      </c>
      <c r="AC4" s="11">
        <f>AB4+1</f>
        <v>26</v>
      </c>
      <c r="AD4" s="11">
        <f t="shared" ref="AD4:AM4" si="1">AC4+1</f>
        <v>27</v>
      </c>
      <c r="AE4" s="11">
        <f t="shared" si="1"/>
        <v>28</v>
      </c>
      <c r="AF4" s="11">
        <f t="shared" si="1"/>
        <v>29</v>
      </c>
      <c r="AG4" s="11">
        <f t="shared" si="1"/>
        <v>30</v>
      </c>
      <c r="AH4" s="11">
        <f t="shared" si="1"/>
        <v>31</v>
      </c>
      <c r="AI4" s="11">
        <f t="shared" si="1"/>
        <v>32</v>
      </c>
      <c r="AJ4" s="11">
        <f t="shared" si="1"/>
        <v>33</v>
      </c>
      <c r="AK4" s="11">
        <f t="shared" si="1"/>
        <v>34</v>
      </c>
      <c r="AL4" s="11">
        <f t="shared" si="1"/>
        <v>35</v>
      </c>
      <c r="AM4" s="11">
        <f t="shared" si="1"/>
        <v>36</v>
      </c>
      <c r="AN4" s="18">
        <f>AA4+1</f>
        <v>3</v>
      </c>
      <c r="AO4" s="11">
        <f>AM4+1</f>
        <v>37</v>
      </c>
      <c r="AP4" s="11">
        <f>AO4+1</f>
        <v>38</v>
      </c>
      <c r="AQ4" s="11">
        <f t="shared" ref="AQ4:AZ4" si="2">AP4+1</f>
        <v>39</v>
      </c>
      <c r="AR4" s="11">
        <f t="shared" si="2"/>
        <v>40</v>
      </c>
      <c r="AS4" s="11">
        <f t="shared" si="2"/>
        <v>41</v>
      </c>
      <c r="AT4" s="11">
        <f t="shared" si="2"/>
        <v>42</v>
      </c>
      <c r="AU4" s="11">
        <f t="shared" si="2"/>
        <v>43</v>
      </c>
      <c r="AV4" s="11">
        <f t="shared" si="2"/>
        <v>44</v>
      </c>
      <c r="AW4" s="11">
        <f t="shared" si="2"/>
        <v>45</v>
      </c>
      <c r="AX4" s="11">
        <f t="shared" si="2"/>
        <v>46</v>
      </c>
      <c r="AY4" s="11">
        <f t="shared" si="2"/>
        <v>47</v>
      </c>
      <c r="AZ4" s="11">
        <f t="shared" si="2"/>
        <v>48</v>
      </c>
      <c r="BA4" s="18">
        <f>AN4+1</f>
        <v>4</v>
      </c>
      <c r="BB4" s="11">
        <f>AZ4+1</f>
        <v>49</v>
      </c>
      <c r="BC4" s="11">
        <f>BB4+1</f>
        <v>50</v>
      </c>
      <c r="BD4" s="11">
        <f t="shared" ref="BD4:BM4" si="3">BC4+1</f>
        <v>51</v>
      </c>
      <c r="BE4" s="11">
        <f t="shared" si="3"/>
        <v>52</v>
      </c>
      <c r="BF4" s="11">
        <f t="shared" si="3"/>
        <v>53</v>
      </c>
      <c r="BG4" s="11">
        <f t="shared" si="3"/>
        <v>54</v>
      </c>
      <c r="BH4" s="11">
        <f t="shared" si="3"/>
        <v>55</v>
      </c>
      <c r="BI4" s="11">
        <f t="shared" si="3"/>
        <v>56</v>
      </c>
      <c r="BJ4" s="11">
        <f t="shared" si="3"/>
        <v>57</v>
      </c>
      <c r="BK4" s="11">
        <f t="shared" si="3"/>
        <v>58</v>
      </c>
      <c r="BL4" s="11">
        <f t="shared" si="3"/>
        <v>59</v>
      </c>
      <c r="BM4" s="11">
        <f t="shared" si="3"/>
        <v>60</v>
      </c>
      <c r="BN4" s="18">
        <f>BA4+1</f>
        <v>5</v>
      </c>
      <c r="BO4" s="11">
        <f>BM4+1</f>
        <v>61</v>
      </c>
      <c r="BP4" s="11">
        <f>BO4+1</f>
        <v>62</v>
      </c>
      <c r="BQ4" s="11">
        <f t="shared" ref="BQ4:BZ4" si="4">BP4+1</f>
        <v>63</v>
      </c>
      <c r="BR4" s="11">
        <f t="shared" si="4"/>
        <v>64</v>
      </c>
      <c r="BS4" s="11">
        <f t="shared" si="4"/>
        <v>65</v>
      </c>
      <c r="BT4" s="11">
        <f t="shared" si="4"/>
        <v>66</v>
      </c>
      <c r="BU4" s="11">
        <f t="shared" si="4"/>
        <v>67</v>
      </c>
      <c r="BV4" s="11">
        <f t="shared" si="4"/>
        <v>68</v>
      </c>
      <c r="BW4" s="11">
        <f t="shared" si="4"/>
        <v>69</v>
      </c>
      <c r="BX4" s="11">
        <f t="shared" si="4"/>
        <v>70</v>
      </c>
      <c r="BY4" s="11">
        <f t="shared" si="4"/>
        <v>71</v>
      </c>
      <c r="BZ4" s="11">
        <f t="shared" si="4"/>
        <v>72</v>
      </c>
      <c r="CA4" s="18">
        <f>BN4+1</f>
        <v>6</v>
      </c>
      <c r="CB4" s="11">
        <f>BZ4+1</f>
        <v>73</v>
      </c>
      <c r="CC4" s="11">
        <f>CB4+1</f>
        <v>74</v>
      </c>
      <c r="CD4" s="11">
        <f t="shared" ref="CD4:CM4" si="5">CC4+1</f>
        <v>75</v>
      </c>
      <c r="CE4" s="11">
        <f t="shared" si="5"/>
        <v>76</v>
      </c>
      <c r="CF4" s="11">
        <f t="shared" si="5"/>
        <v>77</v>
      </c>
      <c r="CG4" s="11">
        <f t="shared" si="5"/>
        <v>78</v>
      </c>
      <c r="CH4" s="11">
        <f t="shared" si="5"/>
        <v>79</v>
      </c>
      <c r="CI4" s="11">
        <f t="shared" si="5"/>
        <v>80</v>
      </c>
      <c r="CJ4" s="11">
        <f t="shared" si="5"/>
        <v>81</v>
      </c>
      <c r="CK4" s="11">
        <f t="shared" si="5"/>
        <v>82</v>
      </c>
      <c r="CL4" s="11">
        <f t="shared" si="5"/>
        <v>83</v>
      </c>
      <c r="CM4" s="11">
        <f t="shared" si="5"/>
        <v>84</v>
      </c>
      <c r="CN4" s="18">
        <f>CA4+1</f>
        <v>7</v>
      </c>
      <c r="CO4" s="11">
        <f>CM4+1</f>
        <v>85</v>
      </c>
      <c r="CP4" s="11">
        <f>CO4+1</f>
        <v>86</v>
      </c>
      <c r="CQ4" s="11">
        <f t="shared" ref="CQ4:CZ4" si="6">CP4+1</f>
        <v>87</v>
      </c>
      <c r="CR4" s="11">
        <f t="shared" si="6"/>
        <v>88</v>
      </c>
      <c r="CS4" s="11">
        <f t="shared" si="6"/>
        <v>89</v>
      </c>
      <c r="CT4" s="11">
        <f t="shared" si="6"/>
        <v>90</v>
      </c>
      <c r="CU4" s="11">
        <f t="shared" si="6"/>
        <v>91</v>
      </c>
      <c r="CV4" s="11">
        <f t="shared" si="6"/>
        <v>92</v>
      </c>
      <c r="CW4" s="11">
        <f t="shared" si="6"/>
        <v>93</v>
      </c>
      <c r="CX4" s="11">
        <f t="shared" si="6"/>
        <v>94</v>
      </c>
      <c r="CY4" s="11">
        <f t="shared" si="6"/>
        <v>95</v>
      </c>
      <c r="CZ4" s="11">
        <f t="shared" si="6"/>
        <v>96</v>
      </c>
      <c r="DA4" s="18">
        <f>CN4+1</f>
        <v>8</v>
      </c>
      <c r="DB4" s="11">
        <f>CZ4+1</f>
        <v>97</v>
      </c>
      <c r="DC4" s="11">
        <f>DB4+1</f>
        <v>98</v>
      </c>
      <c r="DD4" s="11">
        <f t="shared" ref="DD4:DM4" si="7">DC4+1</f>
        <v>99</v>
      </c>
      <c r="DE4" s="11">
        <f t="shared" si="7"/>
        <v>100</v>
      </c>
      <c r="DF4" s="11">
        <f t="shared" si="7"/>
        <v>101</v>
      </c>
      <c r="DG4" s="11">
        <f t="shared" si="7"/>
        <v>102</v>
      </c>
      <c r="DH4" s="11">
        <f t="shared" si="7"/>
        <v>103</v>
      </c>
      <c r="DI4" s="11">
        <f t="shared" si="7"/>
        <v>104</v>
      </c>
      <c r="DJ4" s="11">
        <f t="shared" si="7"/>
        <v>105</v>
      </c>
      <c r="DK4" s="11">
        <f t="shared" si="7"/>
        <v>106</v>
      </c>
      <c r="DL4" s="11">
        <f t="shared" si="7"/>
        <v>107</v>
      </c>
      <c r="DM4" s="11">
        <f t="shared" si="7"/>
        <v>108</v>
      </c>
      <c r="DN4" s="18">
        <f>DA4+1</f>
        <v>9</v>
      </c>
      <c r="DO4" s="11">
        <f>DM4+1</f>
        <v>109</v>
      </c>
      <c r="DP4" s="11">
        <f>DO4+1</f>
        <v>110</v>
      </c>
      <c r="DQ4" s="11">
        <f t="shared" ref="DQ4:DZ4" si="8">DP4+1</f>
        <v>111</v>
      </c>
      <c r="DR4" s="11">
        <f t="shared" si="8"/>
        <v>112</v>
      </c>
      <c r="DS4" s="11">
        <f t="shared" si="8"/>
        <v>113</v>
      </c>
      <c r="DT4" s="11">
        <f t="shared" si="8"/>
        <v>114</v>
      </c>
      <c r="DU4" s="11">
        <f t="shared" si="8"/>
        <v>115</v>
      </c>
      <c r="DV4" s="11">
        <f t="shared" si="8"/>
        <v>116</v>
      </c>
      <c r="DW4" s="11">
        <f t="shared" si="8"/>
        <v>117</v>
      </c>
      <c r="DX4" s="11">
        <f t="shared" si="8"/>
        <v>118</v>
      </c>
      <c r="DY4" s="11">
        <f t="shared" si="8"/>
        <v>119</v>
      </c>
      <c r="DZ4" s="11">
        <f t="shared" si="8"/>
        <v>120</v>
      </c>
      <c r="EA4" s="18">
        <f>DN4+1</f>
        <v>10</v>
      </c>
      <c r="EB4" s="11">
        <f>DZ4+1</f>
        <v>121</v>
      </c>
      <c r="EC4" s="11">
        <f>EB4+1</f>
        <v>122</v>
      </c>
      <c r="ED4" s="11">
        <f t="shared" ref="ED4:EM4" si="9">EC4+1</f>
        <v>123</v>
      </c>
      <c r="EE4" s="11">
        <f t="shared" si="9"/>
        <v>124</v>
      </c>
      <c r="EF4" s="11">
        <f t="shared" si="9"/>
        <v>125</v>
      </c>
      <c r="EG4" s="11">
        <f t="shared" si="9"/>
        <v>126</v>
      </c>
      <c r="EH4" s="11">
        <f t="shared" si="9"/>
        <v>127</v>
      </c>
      <c r="EI4" s="11">
        <f t="shared" si="9"/>
        <v>128</v>
      </c>
      <c r="EJ4" s="11">
        <f t="shared" si="9"/>
        <v>129</v>
      </c>
      <c r="EK4" s="11">
        <f t="shared" si="9"/>
        <v>130</v>
      </c>
      <c r="EL4" s="11">
        <f t="shared" si="9"/>
        <v>131</v>
      </c>
      <c r="EM4" s="11">
        <f t="shared" si="9"/>
        <v>132</v>
      </c>
      <c r="EN4" s="18">
        <f>EA4+1</f>
        <v>11</v>
      </c>
      <c r="EO4" s="11">
        <f>EM4+1</f>
        <v>133</v>
      </c>
      <c r="EP4" s="11">
        <f>EO4+1</f>
        <v>134</v>
      </c>
      <c r="EQ4" s="11">
        <f t="shared" ref="EQ4:EZ4" si="10">EP4+1</f>
        <v>135</v>
      </c>
      <c r="ER4" s="11">
        <f t="shared" si="10"/>
        <v>136</v>
      </c>
      <c r="ES4" s="11">
        <f t="shared" si="10"/>
        <v>137</v>
      </c>
      <c r="ET4" s="11">
        <f t="shared" si="10"/>
        <v>138</v>
      </c>
      <c r="EU4" s="11">
        <f t="shared" si="10"/>
        <v>139</v>
      </c>
      <c r="EV4" s="11">
        <f t="shared" si="10"/>
        <v>140</v>
      </c>
      <c r="EW4" s="11">
        <f t="shared" si="10"/>
        <v>141</v>
      </c>
      <c r="EX4" s="11">
        <f t="shared" si="10"/>
        <v>142</v>
      </c>
      <c r="EY4" s="11">
        <f t="shared" si="10"/>
        <v>143</v>
      </c>
      <c r="EZ4" s="11">
        <f t="shared" si="10"/>
        <v>144</v>
      </c>
      <c r="FA4" s="18">
        <f>EN4+1</f>
        <v>12</v>
      </c>
      <c r="FB4" s="11">
        <f>EZ4+1</f>
        <v>145</v>
      </c>
      <c r="FC4" s="11">
        <f>FB4+1</f>
        <v>146</v>
      </c>
      <c r="FD4" s="11">
        <f t="shared" ref="FD4:FM4" si="11">FC4+1</f>
        <v>147</v>
      </c>
      <c r="FE4" s="11">
        <f t="shared" si="11"/>
        <v>148</v>
      </c>
      <c r="FF4" s="11">
        <f t="shared" si="11"/>
        <v>149</v>
      </c>
      <c r="FG4" s="11">
        <f t="shared" si="11"/>
        <v>150</v>
      </c>
      <c r="FH4" s="11">
        <f t="shared" si="11"/>
        <v>151</v>
      </c>
      <c r="FI4" s="11">
        <f t="shared" si="11"/>
        <v>152</v>
      </c>
      <c r="FJ4" s="11">
        <f t="shared" si="11"/>
        <v>153</v>
      </c>
      <c r="FK4" s="11">
        <f t="shared" si="11"/>
        <v>154</v>
      </c>
      <c r="FL4" s="11">
        <f t="shared" si="11"/>
        <v>155</v>
      </c>
      <c r="FM4" s="11">
        <f t="shared" si="11"/>
        <v>156</v>
      </c>
      <c r="FN4" s="18">
        <f>FA4+1</f>
        <v>13</v>
      </c>
      <c r="FO4" s="11">
        <f>FM4+1</f>
        <v>157</v>
      </c>
      <c r="FP4" s="11">
        <f>FO4+1</f>
        <v>158</v>
      </c>
      <c r="FQ4" s="11">
        <f t="shared" ref="FQ4:FZ4" si="12">FP4+1</f>
        <v>159</v>
      </c>
      <c r="FR4" s="11">
        <f t="shared" si="12"/>
        <v>160</v>
      </c>
      <c r="FS4" s="11">
        <f t="shared" si="12"/>
        <v>161</v>
      </c>
      <c r="FT4" s="11">
        <f t="shared" si="12"/>
        <v>162</v>
      </c>
      <c r="FU4" s="11">
        <f t="shared" si="12"/>
        <v>163</v>
      </c>
      <c r="FV4" s="11">
        <f t="shared" si="12"/>
        <v>164</v>
      </c>
      <c r="FW4" s="11">
        <f t="shared" si="12"/>
        <v>165</v>
      </c>
      <c r="FX4" s="11">
        <f t="shared" si="12"/>
        <v>166</v>
      </c>
      <c r="FY4" s="11">
        <f t="shared" si="12"/>
        <v>167</v>
      </c>
      <c r="FZ4" s="11">
        <f t="shared" si="12"/>
        <v>168</v>
      </c>
      <c r="GA4" s="18">
        <f>FN4+1</f>
        <v>14</v>
      </c>
      <c r="GB4" s="11">
        <f>FZ4+1</f>
        <v>169</v>
      </c>
      <c r="GC4" s="11">
        <f>GB4+1</f>
        <v>170</v>
      </c>
      <c r="GD4" s="11">
        <f t="shared" ref="GD4:GM4" si="13">GC4+1</f>
        <v>171</v>
      </c>
      <c r="GE4" s="11">
        <f t="shared" si="13"/>
        <v>172</v>
      </c>
      <c r="GF4" s="11">
        <f t="shared" si="13"/>
        <v>173</v>
      </c>
      <c r="GG4" s="11">
        <f t="shared" si="13"/>
        <v>174</v>
      </c>
      <c r="GH4" s="11">
        <f t="shared" si="13"/>
        <v>175</v>
      </c>
      <c r="GI4" s="11">
        <f t="shared" si="13"/>
        <v>176</v>
      </c>
      <c r="GJ4" s="11">
        <f t="shared" si="13"/>
        <v>177</v>
      </c>
      <c r="GK4" s="11">
        <f t="shared" si="13"/>
        <v>178</v>
      </c>
      <c r="GL4" s="11">
        <f t="shared" si="13"/>
        <v>179</v>
      </c>
      <c r="GM4" s="11">
        <f t="shared" si="13"/>
        <v>180</v>
      </c>
      <c r="GN4" s="18">
        <f>GA4+1</f>
        <v>15</v>
      </c>
      <c r="GO4" s="11">
        <f>GM4+1</f>
        <v>181</v>
      </c>
      <c r="GP4" s="11">
        <f>GO4+1</f>
        <v>182</v>
      </c>
      <c r="GQ4" s="11">
        <f t="shared" ref="GQ4:GZ4" si="14">GP4+1</f>
        <v>183</v>
      </c>
      <c r="GR4" s="11">
        <f t="shared" si="14"/>
        <v>184</v>
      </c>
      <c r="GS4" s="11">
        <f t="shared" si="14"/>
        <v>185</v>
      </c>
      <c r="GT4" s="11">
        <f t="shared" si="14"/>
        <v>186</v>
      </c>
      <c r="GU4" s="11">
        <f t="shared" si="14"/>
        <v>187</v>
      </c>
      <c r="GV4" s="11">
        <f t="shared" si="14"/>
        <v>188</v>
      </c>
      <c r="GW4" s="11">
        <f t="shared" si="14"/>
        <v>189</v>
      </c>
      <c r="GX4" s="11">
        <f t="shared" si="14"/>
        <v>190</v>
      </c>
      <c r="GY4" s="11">
        <f t="shared" si="14"/>
        <v>191</v>
      </c>
      <c r="GZ4" s="11">
        <f t="shared" si="14"/>
        <v>192</v>
      </c>
      <c r="HA4" s="18">
        <f>GN4+1</f>
        <v>16</v>
      </c>
      <c r="HB4" s="11">
        <f>GZ4+1</f>
        <v>193</v>
      </c>
      <c r="HC4" s="11">
        <f>HB4+1</f>
        <v>194</v>
      </c>
      <c r="HD4" s="11">
        <f t="shared" ref="HD4:HM4" si="15">HC4+1</f>
        <v>195</v>
      </c>
      <c r="HE4" s="11">
        <f t="shared" si="15"/>
        <v>196</v>
      </c>
      <c r="HF4" s="11">
        <f t="shared" si="15"/>
        <v>197</v>
      </c>
      <c r="HG4" s="11">
        <f t="shared" si="15"/>
        <v>198</v>
      </c>
      <c r="HH4" s="11">
        <f t="shared" si="15"/>
        <v>199</v>
      </c>
      <c r="HI4" s="11">
        <f t="shared" si="15"/>
        <v>200</v>
      </c>
      <c r="HJ4" s="11">
        <f t="shared" si="15"/>
        <v>201</v>
      </c>
      <c r="HK4" s="11">
        <f t="shared" si="15"/>
        <v>202</v>
      </c>
      <c r="HL4" s="11">
        <f t="shared" si="15"/>
        <v>203</v>
      </c>
      <c r="HM4" s="11">
        <f t="shared" si="15"/>
        <v>204</v>
      </c>
      <c r="HN4" s="18">
        <f>HA4+1</f>
        <v>17</v>
      </c>
      <c r="HO4" s="11">
        <f>HM4+1</f>
        <v>205</v>
      </c>
      <c r="HP4" s="11">
        <f>HO4+1</f>
        <v>206</v>
      </c>
      <c r="HQ4" s="11">
        <f t="shared" ref="HQ4:HZ4" si="16">HP4+1</f>
        <v>207</v>
      </c>
      <c r="HR4" s="11">
        <f t="shared" si="16"/>
        <v>208</v>
      </c>
      <c r="HS4" s="11">
        <f t="shared" si="16"/>
        <v>209</v>
      </c>
      <c r="HT4" s="11">
        <f t="shared" si="16"/>
        <v>210</v>
      </c>
      <c r="HU4" s="11">
        <f t="shared" si="16"/>
        <v>211</v>
      </c>
      <c r="HV4" s="11">
        <f t="shared" si="16"/>
        <v>212</v>
      </c>
      <c r="HW4" s="11">
        <f t="shared" si="16"/>
        <v>213</v>
      </c>
      <c r="HX4" s="11">
        <f t="shared" si="16"/>
        <v>214</v>
      </c>
      <c r="HY4" s="11">
        <f t="shared" si="16"/>
        <v>215</v>
      </c>
      <c r="HZ4" s="11">
        <f t="shared" si="16"/>
        <v>216</v>
      </c>
      <c r="IA4" s="18">
        <f>HN4+1</f>
        <v>18</v>
      </c>
      <c r="IB4" s="11">
        <f>HZ4+1</f>
        <v>217</v>
      </c>
      <c r="IC4" s="11">
        <f>IB4+1</f>
        <v>218</v>
      </c>
      <c r="ID4" s="11">
        <f t="shared" ref="ID4:IM4" si="17">IC4+1</f>
        <v>219</v>
      </c>
      <c r="IE4" s="11">
        <f t="shared" si="17"/>
        <v>220</v>
      </c>
      <c r="IF4" s="11">
        <f t="shared" si="17"/>
        <v>221</v>
      </c>
      <c r="IG4" s="11">
        <f t="shared" si="17"/>
        <v>222</v>
      </c>
      <c r="IH4" s="11">
        <f t="shared" si="17"/>
        <v>223</v>
      </c>
      <c r="II4" s="11">
        <f t="shared" si="17"/>
        <v>224</v>
      </c>
      <c r="IJ4" s="11">
        <f t="shared" si="17"/>
        <v>225</v>
      </c>
      <c r="IK4" s="11">
        <f t="shared" si="17"/>
        <v>226</v>
      </c>
      <c r="IL4" s="11">
        <f t="shared" si="17"/>
        <v>227</v>
      </c>
      <c r="IM4" s="11">
        <f t="shared" si="17"/>
        <v>228</v>
      </c>
      <c r="IN4" s="18">
        <f>IA4+1</f>
        <v>19</v>
      </c>
      <c r="IO4" s="11">
        <f>IM4+1</f>
        <v>229</v>
      </c>
      <c r="IP4" s="11">
        <f>IO4+1</f>
        <v>230</v>
      </c>
      <c r="IQ4" s="11">
        <f t="shared" ref="IQ4:IZ4" si="18">IP4+1</f>
        <v>231</v>
      </c>
      <c r="IR4" s="11">
        <f t="shared" si="18"/>
        <v>232</v>
      </c>
      <c r="IS4" s="11">
        <f t="shared" si="18"/>
        <v>233</v>
      </c>
      <c r="IT4" s="11">
        <f t="shared" si="18"/>
        <v>234</v>
      </c>
      <c r="IU4" s="11">
        <f t="shared" si="18"/>
        <v>235</v>
      </c>
      <c r="IV4" s="11">
        <f t="shared" si="18"/>
        <v>236</v>
      </c>
      <c r="IW4" s="11">
        <f t="shared" si="18"/>
        <v>237</v>
      </c>
      <c r="IX4" s="11">
        <f t="shared" si="18"/>
        <v>238</v>
      </c>
      <c r="IY4" s="11">
        <f t="shared" si="18"/>
        <v>239</v>
      </c>
      <c r="IZ4" s="11">
        <f t="shared" si="18"/>
        <v>240</v>
      </c>
      <c r="JA4" s="18">
        <f>IN4+1</f>
        <v>20</v>
      </c>
      <c r="JB4" s="11">
        <f>IZ4+1</f>
        <v>241</v>
      </c>
      <c r="JC4" s="11">
        <f>JB4+1</f>
        <v>242</v>
      </c>
      <c r="JD4" s="11">
        <f t="shared" ref="JD4:JM4" si="19">JC4+1</f>
        <v>243</v>
      </c>
      <c r="JE4" s="11">
        <f t="shared" si="19"/>
        <v>244</v>
      </c>
      <c r="JF4" s="11">
        <f t="shared" si="19"/>
        <v>245</v>
      </c>
      <c r="JG4" s="11">
        <f t="shared" si="19"/>
        <v>246</v>
      </c>
      <c r="JH4" s="11">
        <f t="shared" si="19"/>
        <v>247</v>
      </c>
      <c r="JI4" s="11">
        <f t="shared" si="19"/>
        <v>248</v>
      </c>
      <c r="JJ4" s="11">
        <f t="shared" si="19"/>
        <v>249</v>
      </c>
      <c r="JK4" s="11">
        <f t="shared" si="19"/>
        <v>250</v>
      </c>
      <c r="JL4" s="11">
        <f t="shared" si="19"/>
        <v>251</v>
      </c>
      <c r="JM4" s="11">
        <f t="shared" si="19"/>
        <v>252</v>
      </c>
      <c r="JN4" s="18">
        <f>JA4+1</f>
        <v>21</v>
      </c>
      <c r="JO4" s="11">
        <f>JM4+1</f>
        <v>253</v>
      </c>
      <c r="JP4" s="11">
        <f>JO4+1</f>
        <v>254</v>
      </c>
      <c r="JQ4" s="11">
        <f t="shared" ref="JQ4:JZ4" si="20">JP4+1</f>
        <v>255</v>
      </c>
      <c r="JR4" s="11">
        <f t="shared" si="20"/>
        <v>256</v>
      </c>
      <c r="JS4" s="11">
        <f t="shared" si="20"/>
        <v>257</v>
      </c>
      <c r="JT4" s="11">
        <f t="shared" si="20"/>
        <v>258</v>
      </c>
      <c r="JU4" s="11">
        <f t="shared" si="20"/>
        <v>259</v>
      </c>
      <c r="JV4" s="11">
        <f t="shared" si="20"/>
        <v>260</v>
      </c>
      <c r="JW4" s="11">
        <f t="shared" si="20"/>
        <v>261</v>
      </c>
      <c r="JX4" s="11">
        <f t="shared" si="20"/>
        <v>262</v>
      </c>
      <c r="JY4" s="11">
        <f t="shared" si="20"/>
        <v>263</v>
      </c>
      <c r="JZ4" s="11">
        <f t="shared" si="20"/>
        <v>264</v>
      </c>
      <c r="KA4" s="18">
        <f>JN4+1</f>
        <v>22</v>
      </c>
      <c r="KB4" s="11">
        <f>JZ4+1</f>
        <v>265</v>
      </c>
      <c r="KC4" s="11">
        <f>KB4+1</f>
        <v>266</v>
      </c>
      <c r="KD4" s="11">
        <f t="shared" ref="KD4:KM4" si="21">KC4+1</f>
        <v>267</v>
      </c>
      <c r="KE4" s="11">
        <f t="shared" si="21"/>
        <v>268</v>
      </c>
      <c r="KF4" s="11">
        <f t="shared" si="21"/>
        <v>269</v>
      </c>
      <c r="KG4" s="11">
        <f t="shared" si="21"/>
        <v>270</v>
      </c>
      <c r="KH4" s="11">
        <f t="shared" si="21"/>
        <v>271</v>
      </c>
      <c r="KI4" s="11">
        <f t="shared" si="21"/>
        <v>272</v>
      </c>
      <c r="KJ4" s="11">
        <f t="shared" si="21"/>
        <v>273</v>
      </c>
      <c r="KK4" s="11">
        <f t="shared" si="21"/>
        <v>274</v>
      </c>
      <c r="KL4" s="11">
        <f t="shared" si="21"/>
        <v>275</v>
      </c>
      <c r="KM4" s="11">
        <f t="shared" si="21"/>
        <v>276</v>
      </c>
      <c r="KN4" s="18">
        <f>KA4+1</f>
        <v>23</v>
      </c>
      <c r="KO4" s="11">
        <f>KM4+1</f>
        <v>277</v>
      </c>
      <c r="KP4" s="11">
        <f>KO4+1</f>
        <v>278</v>
      </c>
      <c r="KQ4" s="11">
        <f t="shared" ref="KQ4:KZ4" si="22">KP4+1</f>
        <v>279</v>
      </c>
      <c r="KR4" s="11">
        <f t="shared" si="22"/>
        <v>280</v>
      </c>
      <c r="KS4" s="11">
        <f t="shared" si="22"/>
        <v>281</v>
      </c>
      <c r="KT4" s="11">
        <f t="shared" si="22"/>
        <v>282</v>
      </c>
      <c r="KU4" s="11">
        <f t="shared" si="22"/>
        <v>283</v>
      </c>
      <c r="KV4" s="11">
        <f t="shared" si="22"/>
        <v>284</v>
      </c>
      <c r="KW4" s="11">
        <f t="shared" si="22"/>
        <v>285</v>
      </c>
      <c r="KX4" s="11">
        <f t="shared" si="22"/>
        <v>286</v>
      </c>
      <c r="KY4" s="11">
        <f t="shared" si="22"/>
        <v>287</v>
      </c>
      <c r="KZ4" s="11">
        <f t="shared" si="22"/>
        <v>288</v>
      </c>
      <c r="LA4" s="18">
        <f>KN4+1</f>
        <v>24</v>
      </c>
      <c r="LB4" s="11">
        <f>KZ4+1</f>
        <v>289</v>
      </c>
      <c r="LC4" s="11">
        <f>LB4+1</f>
        <v>290</v>
      </c>
      <c r="LD4" s="11">
        <f t="shared" ref="LD4:LM4" si="23">LC4+1</f>
        <v>291</v>
      </c>
      <c r="LE4" s="11">
        <f t="shared" si="23"/>
        <v>292</v>
      </c>
      <c r="LF4" s="11">
        <f t="shared" si="23"/>
        <v>293</v>
      </c>
      <c r="LG4" s="11">
        <f t="shared" si="23"/>
        <v>294</v>
      </c>
      <c r="LH4" s="11">
        <f t="shared" si="23"/>
        <v>295</v>
      </c>
      <c r="LI4" s="11">
        <f t="shared" si="23"/>
        <v>296</v>
      </c>
      <c r="LJ4" s="11">
        <f t="shared" si="23"/>
        <v>297</v>
      </c>
      <c r="LK4" s="11">
        <f t="shared" si="23"/>
        <v>298</v>
      </c>
      <c r="LL4" s="11">
        <f t="shared" si="23"/>
        <v>299</v>
      </c>
      <c r="LM4" s="11">
        <f t="shared" si="23"/>
        <v>300</v>
      </c>
      <c r="LN4" s="20">
        <f>LA4+1</f>
        <v>25</v>
      </c>
    </row>
    <row r="5" spans="1:326" s="75" customFormat="1">
      <c r="A5" s="80" t="s">
        <v>99</v>
      </c>
      <c r="B5" s="79"/>
      <c r="C5" s="145">
        <f>B10</f>
        <v>0</v>
      </c>
      <c r="D5" s="145">
        <f>C10</f>
        <v>0</v>
      </c>
      <c r="E5" s="145">
        <f t="shared" ref="E5:L5" si="24">D10</f>
        <v>0</v>
      </c>
      <c r="F5" s="145">
        <f t="shared" si="24"/>
        <v>0</v>
      </c>
      <c r="G5" s="145">
        <f t="shared" si="24"/>
        <v>0</v>
      </c>
      <c r="H5" s="145">
        <f t="shared" si="24"/>
        <v>0</v>
      </c>
      <c r="I5" s="145">
        <f t="shared" si="24"/>
        <v>0</v>
      </c>
      <c r="J5" s="145">
        <f t="shared" si="24"/>
        <v>0</v>
      </c>
      <c r="K5" s="145">
        <f t="shared" si="24"/>
        <v>0</v>
      </c>
      <c r="L5" s="145">
        <f t="shared" si="24"/>
        <v>0</v>
      </c>
      <c r="M5" s="145">
        <f>L10</f>
        <v>0</v>
      </c>
      <c r="N5" s="143">
        <f>B5</f>
        <v>0</v>
      </c>
      <c r="O5" s="145">
        <f>N10</f>
        <v>0</v>
      </c>
      <c r="P5" s="145">
        <f>O10</f>
        <v>0</v>
      </c>
      <c r="Q5" s="145">
        <f>P10</f>
        <v>0</v>
      </c>
      <c r="R5" s="145">
        <f t="shared" ref="R5:Y5" si="25">Q10</f>
        <v>0</v>
      </c>
      <c r="S5" s="145">
        <f t="shared" si="25"/>
        <v>0</v>
      </c>
      <c r="T5" s="145">
        <f t="shared" si="25"/>
        <v>0</v>
      </c>
      <c r="U5" s="145">
        <f t="shared" si="25"/>
        <v>0</v>
      </c>
      <c r="V5" s="145">
        <f t="shared" si="25"/>
        <v>0</v>
      </c>
      <c r="W5" s="145">
        <f t="shared" si="25"/>
        <v>0</v>
      </c>
      <c r="X5" s="145">
        <f t="shared" si="25"/>
        <v>0</v>
      </c>
      <c r="Y5" s="145">
        <f t="shared" si="25"/>
        <v>0</v>
      </c>
      <c r="Z5" s="145">
        <f>Y10</f>
        <v>0</v>
      </c>
      <c r="AA5" s="143">
        <f>O5</f>
        <v>0</v>
      </c>
      <c r="AB5" s="145">
        <f>AA10</f>
        <v>0</v>
      </c>
      <c r="AC5" s="145">
        <f>AB10</f>
        <v>0</v>
      </c>
      <c r="AD5" s="145">
        <f>AC10</f>
        <v>0</v>
      </c>
      <c r="AE5" s="145">
        <f t="shared" ref="AE5:AL5" si="26">AD10</f>
        <v>0</v>
      </c>
      <c r="AF5" s="145">
        <f t="shared" si="26"/>
        <v>0</v>
      </c>
      <c r="AG5" s="145">
        <f t="shared" si="26"/>
        <v>0</v>
      </c>
      <c r="AH5" s="145">
        <f t="shared" si="26"/>
        <v>0</v>
      </c>
      <c r="AI5" s="145">
        <f t="shared" si="26"/>
        <v>0</v>
      </c>
      <c r="AJ5" s="145">
        <f t="shared" si="26"/>
        <v>0</v>
      </c>
      <c r="AK5" s="145">
        <f t="shared" si="26"/>
        <v>0</v>
      </c>
      <c r="AL5" s="145">
        <f t="shared" si="26"/>
        <v>0</v>
      </c>
      <c r="AM5" s="145">
        <f>AL10</f>
        <v>0</v>
      </c>
      <c r="AN5" s="143">
        <f>AB5</f>
        <v>0</v>
      </c>
      <c r="AO5" s="145">
        <f>AN10</f>
        <v>0</v>
      </c>
      <c r="AP5" s="145">
        <f>AO10</f>
        <v>0</v>
      </c>
      <c r="AQ5" s="145">
        <f>AP10</f>
        <v>0</v>
      </c>
      <c r="AR5" s="145">
        <f t="shared" ref="AR5:AY5" si="27">AQ10</f>
        <v>0</v>
      </c>
      <c r="AS5" s="145">
        <f t="shared" si="27"/>
        <v>0</v>
      </c>
      <c r="AT5" s="145">
        <f t="shared" si="27"/>
        <v>0</v>
      </c>
      <c r="AU5" s="145">
        <f t="shared" si="27"/>
        <v>0</v>
      </c>
      <c r="AV5" s="145">
        <f t="shared" si="27"/>
        <v>0</v>
      </c>
      <c r="AW5" s="145">
        <f t="shared" si="27"/>
        <v>0</v>
      </c>
      <c r="AX5" s="145">
        <f t="shared" si="27"/>
        <v>0</v>
      </c>
      <c r="AY5" s="145">
        <f t="shared" si="27"/>
        <v>0</v>
      </c>
      <c r="AZ5" s="145">
        <f>AY10</f>
        <v>0</v>
      </c>
      <c r="BA5" s="143">
        <f>AO5</f>
        <v>0</v>
      </c>
      <c r="BB5" s="145">
        <f>BA10</f>
        <v>0</v>
      </c>
      <c r="BC5" s="145">
        <f>BB10</f>
        <v>0</v>
      </c>
      <c r="BD5" s="145">
        <f>BC10</f>
        <v>0</v>
      </c>
      <c r="BE5" s="145">
        <f t="shared" ref="BE5:BL5" si="28">BD10</f>
        <v>0</v>
      </c>
      <c r="BF5" s="145">
        <f t="shared" si="28"/>
        <v>0</v>
      </c>
      <c r="BG5" s="145">
        <f t="shared" si="28"/>
        <v>0</v>
      </c>
      <c r="BH5" s="145">
        <f t="shared" si="28"/>
        <v>0</v>
      </c>
      <c r="BI5" s="145">
        <f t="shared" si="28"/>
        <v>0</v>
      </c>
      <c r="BJ5" s="145">
        <f t="shared" si="28"/>
        <v>0</v>
      </c>
      <c r="BK5" s="145">
        <f t="shared" si="28"/>
        <v>0</v>
      </c>
      <c r="BL5" s="145">
        <f t="shared" si="28"/>
        <v>0</v>
      </c>
      <c r="BM5" s="145">
        <f>BL10</f>
        <v>0</v>
      </c>
      <c r="BN5" s="143">
        <f>BB5</f>
        <v>0</v>
      </c>
      <c r="BO5" s="145">
        <f>BN10</f>
        <v>0</v>
      </c>
      <c r="BP5" s="145">
        <f>BO10</f>
        <v>0</v>
      </c>
      <c r="BQ5" s="145">
        <f>BP10</f>
        <v>0</v>
      </c>
      <c r="BR5" s="145">
        <f t="shared" ref="BR5:BY5" si="29">BQ10</f>
        <v>0</v>
      </c>
      <c r="BS5" s="145">
        <f t="shared" si="29"/>
        <v>0</v>
      </c>
      <c r="BT5" s="145">
        <f t="shared" si="29"/>
        <v>0</v>
      </c>
      <c r="BU5" s="145">
        <f t="shared" si="29"/>
        <v>0</v>
      </c>
      <c r="BV5" s="145">
        <f t="shared" si="29"/>
        <v>0</v>
      </c>
      <c r="BW5" s="145">
        <f t="shared" si="29"/>
        <v>0</v>
      </c>
      <c r="BX5" s="145">
        <f t="shared" si="29"/>
        <v>0</v>
      </c>
      <c r="BY5" s="145">
        <f t="shared" si="29"/>
        <v>0</v>
      </c>
      <c r="BZ5" s="145">
        <f>BY10</f>
        <v>0</v>
      </c>
      <c r="CA5" s="143">
        <f>BO5</f>
        <v>0</v>
      </c>
      <c r="CB5" s="145">
        <f>CA10</f>
        <v>0</v>
      </c>
      <c r="CC5" s="145">
        <f>CB10</f>
        <v>0</v>
      </c>
      <c r="CD5" s="145">
        <f>CC10</f>
        <v>0</v>
      </c>
      <c r="CE5" s="145">
        <f t="shared" ref="CE5:CL5" si="30">CD10</f>
        <v>0</v>
      </c>
      <c r="CF5" s="145">
        <f t="shared" si="30"/>
        <v>0</v>
      </c>
      <c r="CG5" s="145">
        <f t="shared" si="30"/>
        <v>0</v>
      </c>
      <c r="CH5" s="145">
        <f t="shared" si="30"/>
        <v>0</v>
      </c>
      <c r="CI5" s="145">
        <f t="shared" si="30"/>
        <v>0</v>
      </c>
      <c r="CJ5" s="145">
        <f t="shared" si="30"/>
        <v>0</v>
      </c>
      <c r="CK5" s="145">
        <f t="shared" si="30"/>
        <v>0</v>
      </c>
      <c r="CL5" s="145">
        <f t="shared" si="30"/>
        <v>0</v>
      </c>
      <c r="CM5" s="145">
        <f>CL10</f>
        <v>0</v>
      </c>
      <c r="CN5" s="143">
        <f>CB5</f>
        <v>0</v>
      </c>
      <c r="CO5" s="145">
        <f>CN10</f>
        <v>0</v>
      </c>
      <c r="CP5" s="145">
        <f>CO10</f>
        <v>0</v>
      </c>
      <c r="CQ5" s="145">
        <f>CP10</f>
        <v>0</v>
      </c>
      <c r="CR5" s="145">
        <f t="shared" ref="CR5:CY5" si="31">CQ10</f>
        <v>0</v>
      </c>
      <c r="CS5" s="145">
        <f t="shared" si="31"/>
        <v>0</v>
      </c>
      <c r="CT5" s="145">
        <f t="shared" si="31"/>
        <v>0</v>
      </c>
      <c r="CU5" s="145">
        <f t="shared" si="31"/>
        <v>0</v>
      </c>
      <c r="CV5" s="145">
        <f t="shared" si="31"/>
        <v>0</v>
      </c>
      <c r="CW5" s="145">
        <f t="shared" si="31"/>
        <v>0</v>
      </c>
      <c r="CX5" s="145">
        <f t="shared" si="31"/>
        <v>0</v>
      </c>
      <c r="CY5" s="145">
        <f t="shared" si="31"/>
        <v>0</v>
      </c>
      <c r="CZ5" s="145">
        <f>CY10</f>
        <v>0</v>
      </c>
      <c r="DA5" s="143">
        <f>CO5</f>
        <v>0</v>
      </c>
      <c r="DB5" s="145">
        <f>DA10</f>
        <v>0</v>
      </c>
      <c r="DC5" s="145">
        <f>DB10</f>
        <v>0</v>
      </c>
      <c r="DD5" s="145">
        <f>DC10</f>
        <v>0</v>
      </c>
      <c r="DE5" s="145">
        <f t="shared" ref="DE5:DL5" si="32">DD10</f>
        <v>0</v>
      </c>
      <c r="DF5" s="145">
        <f t="shared" si="32"/>
        <v>0</v>
      </c>
      <c r="DG5" s="145">
        <f t="shared" si="32"/>
        <v>0</v>
      </c>
      <c r="DH5" s="145">
        <f t="shared" si="32"/>
        <v>0</v>
      </c>
      <c r="DI5" s="145">
        <f t="shared" si="32"/>
        <v>0</v>
      </c>
      <c r="DJ5" s="145">
        <f t="shared" si="32"/>
        <v>0</v>
      </c>
      <c r="DK5" s="145">
        <f t="shared" si="32"/>
        <v>0</v>
      </c>
      <c r="DL5" s="145">
        <f t="shared" si="32"/>
        <v>0</v>
      </c>
      <c r="DM5" s="145">
        <f>DL10</f>
        <v>0</v>
      </c>
      <c r="DN5" s="143">
        <f>DB5</f>
        <v>0</v>
      </c>
      <c r="DO5" s="145">
        <f>DN10</f>
        <v>0</v>
      </c>
      <c r="DP5" s="145">
        <f>DO10</f>
        <v>0</v>
      </c>
      <c r="DQ5" s="145">
        <f>DP10</f>
        <v>0</v>
      </c>
      <c r="DR5" s="145">
        <f t="shared" ref="DR5:DY5" si="33">DQ10</f>
        <v>0</v>
      </c>
      <c r="DS5" s="145">
        <f t="shared" si="33"/>
        <v>0</v>
      </c>
      <c r="DT5" s="145">
        <f t="shared" si="33"/>
        <v>0</v>
      </c>
      <c r="DU5" s="145">
        <f t="shared" si="33"/>
        <v>0</v>
      </c>
      <c r="DV5" s="145">
        <f t="shared" si="33"/>
        <v>0</v>
      </c>
      <c r="DW5" s="145">
        <f t="shared" si="33"/>
        <v>0</v>
      </c>
      <c r="DX5" s="145">
        <f t="shared" si="33"/>
        <v>0</v>
      </c>
      <c r="DY5" s="145">
        <f t="shared" si="33"/>
        <v>0</v>
      </c>
      <c r="DZ5" s="145">
        <f>DY10</f>
        <v>0</v>
      </c>
      <c r="EA5" s="143">
        <f>DO5</f>
        <v>0</v>
      </c>
      <c r="EB5" s="76"/>
      <c r="EC5" s="76"/>
      <c r="ED5" s="76"/>
      <c r="EE5" s="76"/>
      <c r="EF5" s="76"/>
      <c r="EG5" s="76"/>
      <c r="EH5" s="76"/>
      <c r="EI5" s="76"/>
      <c r="EJ5" s="76"/>
      <c r="EK5" s="76"/>
      <c r="EL5" s="76"/>
      <c r="EM5" s="76"/>
      <c r="EN5" s="77"/>
      <c r="EO5" s="76"/>
      <c r="EP5" s="76"/>
      <c r="EQ5" s="76"/>
      <c r="ER5" s="76"/>
      <c r="ES5" s="76"/>
      <c r="ET5" s="76"/>
      <c r="EU5" s="76"/>
      <c r="EV5" s="76"/>
      <c r="EW5" s="76"/>
      <c r="EX5" s="76"/>
      <c r="EY5" s="76"/>
      <c r="EZ5" s="76"/>
      <c r="FA5" s="77"/>
      <c r="FB5" s="76"/>
      <c r="FC5" s="76"/>
      <c r="FD5" s="76"/>
      <c r="FE5" s="76"/>
      <c r="FF5" s="76"/>
      <c r="FG5" s="76"/>
      <c r="FH5" s="76"/>
      <c r="FI5" s="76"/>
      <c r="FJ5" s="76"/>
      <c r="FK5" s="76"/>
      <c r="FL5" s="76"/>
      <c r="FM5" s="76"/>
      <c r="FN5" s="77"/>
      <c r="FO5" s="76"/>
      <c r="FP5" s="76"/>
      <c r="FQ5" s="76"/>
      <c r="FR5" s="76"/>
      <c r="FS5" s="76"/>
      <c r="FT5" s="76"/>
      <c r="FU5" s="76"/>
      <c r="FV5" s="76"/>
      <c r="FW5" s="76"/>
      <c r="FX5" s="76"/>
      <c r="FY5" s="76"/>
      <c r="FZ5" s="76"/>
      <c r="GA5" s="77"/>
      <c r="GB5" s="76"/>
      <c r="GC5" s="76"/>
      <c r="GD5" s="76"/>
      <c r="GE5" s="76"/>
      <c r="GF5" s="76"/>
      <c r="GG5" s="76"/>
      <c r="GH5" s="76"/>
      <c r="GI5" s="76"/>
      <c r="GJ5" s="76"/>
      <c r="GK5" s="76"/>
      <c r="GL5" s="76"/>
      <c r="GM5" s="76"/>
      <c r="GN5" s="77"/>
      <c r="GO5" s="76"/>
      <c r="GP5" s="76"/>
      <c r="GQ5" s="76"/>
      <c r="GR5" s="76"/>
      <c r="GS5" s="76"/>
      <c r="GT5" s="76"/>
      <c r="GU5" s="76"/>
      <c r="GV5" s="76"/>
      <c r="GW5" s="76"/>
      <c r="GX5" s="76"/>
      <c r="GY5" s="76"/>
      <c r="GZ5" s="76"/>
      <c r="HA5" s="77"/>
      <c r="HB5" s="76"/>
      <c r="HC5" s="76"/>
      <c r="HD5" s="76"/>
      <c r="HE5" s="76"/>
      <c r="HF5" s="76"/>
      <c r="HG5" s="76"/>
      <c r="HH5" s="76"/>
      <c r="HI5" s="76"/>
      <c r="HJ5" s="76"/>
      <c r="HK5" s="76"/>
      <c r="HL5" s="76"/>
      <c r="HM5" s="76"/>
      <c r="HN5" s="77"/>
      <c r="HO5" s="76"/>
      <c r="HP5" s="76"/>
      <c r="HQ5" s="76"/>
      <c r="HR5" s="76"/>
      <c r="HS5" s="76"/>
      <c r="HT5" s="76"/>
      <c r="HU5" s="76"/>
      <c r="HV5" s="76"/>
      <c r="HW5" s="76"/>
      <c r="HX5" s="76"/>
      <c r="HY5" s="76"/>
      <c r="HZ5" s="76"/>
      <c r="IA5" s="77"/>
      <c r="IB5" s="76"/>
      <c r="IC5" s="76"/>
      <c r="ID5" s="76"/>
      <c r="IE5" s="76"/>
      <c r="IF5" s="76"/>
      <c r="IG5" s="76"/>
      <c r="IH5" s="76"/>
      <c r="II5" s="76"/>
      <c r="IJ5" s="76"/>
      <c r="IK5" s="76"/>
      <c r="IL5" s="76"/>
      <c r="IM5" s="76"/>
      <c r="IN5" s="77"/>
      <c r="IO5" s="76"/>
      <c r="IP5" s="76"/>
      <c r="IQ5" s="76"/>
      <c r="IR5" s="76"/>
      <c r="IS5" s="76"/>
      <c r="IT5" s="76"/>
      <c r="IU5" s="76"/>
      <c r="IV5" s="76"/>
      <c r="IW5" s="76"/>
      <c r="IX5" s="76"/>
      <c r="IY5" s="76"/>
      <c r="IZ5" s="76"/>
      <c r="JA5" s="77"/>
      <c r="JB5" s="76"/>
      <c r="JC5" s="76"/>
      <c r="JD5" s="76"/>
      <c r="JE5" s="76"/>
      <c r="JF5" s="76"/>
      <c r="JG5" s="76"/>
      <c r="JH5" s="76"/>
      <c r="JI5" s="76"/>
      <c r="JJ5" s="76"/>
      <c r="JK5" s="76"/>
      <c r="JL5" s="76"/>
      <c r="JM5" s="76"/>
      <c r="JN5" s="77"/>
      <c r="JO5" s="76"/>
      <c r="JP5" s="76"/>
      <c r="JQ5" s="76"/>
      <c r="JR5" s="76"/>
      <c r="JS5" s="76"/>
      <c r="JT5" s="76"/>
      <c r="JU5" s="76"/>
      <c r="JV5" s="76"/>
      <c r="JW5" s="76"/>
      <c r="JX5" s="76"/>
      <c r="JY5" s="76"/>
      <c r="JZ5" s="76"/>
      <c r="KA5" s="77"/>
      <c r="KB5" s="76"/>
      <c r="KC5" s="76"/>
      <c r="KD5" s="76"/>
      <c r="KE5" s="76"/>
      <c r="KF5" s="76"/>
      <c r="KG5" s="76"/>
      <c r="KH5" s="76"/>
      <c r="KI5" s="76"/>
      <c r="KJ5" s="76"/>
      <c r="KK5" s="76"/>
      <c r="KL5" s="76"/>
      <c r="KM5" s="76"/>
      <c r="KN5" s="77"/>
      <c r="KO5" s="76"/>
      <c r="KP5" s="76"/>
      <c r="KQ5" s="76"/>
      <c r="KR5" s="76"/>
      <c r="KS5" s="76"/>
      <c r="KT5" s="76"/>
      <c r="KU5" s="76"/>
      <c r="KV5" s="76"/>
      <c r="KW5" s="76"/>
      <c r="KX5" s="76"/>
      <c r="KY5" s="76"/>
      <c r="KZ5" s="76"/>
      <c r="LA5" s="77"/>
      <c r="LB5" s="76"/>
      <c r="LC5" s="76"/>
      <c r="LD5" s="76"/>
      <c r="LE5" s="76"/>
      <c r="LF5" s="76"/>
      <c r="LG5" s="76"/>
      <c r="LH5" s="76"/>
      <c r="LI5" s="76"/>
      <c r="LJ5" s="76"/>
      <c r="LK5" s="76"/>
      <c r="LL5" s="76"/>
      <c r="LM5" s="76"/>
      <c r="LN5" s="78"/>
    </row>
    <row r="6" spans="1:326" s="75" customFormat="1">
      <c r="A6" s="80" t="s">
        <v>48</v>
      </c>
      <c r="B6" s="142">
        <f>'Infrastruk. sukūrimo sąnaudos'!B7</f>
        <v>0</v>
      </c>
      <c r="C6" s="142">
        <f>'Infrastruk. sukūrimo sąnaudos'!C7</f>
        <v>0</v>
      </c>
      <c r="D6" s="142">
        <f>'Infrastruk. sukūrimo sąnaudos'!D7</f>
        <v>0</v>
      </c>
      <c r="E6" s="142">
        <f>'Infrastruk. sukūrimo sąnaudos'!E7</f>
        <v>0</v>
      </c>
      <c r="F6" s="142">
        <f>'Infrastruk. sukūrimo sąnaudos'!F7</f>
        <v>0</v>
      </c>
      <c r="G6" s="142">
        <f>'Infrastruk. sukūrimo sąnaudos'!G7</f>
        <v>0</v>
      </c>
      <c r="H6" s="142">
        <f>'Infrastruk. sukūrimo sąnaudos'!H7</f>
        <v>0</v>
      </c>
      <c r="I6" s="142">
        <f>'Infrastruk. sukūrimo sąnaudos'!I7</f>
        <v>0</v>
      </c>
      <c r="J6" s="142">
        <f>'Infrastruk. sukūrimo sąnaudos'!J7</f>
        <v>0</v>
      </c>
      <c r="K6" s="142">
        <f>'Infrastruk. sukūrimo sąnaudos'!K7</f>
        <v>0</v>
      </c>
      <c r="L6" s="142">
        <f>'Infrastruk. sukūrimo sąnaudos'!L7</f>
        <v>0</v>
      </c>
      <c r="M6" s="142">
        <f>'Infrastruk. sukūrimo sąnaudos'!M7</f>
        <v>0</v>
      </c>
      <c r="N6" s="143">
        <f>SUM(B6:M6)</f>
        <v>0</v>
      </c>
      <c r="O6" s="142">
        <f>'Infrastruk. sukūrimo sąnaudos'!O7</f>
        <v>0</v>
      </c>
      <c r="P6" s="142">
        <f>'Infrastruk. sukūrimo sąnaudos'!P7</f>
        <v>0</v>
      </c>
      <c r="Q6" s="142">
        <f>'Infrastruk. sukūrimo sąnaudos'!Q7</f>
        <v>0</v>
      </c>
      <c r="R6" s="142">
        <f>'Infrastruk. sukūrimo sąnaudos'!R7</f>
        <v>0</v>
      </c>
      <c r="S6" s="142">
        <f>'Infrastruk. sukūrimo sąnaudos'!S7</f>
        <v>0</v>
      </c>
      <c r="T6" s="142">
        <f>'Infrastruk. sukūrimo sąnaudos'!T7</f>
        <v>0</v>
      </c>
      <c r="U6" s="142">
        <f>'Infrastruk. sukūrimo sąnaudos'!U7</f>
        <v>0</v>
      </c>
      <c r="V6" s="142">
        <f>'Infrastruk. sukūrimo sąnaudos'!V7</f>
        <v>0</v>
      </c>
      <c r="W6" s="142">
        <f>'Infrastruk. sukūrimo sąnaudos'!W7</f>
        <v>0</v>
      </c>
      <c r="X6" s="142">
        <f>'Infrastruk. sukūrimo sąnaudos'!X7</f>
        <v>0</v>
      </c>
      <c r="Y6" s="142">
        <f>'Infrastruk. sukūrimo sąnaudos'!Y7</f>
        <v>0</v>
      </c>
      <c r="Z6" s="142">
        <f>'Infrastruk. sukūrimo sąnaudos'!Z7</f>
        <v>0</v>
      </c>
      <c r="AA6" s="143">
        <f>SUM(O6:Z6)</f>
        <v>0</v>
      </c>
      <c r="AB6" s="76"/>
      <c r="AC6" s="76"/>
      <c r="AD6" s="76"/>
      <c r="AE6" s="76"/>
      <c r="AF6" s="76"/>
      <c r="AG6" s="76"/>
      <c r="AH6" s="76"/>
      <c r="AI6" s="76"/>
      <c r="AJ6" s="76"/>
      <c r="AK6" s="76"/>
      <c r="AL6" s="76"/>
      <c r="AM6" s="76"/>
      <c r="AN6" s="143">
        <f>SUM(AB6:AM6)</f>
        <v>0</v>
      </c>
      <c r="AO6" s="76"/>
      <c r="AP6" s="76"/>
      <c r="AQ6" s="76"/>
      <c r="AR6" s="76"/>
      <c r="AS6" s="76"/>
      <c r="AT6" s="76"/>
      <c r="AU6" s="76"/>
      <c r="AV6" s="76"/>
      <c r="AW6" s="76"/>
      <c r="AX6" s="76"/>
      <c r="AY6" s="76"/>
      <c r="AZ6" s="76"/>
      <c r="BA6" s="143">
        <f>SUM(AO6:AZ6)</f>
        <v>0</v>
      </c>
      <c r="BB6" s="76"/>
      <c r="BC6" s="76"/>
      <c r="BD6" s="76"/>
      <c r="BE6" s="76"/>
      <c r="BF6" s="76"/>
      <c r="BG6" s="76"/>
      <c r="BH6" s="76"/>
      <c r="BI6" s="76"/>
      <c r="BJ6" s="76"/>
      <c r="BK6" s="76"/>
      <c r="BL6" s="76"/>
      <c r="BM6" s="76"/>
      <c r="BN6" s="143">
        <f>SUM(BB6:BM6)</f>
        <v>0</v>
      </c>
      <c r="BO6" s="76"/>
      <c r="BP6" s="76"/>
      <c r="BQ6" s="76"/>
      <c r="BR6" s="76"/>
      <c r="BS6" s="76"/>
      <c r="BT6" s="76"/>
      <c r="BU6" s="76"/>
      <c r="BV6" s="76"/>
      <c r="BW6" s="76"/>
      <c r="BX6" s="76"/>
      <c r="BY6" s="76"/>
      <c r="BZ6" s="76"/>
      <c r="CA6" s="143">
        <f>SUM(BO6:BZ6)</f>
        <v>0</v>
      </c>
      <c r="CB6" s="76"/>
      <c r="CC6" s="76"/>
      <c r="CD6" s="76"/>
      <c r="CE6" s="76"/>
      <c r="CF6" s="76"/>
      <c r="CG6" s="76"/>
      <c r="CH6" s="76"/>
      <c r="CI6" s="76"/>
      <c r="CJ6" s="76"/>
      <c r="CK6" s="76"/>
      <c r="CL6" s="76"/>
      <c r="CM6" s="76"/>
      <c r="CN6" s="143">
        <f>SUM(CB6:CM6)</f>
        <v>0</v>
      </c>
      <c r="CO6" s="76"/>
      <c r="CP6" s="76"/>
      <c r="CQ6" s="76"/>
      <c r="CR6" s="76"/>
      <c r="CS6" s="76"/>
      <c r="CT6" s="76"/>
      <c r="CU6" s="76"/>
      <c r="CV6" s="76"/>
      <c r="CW6" s="76"/>
      <c r="CX6" s="76"/>
      <c r="CY6" s="76"/>
      <c r="CZ6" s="76"/>
      <c r="DA6" s="143">
        <f>SUM(CO6:CZ6)</f>
        <v>0</v>
      </c>
      <c r="DB6" s="76"/>
      <c r="DC6" s="76"/>
      <c r="DD6" s="76"/>
      <c r="DE6" s="76"/>
      <c r="DF6" s="76"/>
      <c r="DG6" s="76"/>
      <c r="DH6" s="76"/>
      <c r="DI6" s="76"/>
      <c r="DJ6" s="76"/>
      <c r="DK6" s="76"/>
      <c r="DL6" s="76"/>
      <c r="DM6" s="76"/>
      <c r="DN6" s="143">
        <f>SUM(DB6:DM6)</f>
        <v>0</v>
      </c>
      <c r="DO6" s="76"/>
      <c r="DP6" s="76"/>
      <c r="DQ6" s="76"/>
      <c r="DR6" s="76"/>
      <c r="DS6" s="76"/>
      <c r="DT6" s="76"/>
      <c r="DU6" s="76"/>
      <c r="DV6" s="76"/>
      <c r="DW6" s="76"/>
      <c r="DX6" s="76"/>
      <c r="DY6" s="76"/>
      <c r="DZ6" s="76"/>
      <c r="EA6" s="143">
        <f>SUM(DO6:DZ6)</f>
        <v>0</v>
      </c>
      <c r="EB6" s="76"/>
      <c r="EC6" s="76"/>
      <c r="ED6" s="76"/>
      <c r="EE6" s="76"/>
      <c r="EF6" s="76"/>
      <c r="EG6" s="76"/>
      <c r="EH6" s="76"/>
      <c r="EI6" s="76"/>
      <c r="EJ6" s="76"/>
      <c r="EK6" s="76"/>
      <c r="EL6" s="76"/>
      <c r="EM6" s="76"/>
      <c r="EN6" s="77"/>
      <c r="EO6" s="76"/>
      <c r="EP6" s="76"/>
      <c r="EQ6" s="76"/>
      <c r="ER6" s="76"/>
      <c r="ES6" s="76"/>
      <c r="ET6" s="76"/>
      <c r="EU6" s="76"/>
      <c r="EV6" s="76"/>
      <c r="EW6" s="76"/>
      <c r="EX6" s="76"/>
      <c r="EY6" s="76"/>
      <c r="EZ6" s="76"/>
      <c r="FA6" s="77"/>
      <c r="FB6" s="76"/>
      <c r="FC6" s="76"/>
      <c r="FD6" s="76"/>
      <c r="FE6" s="76"/>
      <c r="FF6" s="76"/>
      <c r="FG6" s="76"/>
      <c r="FH6" s="76"/>
      <c r="FI6" s="76"/>
      <c r="FJ6" s="76"/>
      <c r="FK6" s="76"/>
      <c r="FL6" s="76"/>
      <c r="FM6" s="76"/>
      <c r="FN6" s="77"/>
      <c r="FO6" s="76"/>
      <c r="FP6" s="76"/>
      <c r="FQ6" s="76"/>
      <c r="FR6" s="76"/>
      <c r="FS6" s="76"/>
      <c r="FT6" s="76"/>
      <c r="FU6" s="76"/>
      <c r="FV6" s="76"/>
      <c r="FW6" s="76"/>
      <c r="FX6" s="76"/>
      <c r="FY6" s="76"/>
      <c r="FZ6" s="76"/>
      <c r="GA6" s="77"/>
      <c r="GB6" s="76"/>
      <c r="GC6" s="76"/>
      <c r="GD6" s="76"/>
      <c r="GE6" s="76"/>
      <c r="GF6" s="76"/>
      <c r="GG6" s="76"/>
      <c r="GH6" s="76"/>
      <c r="GI6" s="76"/>
      <c r="GJ6" s="76"/>
      <c r="GK6" s="76"/>
      <c r="GL6" s="76"/>
      <c r="GM6" s="76"/>
      <c r="GN6" s="77"/>
      <c r="GO6" s="76"/>
      <c r="GP6" s="76"/>
      <c r="GQ6" s="76"/>
      <c r="GR6" s="76"/>
      <c r="GS6" s="76"/>
      <c r="GT6" s="76"/>
      <c r="GU6" s="76"/>
      <c r="GV6" s="76"/>
      <c r="GW6" s="76"/>
      <c r="GX6" s="76"/>
      <c r="GY6" s="76"/>
      <c r="GZ6" s="76"/>
      <c r="HA6" s="77"/>
      <c r="HB6" s="76"/>
      <c r="HC6" s="76"/>
      <c r="HD6" s="76"/>
      <c r="HE6" s="76"/>
      <c r="HF6" s="76"/>
      <c r="HG6" s="76"/>
      <c r="HH6" s="76"/>
      <c r="HI6" s="76"/>
      <c r="HJ6" s="76"/>
      <c r="HK6" s="76"/>
      <c r="HL6" s="76"/>
      <c r="HM6" s="76"/>
      <c r="HN6" s="77"/>
      <c r="HO6" s="76"/>
      <c r="HP6" s="76"/>
      <c r="HQ6" s="76"/>
      <c r="HR6" s="76"/>
      <c r="HS6" s="76"/>
      <c r="HT6" s="76"/>
      <c r="HU6" s="76"/>
      <c r="HV6" s="76"/>
      <c r="HW6" s="76"/>
      <c r="HX6" s="76"/>
      <c r="HY6" s="76"/>
      <c r="HZ6" s="76"/>
      <c r="IA6" s="77"/>
      <c r="IB6" s="76"/>
      <c r="IC6" s="76"/>
      <c r="ID6" s="76"/>
      <c r="IE6" s="76"/>
      <c r="IF6" s="76"/>
      <c r="IG6" s="76"/>
      <c r="IH6" s="76"/>
      <c r="II6" s="76"/>
      <c r="IJ6" s="76"/>
      <c r="IK6" s="76"/>
      <c r="IL6" s="76"/>
      <c r="IM6" s="76"/>
      <c r="IN6" s="77"/>
      <c r="IO6" s="76"/>
      <c r="IP6" s="76"/>
      <c r="IQ6" s="76"/>
      <c r="IR6" s="76"/>
      <c r="IS6" s="76"/>
      <c r="IT6" s="76"/>
      <c r="IU6" s="76"/>
      <c r="IV6" s="76"/>
      <c r="IW6" s="76"/>
      <c r="IX6" s="76"/>
      <c r="IY6" s="76"/>
      <c r="IZ6" s="76"/>
      <c r="JA6" s="77"/>
      <c r="JB6" s="76"/>
      <c r="JC6" s="76"/>
      <c r="JD6" s="76"/>
      <c r="JE6" s="76"/>
      <c r="JF6" s="76"/>
      <c r="JG6" s="76"/>
      <c r="JH6" s="76"/>
      <c r="JI6" s="76"/>
      <c r="JJ6" s="76"/>
      <c r="JK6" s="76"/>
      <c r="JL6" s="76"/>
      <c r="JM6" s="76"/>
      <c r="JN6" s="77"/>
      <c r="JO6" s="76"/>
      <c r="JP6" s="76"/>
      <c r="JQ6" s="76"/>
      <c r="JR6" s="76"/>
      <c r="JS6" s="76"/>
      <c r="JT6" s="76"/>
      <c r="JU6" s="76"/>
      <c r="JV6" s="76"/>
      <c r="JW6" s="76"/>
      <c r="JX6" s="76"/>
      <c r="JY6" s="76"/>
      <c r="JZ6" s="76"/>
      <c r="KA6" s="77"/>
      <c r="KB6" s="76"/>
      <c r="KC6" s="76"/>
      <c r="KD6" s="76"/>
      <c r="KE6" s="76"/>
      <c r="KF6" s="76"/>
      <c r="KG6" s="76"/>
      <c r="KH6" s="76"/>
      <c r="KI6" s="76"/>
      <c r="KJ6" s="76"/>
      <c r="KK6" s="76"/>
      <c r="KL6" s="76"/>
      <c r="KM6" s="76"/>
      <c r="KN6" s="77"/>
      <c r="KO6" s="76"/>
      <c r="KP6" s="76"/>
      <c r="KQ6" s="76"/>
      <c r="KR6" s="76"/>
      <c r="KS6" s="76"/>
      <c r="KT6" s="76"/>
      <c r="KU6" s="76"/>
      <c r="KV6" s="76"/>
      <c r="KW6" s="76"/>
      <c r="KX6" s="76"/>
      <c r="KY6" s="76"/>
      <c r="KZ6" s="76"/>
      <c r="LA6" s="77"/>
      <c r="LB6" s="76"/>
      <c r="LC6" s="76"/>
      <c r="LD6" s="76"/>
      <c r="LE6" s="76"/>
      <c r="LF6" s="76"/>
      <c r="LG6" s="76"/>
      <c r="LH6" s="76"/>
      <c r="LI6" s="76"/>
      <c r="LJ6" s="76"/>
      <c r="LK6" s="76"/>
      <c r="LL6" s="76"/>
      <c r="LM6" s="76"/>
      <c r="LN6" s="78"/>
    </row>
    <row r="7" spans="1:326" s="75" customFormat="1">
      <c r="A7" s="80" t="s">
        <v>100</v>
      </c>
      <c r="B7" s="79"/>
      <c r="C7" s="76"/>
      <c r="D7" s="76"/>
      <c r="E7" s="76"/>
      <c r="F7" s="76"/>
      <c r="G7" s="76"/>
      <c r="H7" s="76"/>
      <c r="I7" s="76"/>
      <c r="J7" s="76"/>
      <c r="K7" s="76"/>
      <c r="L7" s="76"/>
      <c r="M7" s="76"/>
      <c r="N7" s="143">
        <f>SUM(B7:M7)</f>
        <v>0</v>
      </c>
      <c r="O7" s="76"/>
      <c r="P7" s="76"/>
      <c r="Q7" s="76"/>
      <c r="R7" s="76"/>
      <c r="S7" s="76"/>
      <c r="T7" s="76"/>
      <c r="U7" s="76"/>
      <c r="V7" s="76"/>
      <c r="W7" s="76"/>
      <c r="X7" s="76"/>
      <c r="Y7" s="76"/>
      <c r="Z7" s="76"/>
      <c r="AA7" s="143">
        <f>SUM(O7:Z7)</f>
        <v>0</v>
      </c>
      <c r="AB7" s="145"/>
      <c r="AC7" s="145"/>
      <c r="AD7" s="145"/>
      <c r="AE7" s="145"/>
      <c r="AF7" s="145"/>
      <c r="AG7" s="145"/>
      <c r="AH7" s="145"/>
      <c r="AI7" s="145"/>
      <c r="AJ7" s="145"/>
      <c r="AK7" s="145"/>
      <c r="AL7" s="145"/>
      <c r="AM7" s="145"/>
      <c r="AN7" s="143">
        <f>SUM(AB7:AM7)</f>
        <v>0</v>
      </c>
      <c r="AO7" s="145"/>
      <c r="AP7" s="145"/>
      <c r="AQ7" s="145"/>
      <c r="AR7" s="145"/>
      <c r="AS7" s="145"/>
      <c r="AT7" s="145"/>
      <c r="AU7" s="145"/>
      <c r="AV7" s="145"/>
      <c r="AW7" s="145"/>
      <c r="AX7" s="145"/>
      <c r="AY7" s="145"/>
      <c r="AZ7" s="145"/>
      <c r="BA7" s="143">
        <f>SUM(AO7:AZ7)</f>
        <v>0</v>
      </c>
      <c r="BB7" s="145"/>
      <c r="BC7" s="145"/>
      <c r="BD7" s="145"/>
      <c r="BE7" s="145"/>
      <c r="BF7" s="145"/>
      <c r="BG7" s="145"/>
      <c r="BH7" s="145"/>
      <c r="BI7" s="145"/>
      <c r="BJ7" s="145"/>
      <c r="BK7" s="145"/>
      <c r="BL7" s="145"/>
      <c r="BM7" s="145"/>
      <c r="BN7" s="143">
        <f>SUM(BB7:BM7)</f>
        <v>0</v>
      </c>
      <c r="BO7" s="145"/>
      <c r="BP7" s="145"/>
      <c r="BQ7" s="145"/>
      <c r="BR7" s="145"/>
      <c r="BS7" s="145"/>
      <c r="BT7" s="145"/>
      <c r="BU7" s="145"/>
      <c r="BV7" s="145"/>
      <c r="BW7" s="145"/>
      <c r="BX7" s="145"/>
      <c r="BY7" s="145"/>
      <c r="BZ7" s="145"/>
      <c r="CA7" s="143">
        <f>SUM(BO7:BZ7)</f>
        <v>0</v>
      </c>
      <c r="CB7" s="145"/>
      <c r="CC7" s="145"/>
      <c r="CD7" s="145"/>
      <c r="CE7" s="145"/>
      <c r="CF7" s="145"/>
      <c r="CG7" s="145"/>
      <c r="CH7" s="145"/>
      <c r="CI7" s="145"/>
      <c r="CJ7" s="145"/>
      <c r="CK7" s="145"/>
      <c r="CL7" s="145"/>
      <c r="CM7" s="145"/>
      <c r="CN7" s="143">
        <f>SUM(CB7:CM7)</f>
        <v>0</v>
      </c>
      <c r="CO7" s="145"/>
      <c r="CP7" s="145"/>
      <c r="CQ7" s="145"/>
      <c r="CR7" s="145"/>
      <c r="CS7" s="145"/>
      <c r="CT7" s="145"/>
      <c r="CU7" s="145"/>
      <c r="CV7" s="145"/>
      <c r="CW7" s="145"/>
      <c r="CX7" s="145"/>
      <c r="CY7" s="145"/>
      <c r="CZ7" s="145"/>
      <c r="DA7" s="143">
        <f>SUM(CO7:CZ7)</f>
        <v>0</v>
      </c>
      <c r="DB7" s="145"/>
      <c r="DC7" s="145"/>
      <c r="DD7" s="145"/>
      <c r="DE7" s="145"/>
      <c r="DF7" s="145"/>
      <c r="DG7" s="145"/>
      <c r="DH7" s="145"/>
      <c r="DI7" s="145"/>
      <c r="DJ7" s="145"/>
      <c r="DK7" s="145"/>
      <c r="DL7" s="145"/>
      <c r="DM7" s="145"/>
      <c r="DN7" s="143">
        <f>SUM(DB7:DM7)</f>
        <v>0</v>
      </c>
      <c r="DO7" s="145"/>
      <c r="DP7" s="145"/>
      <c r="DQ7" s="145"/>
      <c r="DR7" s="145"/>
      <c r="DS7" s="145"/>
      <c r="DT7" s="145"/>
      <c r="DU7" s="145"/>
      <c r="DV7" s="145"/>
      <c r="DW7" s="145"/>
      <c r="DX7" s="145"/>
      <c r="DY7" s="145"/>
      <c r="DZ7" s="145"/>
      <c r="EA7" s="143">
        <f>SUM(DO7:DZ7)</f>
        <v>0</v>
      </c>
      <c r="EB7" s="76"/>
      <c r="EC7" s="76"/>
      <c r="ED7" s="76"/>
      <c r="EE7" s="76"/>
      <c r="EF7" s="76"/>
      <c r="EG7" s="76"/>
      <c r="EH7" s="76"/>
      <c r="EI7" s="76"/>
      <c r="EJ7" s="76"/>
      <c r="EK7" s="76"/>
      <c r="EL7" s="76"/>
      <c r="EM7" s="76"/>
      <c r="EN7" s="77"/>
      <c r="EO7" s="76"/>
      <c r="EP7" s="76"/>
      <c r="EQ7" s="76"/>
      <c r="ER7" s="76"/>
      <c r="ES7" s="76"/>
      <c r="ET7" s="76"/>
      <c r="EU7" s="76"/>
      <c r="EV7" s="76"/>
      <c r="EW7" s="76"/>
      <c r="EX7" s="76"/>
      <c r="EY7" s="76"/>
      <c r="EZ7" s="76"/>
      <c r="FA7" s="77"/>
      <c r="FB7" s="76"/>
      <c r="FC7" s="76"/>
      <c r="FD7" s="76"/>
      <c r="FE7" s="76"/>
      <c r="FF7" s="76"/>
      <c r="FG7" s="76"/>
      <c r="FH7" s="76"/>
      <c r="FI7" s="76"/>
      <c r="FJ7" s="76"/>
      <c r="FK7" s="76"/>
      <c r="FL7" s="76"/>
      <c r="FM7" s="76"/>
      <c r="FN7" s="77"/>
      <c r="FO7" s="76"/>
      <c r="FP7" s="76"/>
      <c r="FQ7" s="76"/>
      <c r="FR7" s="76"/>
      <c r="FS7" s="76"/>
      <c r="FT7" s="76"/>
      <c r="FU7" s="76"/>
      <c r="FV7" s="76"/>
      <c r="FW7" s="76"/>
      <c r="FX7" s="76"/>
      <c r="FY7" s="76"/>
      <c r="FZ7" s="76"/>
      <c r="GA7" s="77"/>
      <c r="GB7" s="76"/>
      <c r="GC7" s="76"/>
      <c r="GD7" s="76"/>
      <c r="GE7" s="76"/>
      <c r="GF7" s="76"/>
      <c r="GG7" s="76"/>
      <c r="GH7" s="76"/>
      <c r="GI7" s="76"/>
      <c r="GJ7" s="76"/>
      <c r="GK7" s="76"/>
      <c r="GL7" s="76"/>
      <c r="GM7" s="76"/>
      <c r="GN7" s="77"/>
      <c r="GO7" s="76"/>
      <c r="GP7" s="76"/>
      <c r="GQ7" s="76"/>
      <c r="GR7" s="76"/>
      <c r="GS7" s="76"/>
      <c r="GT7" s="76"/>
      <c r="GU7" s="76"/>
      <c r="GV7" s="76"/>
      <c r="GW7" s="76"/>
      <c r="GX7" s="76"/>
      <c r="GY7" s="76"/>
      <c r="GZ7" s="76"/>
      <c r="HA7" s="77"/>
      <c r="HB7" s="76"/>
      <c r="HC7" s="76"/>
      <c r="HD7" s="76"/>
      <c r="HE7" s="76"/>
      <c r="HF7" s="76"/>
      <c r="HG7" s="76"/>
      <c r="HH7" s="76"/>
      <c r="HI7" s="76"/>
      <c r="HJ7" s="76"/>
      <c r="HK7" s="76"/>
      <c r="HL7" s="76"/>
      <c r="HM7" s="76"/>
      <c r="HN7" s="77"/>
      <c r="HO7" s="76"/>
      <c r="HP7" s="76"/>
      <c r="HQ7" s="76"/>
      <c r="HR7" s="76"/>
      <c r="HS7" s="76"/>
      <c r="HT7" s="76"/>
      <c r="HU7" s="76"/>
      <c r="HV7" s="76"/>
      <c r="HW7" s="76"/>
      <c r="HX7" s="76"/>
      <c r="HY7" s="76"/>
      <c r="HZ7" s="76"/>
      <c r="IA7" s="77"/>
      <c r="IB7" s="76"/>
      <c r="IC7" s="76"/>
      <c r="ID7" s="76"/>
      <c r="IE7" s="76"/>
      <c r="IF7" s="76"/>
      <c r="IG7" s="76"/>
      <c r="IH7" s="76"/>
      <c r="II7" s="76"/>
      <c r="IJ7" s="76"/>
      <c r="IK7" s="76"/>
      <c r="IL7" s="76"/>
      <c r="IM7" s="76"/>
      <c r="IN7" s="77"/>
      <c r="IO7" s="76"/>
      <c r="IP7" s="76"/>
      <c r="IQ7" s="76"/>
      <c r="IR7" s="76"/>
      <c r="IS7" s="76"/>
      <c r="IT7" s="76"/>
      <c r="IU7" s="76"/>
      <c r="IV7" s="76"/>
      <c r="IW7" s="76"/>
      <c r="IX7" s="76"/>
      <c r="IY7" s="76"/>
      <c r="IZ7" s="76"/>
      <c r="JA7" s="77"/>
      <c r="JB7" s="76"/>
      <c r="JC7" s="76"/>
      <c r="JD7" s="76"/>
      <c r="JE7" s="76"/>
      <c r="JF7" s="76"/>
      <c r="JG7" s="76"/>
      <c r="JH7" s="76"/>
      <c r="JI7" s="76"/>
      <c r="JJ7" s="76"/>
      <c r="JK7" s="76"/>
      <c r="JL7" s="76"/>
      <c r="JM7" s="76"/>
      <c r="JN7" s="77"/>
      <c r="JO7" s="76"/>
      <c r="JP7" s="76"/>
      <c r="JQ7" s="76"/>
      <c r="JR7" s="76"/>
      <c r="JS7" s="76"/>
      <c r="JT7" s="76"/>
      <c r="JU7" s="76"/>
      <c r="JV7" s="76"/>
      <c r="JW7" s="76"/>
      <c r="JX7" s="76"/>
      <c r="JY7" s="76"/>
      <c r="JZ7" s="76"/>
      <c r="KA7" s="77"/>
      <c r="KB7" s="76"/>
      <c r="KC7" s="76"/>
      <c r="KD7" s="76"/>
      <c r="KE7" s="76"/>
      <c r="KF7" s="76"/>
      <c r="KG7" s="76"/>
      <c r="KH7" s="76"/>
      <c r="KI7" s="76"/>
      <c r="KJ7" s="76"/>
      <c r="KK7" s="76"/>
      <c r="KL7" s="76"/>
      <c r="KM7" s="76"/>
      <c r="KN7" s="77"/>
      <c r="KO7" s="76"/>
      <c r="KP7" s="76"/>
      <c r="KQ7" s="76"/>
      <c r="KR7" s="76"/>
      <c r="KS7" s="76"/>
      <c r="KT7" s="76"/>
      <c r="KU7" s="76"/>
      <c r="KV7" s="76"/>
      <c r="KW7" s="76"/>
      <c r="KX7" s="76"/>
      <c r="KY7" s="76"/>
      <c r="KZ7" s="76"/>
      <c r="LA7" s="77"/>
      <c r="LB7" s="76"/>
      <c r="LC7" s="76"/>
      <c r="LD7" s="76"/>
      <c r="LE7" s="76"/>
      <c r="LF7" s="76"/>
      <c r="LG7" s="76"/>
      <c r="LH7" s="76"/>
      <c r="LI7" s="76"/>
      <c r="LJ7" s="76"/>
      <c r="LK7" s="76"/>
      <c r="LL7" s="76"/>
      <c r="LM7" s="76"/>
      <c r="LN7" s="78"/>
    </row>
    <row r="8" spans="1:326" s="75" customFormat="1">
      <c r="A8" s="80" t="s">
        <v>101</v>
      </c>
      <c r="B8" s="79"/>
      <c r="C8" s="76"/>
      <c r="D8" s="76"/>
      <c r="E8" s="76"/>
      <c r="F8" s="76"/>
      <c r="G8" s="76"/>
      <c r="H8" s="76"/>
      <c r="I8" s="76"/>
      <c r="J8" s="76"/>
      <c r="K8" s="76"/>
      <c r="L8" s="76"/>
      <c r="M8" s="76"/>
      <c r="N8" s="143">
        <f>SUM(B8:M8)</f>
        <v>0</v>
      </c>
      <c r="O8" s="76"/>
      <c r="P8" s="76"/>
      <c r="Q8" s="76"/>
      <c r="R8" s="76"/>
      <c r="S8" s="76"/>
      <c r="T8" s="76"/>
      <c r="U8" s="76"/>
      <c r="V8" s="76"/>
      <c r="W8" s="76"/>
      <c r="X8" s="76"/>
      <c r="Y8" s="76"/>
      <c r="Z8" s="76"/>
      <c r="AA8" s="143">
        <f>SUM(O8:Z8)</f>
        <v>0</v>
      </c>
      <c r="AB8" s="76"/>
      <c r="AC8" s="76"/>
      <c r="AD8" s="76"/>
      <c r="AE8" s="76"/>
      <c r="AF8" s="76"/>
      <c r="AG8" s="76"/>
      <c r="AH8" s="76"/>
      <c r="AI8" s="76"/>
      <c r="AJ8" s="76"/>
      <c r="AK8" s="76"/>
      <c r="AL8" s="76"/>
      <c r="AM8" s="76"/>
      <c r="AN8" s="143">
        <f>SUM(AB8:AM8)</f>
        <v>0</v>
      </c>
      <c r="AO8" s="76"/>
      <c r="AP8" s="76"/>
      <c r="AQ8" s="76"/>
      <c r="AR8" s="76"/>
      <c r="AS8" s="76"/>
      <c r="AT8" s="76"/>
      <c r="AU8" s="76"/>
      <c r="AV8" s="76"/>
      <c r="AW8" s="76"/>
      <c r="AX8" s="76"/>
      <c r="AY8" s="76"/>
      <c r="AZ8" s="76"/>
      <c r="BA8" s="143">
        <f>SUM(AO8:AZ8)</f>
        <v>0</v>
      </c>
      <c r="BB8" s="76"/>
      <c r="BC8" s="76"/>
      <c r="BD8" s="76"/>
      <c r="BE8" s="76"/>
      <c r="BF8" s="76"/>
      <c r="BG8" s="76"/>
      <c r="BH8" s="76"/>
      <c r="BI8" s="76"/>
      <c r="BJ8" s="76"/>
      <c r="BK8" s="76"/>
      <c r="BL8" s="76"/>
      <c r="BM8" s="76"/>
      <c r="BN8" s="143">
        <f>SUM(BB8:BM8)</f>
        <v>0</v>
      </c>
      <c r="BO8" s="76"/>
      <c r="BP8" s="76"/>
      <c r="BQ8" s="76"/>
      <c r="BR8" s="76"/>
      <c r="BS8" s="76"/>
      <c r="BT8" s="76"/>
      <c r="BU8" s="76"/>
      <c r="BV8" s="76"/>
      <c r="BW8" s="76"/>
      <c r="BX8" s="76"/>
      <c r="BY8" s="76"/>
      <c r="BZ8" s="76"/>
      <c r="CA8" s="143">
        <f>SUM(BO8:BZ8)</f>
        <v>0</v>
      </c>
      <c r="CB8" s="76"/>
      <c r="CC8" s="76"/>
      <c r="CD8" s="76"/>
      <c r="CE8" s="76"/>
      <c r="CF8" s="76"/>
      <c r="CG8" s="76"/>
      <c r="CH8" s="76"/>
      <c r="CI8" s="76"/>
      <c r="CJ8" s="76"/>
      <c r="CK8" s="76"/>
      <c r="CL8" s="76"/>
      <c r="CM8" s="76"/>
      <c r="CN8" s="143">
        <f>SUM(CB8:CM8)</f>
        <v>0</v>
      </c>
      <c r="CO8" s="76"/>
      <c r="CP8" s="76"/>
      <c r="CQ8" s="76"/>
      <c r="CR8" s="76"/>
      <c r="CS8" s="76"/>
      <c r="CT8" s="76"/>
      <c r="CU8" s="76"/>
      <c r="CV8" s="76"/>
      <c r="CW8" s="76"/>
      <c r="CX8" s="76"/>
      <c r="CY8" s="76"/>
      <c r="CZ8" s="76"/>
      <c r="DA8" s="143">
        <f>SUM(CO8:CZ8)</f>
        <v>0</v>
      </c>
      <c r="DB8" s="76"/>
      <c r="DC8" s="76"/>
      <c r="DD8" s="76"/>
      <c r="DE8" s="76"/>
      <c r="DF8" s="76"/>
      <c r="DG8" s="76"/>
      <c r="DH8" s="76"/>
      <c r="DI8" s="76"/>
      <c r="DJ8" s="76"/>
      <c r="DK8" s="76"/>
      <c r="DL8" s="76"/>
      <c r="DM8" s="76"/>
      <c r="DN8" s="143">
        <f>SUM(DB8:DM8)</f>
        <v>0</v>
      </c>
      <c r="DO8" s="76"/>
      <c r="DP8" s="76"/>
      <c r="DQ8" s="76"/>
      <c r="DR8" s="76"/>
      <c r="DS8" s="76"/>
      <c r="DT8" s="76"/>
      <c r="DU8" s="76"/>
      <c r="DV8" s="76"/>
      <c r="DW8" s="76"/>
      <c r="DX8" s="76"/>
      <c r="DY8" s="76"/>
      <c r="DZ8" s="76"/>
      <c r="EA8" s="143">
        <f>SUM(DO8:DZ8)</f>
        <v>0</v>
      </c>
      <c r="EB8" s="76"/>
      <c r="EC8" s="76"/>
      <c r="ED8" s="76"/>
      <c r="EE8" s="76"/>
      <c r="EF8" s="76"/>
      <c r="EG8" s="76"/>
      <c r="EH8" s="76"/>
      <c r="EI8" s="76"/>
      <c r="EJ8" s="76"/>
      <c r="EK8" s="76"/>
      <c r="EL8" s="76"/>
      <c r="EM8" s="76"/>
      <c r="EN8" s="77"/>
      <c r="EO8" s="76"/>
      <c r="EP8" s="76"/>
      <c r="EQ8" s="76"/>
      <c r="ER8" s="76"/>
      <c r="ES8" s="76"/>
      <c r="ET8" s="76"/>
      <c r="EU8" s="76"/>
      <c r="EV8" s="76"/>
      <c r="EW8" s="76"/>
      <c r="EX8" s="76"/>
      <c r="EY8" s="76"/>
      <c r="EZ8" s="76"/>
      <c r="FA8" s="77"/>
      <c r="FB8" s="76"/>
      <c r="FC8" s="76"/>
      <c r="FD8" s="76"/>
      <c r="FE8" s="76"/>
      <c r="FF8" s="76"/>
      <c r="FG8" s="76"/>
      <c r="FH8" s="76"/>
      <c r="FI8" s="76"/>
      <c r="FJ8" s="76"/>
      <c r="FK8" s="76"/>
      <c r="FL8" s="76"/>
      <c r="FM8" s="76"/>
      <c r="FN8" s="77"/>
      <c r="FO8" s="76"/>
      <c r="FP8" s="76"/>
      <c r="FQ8" s="76"/>
      <c r="FR8" s="76"/>
      <c r="FS8" s="76"/>
      <c r="FT8" s="76"/>
      <c r="FU8" s="76"/>
      <c r="FV8" s="76"/>
      <c r="FW8" s="76"/>
      <c r="FX8" s="76"/>
      <c r="FY8" s="76"/>
      <c r="FZ8" s="76"/>
      <c r="GA8" s="77"/>
      <c r="GB8" s="76"/>
      <c r="GC8" s="76"/>
      <c r="GD8" s="76"/>
      <c r="GE8" s="76"/>
      <c r="GF8" s="76"/>
      <c r="GG8" s="76"/>
      <c r="GH8" s="76"/>
      <c r="GI8" s="76"/>
      <c r="GJ8" s="76"/>
      <c r="GK8" s="76"/>
      <c r="GL8" s="76"/>
      <c r="GM8" s="76"/>
      <c r="GN8" s="77"/>
      <c r="GO8" s="76"/>
      <c r="GP8" s="76"/>
      <c r="GQ8" s="76"/>
      <c r="GR8" s="76"/>
      <c r="GS8" s="76"/>
      <c r="GT8" s="76"/>
      <c r="GU8" s="76"/>
      <c r="GV8" s="76"/>
      <c r="GW8" s="76"/>
      <c r="GX8" s="76"/>
      <c r="GY8" s="76"/>
      <c r="GZ8" s="76"/>
      <c r="HA8" s="77"/>
      <c r="HB8" s="76"/>
      <c r="HC8" s="76"/>
      <c r="HD8" s="76"/>
      <c r="HE8" s="76"/>
      <c r="HF8" s="76"/>
      <c r="HG8" s="76"/>
      <c r="HH8" s="76"/>
      <c r="HI8" s="76"/>
      <c r="HJ8" s="76"/>
      <c r="HK8" s="76"/>
      <c r="HL8" s="76"/>
      <c r="HM8" s="76"/>
      <c r="HN8" s="77"/>
      <c r="HO8" s="76"/>
      <c r="HP8" s="76"/>
      <c r="HQ8" s="76"/>
      <c r="HR8" s="76"/>
      <c r="HS8" s="76"/>
      <c r="HT8" s="76"/>
      <c r="HU8" s="76"/>
      <c r="HV8" s="76"/>
      <c r="HW8" s="76"/>
      <c r="HX8" s="76"/>
      <c r="HY8" s="76"/>
      <c r="HZ8" s="76"/>
      <c r="IA8" s="77"/>
      <c r="IB8" s="76"/>
      <c r="IC8" s="76"/>
      <c r="ID8" s="76"/>
      <c r="IE8" s="76"/>
      <c r="IF8" s="76"/>
      <c r="IG8" s="76"/>
      <c r="IH8" s="76"/>
      <c r="II8" s="76"/>
      <c r="IJ8" s="76"/>
      <c r="IK8" s="76"/>
      <c r="IL8" s="76"/>
      <c r="IM8" s="76"/>
      <c r="IN8" s="77"/>
      <c r="IO8" s="76"/>
      <c r="IP8" s="76"/>
      <c r="IQ8" s="76"/>
      <c r="IR8" s="76"/>
      <c r="IS8" s="76"/>
      <c r="IT8" s="76"/>
      <c r="IU8" s="76"/>
      <c r="IV8" s="76"/>
      <c r="IW8" s="76"/>
      <c r="IX8" s="76"/>
      <c r="IY8" s="76"/>
      <c r="IZ8" s="76"/>
      <c r="JA8" s="77"/>
      <c r="JB8" s="76"/>
      <c r="JC8" s="76"/>
      <c r="JD8" s="76"/>
      <c r="JE8" s="76"/>
      <c r="JF8" s="76"/>
      <c r="JG8" s="76"/>
      <c r="JH8" s="76"/>
      <c r="JI8" s="76"/>
      <c r="JJ8" s="76"/>
      <c r="JK8" s="76"/>
      <c r="JL8" s="76"/>
      <c r="JM8" s="76"/>
      <c r="JN8" s="77"/>
      <c r="JO8" s="76"/>
      <c r="JP8" s="76"/>
      <c r="JQ8" s="76"/>
      <c r="JR8" s="76"/>
      <c r="JS8" s="76"/>
      <c r="JT8" s="76"/>
      <c r="JU8" s="76"/>
      <c r="JV8" s="76"/>
      <c r="JW8" s="76"/>
      <c r="JX8" s="76"/>
      <c r="JY8" s="76"/>
      <c r="JZ8" s="76"/>
      <c r="KA8" s="77"/>
      <c r="KB8" s="76"/>
      <c r="KC8" s="76"/>
      <c r="KD8" s="76"/>
      <c r="KE8" s="76"/>
      <c r="KF8" s="76"/>
      <c r="KG8" s="76"/>
      <c r="KH8" s="76"/>
      <c r="KI8" s="76"/>
      <c r="KJ8" s="76"/>
      <c r="KK8" s="76"/>
      <c r="KL8" s="76"/>
      <c r="KM8" s="76"/>
      <c r="KN8" s="77"/>
      <c r="KO8" s="76"/>
      <c r="KP8" s="76"/>
      <c r="KQ8" s="76"/>
      <c r="KR8" s="76"/>
      <c r="KS8" s="76"/>
      <c r="KT8" s="76"/>
      <c r="KU8" s="76"/>
      <c r="KV8" s="76"/>
      <c r="KW8" s="76"/>
      <c r="KX8" s="76"/>
      <c r="KY8" s="76"/>
      <c r="KZ8" s="76"/>
      <c r="LA8" s="77"/>
      <c r="LB8" s="76"/>
      <c r="LC8" s="76"/>
      <c r="LD8" s="76"/>
      <c r="LE8" s="76"/>
      <c r="LF8" s="76"/>
      <c r="LG8" s="76"/>
      <c r="LH8" s="76"/>
      <c r="LI8" s="76"/>
      <c r="LJ8" s="76"/>
      <c r="LK8" s="76"/>
      <c r="LL8" s="76"/>
      <c r="LM8" s="76"/>
      <c r="LN8" s="78"/>
    </row>
    <row r="9" spans="1:326" s="75" customFormat="1">
      <c r="A9" s="285" t="s">
        <v>189</v>
      </c>
      <c r="B9" s="286"/>
      <c r="C9" s="286"/>
      <c r="D9" s="286"/>
      <c r="E9" s="286"/>
      <c r="F9" s="286"/>
      <c r="G9" s="286"/>
      <c r="H9" s="286"/>
      <c r="I9" s="286"/>
      <c r="J9" s="286"/>
      <c r="K9" s="286"/>
      <c r="L9" s="286"/>
      <c r="M9" s="291">
        <f>-N6</f>
        <v>0</v>
      </c>
      <c r="N9" s="287">
        <f>M9</f>
        <v>0</v>
      </c>
      <c r="O9" s="286"/>
      <c r="P9" s="286"/>
      <c r="Q9" s="286"/>
      <c r="R9" s="286"/>
      <c r="S9" s="286"/>
      <c r="T9" s="286"/>
      <c r="U9" s="286"/>
      <c r="V9" s="286"/>
      <c r="W9" s="286"/>
      <c r="X9" s="286"/>
      <c r="Y9" s="286"/>
      <c r="Z9" s="291">
        <f>-AA6</f>
        <v>0</v>
      </c>
      <c r="AA9" s="143">
        <f>SUM(O9:Z9)</f>
        <v>0</v>
      </c>
      <c r="AB9" s="286"/>
      <c r="AC9" s="286"/>
      <c r="AD9" s="286"/>
      <c r="AE9" s="286"/>
      <c r="AF9" s="286"/>
      <c r="AG9" s="286"/>
      <c r="AH9" s="286"/>
      <c r="AI9" s="286"/>
      <c r="AJ9" s="286"/>
      <c r="AK9" s="286"/>
      <c r="AL9" s="286"/>
      <c r="AM9" s="286"/>
      <c r="AN9" s="287"/>
      <c r="AO9" s="286"/>
      <c r="AP9" s="286"/>
      <c r="AQ9" s="286"/>
      <c r="AR9" s="286"/>
      <c r="AS9" s="286"/>
      <c r="AT9" s="286"/>
      <c r="AU9" s="286"/>
      <c r="AV9" s="286"/>
      <c r="AW9" s="286"/>
      <c r="AX9" s="286"/>
      <c r="AY9" s="286"/>
      <c r="AZ9" s="286"/>
      <c r="BA9" s="287"/>
      <c r="BB9" s="286"/>
      <c r="BC9" s="286"/>
      <c r="BD9" s="286"/>
      <c r="BE9" s="286"/>
      <c r="BF9" s="286"/>
      <c r="BG9" s="286"/>
      <c r="BH9" s="286"/>
      <c r="BI9" s="286"/>
      <c r="BJ9" s="286"/>
      <c r="BK9" s="286"/>
      <c r="BL9" s="286"/>
      <c r="BM9" s="286"/>
      <c r="BN9" s="287"/>
      <c r="BO9" s="286"/>
      <c r="BP9" s="286"/>
      <c r="BQ9" s="286"/>
      <c r="BR9" s="286"/>
      <c r="BS9" s="286"/>
      <c r="BT9" s="286"/>
      <c r="BU9" s="286"/>
      <c r="BV9" s="286"/>
      <c r="BW9" s="286"/>
      <c r="BX9" s="286"/>
      <c r="BY9" s="286"/>
      <c r="BZ9" s="286"/>
      <c r="CA9" s="287"/>
      <c r="CB9" s="286"/>
      <c r="CC9" s="286"/>
      <c r="CD9" s="286"/>
      <c r="CE9" s="286"/>
      <c r="CF9" s="286"/>
      <c r="CG9" s="286"/>
      <c r="CH9" s="286"/>
      <c r="CI9" s="286"/>
      <c r="CJ9" s="286"/>
      <c r="CK9" s="286"/>
      <c r="CL9" s="286"/>
      <c r="CM9" s="286"/>
      <c r="CN9" s="287"/>
      <c r="CO9" s="286"/>
      <c r="CP9" s="286"/>
      <c r="CQ9" s="286"/>
      <c r="CR9" s="286"/>
      <c r="CS9" s="286"/>
      <c r="CT9" s="286"/>
      <c r="CU9" s="286"/>
      <c r="CV9" s="286"/>
      <c r="CW9" s="286"/>
      <c r="CX9" s="286"/>
      <c r="CY9" s="286"/>
      <c r="CZ9" s="286"/>
      <c r="DA9" s="287"/>
      <c r="DB9" s="286"/>
      <c r="DC9" s="286"/>
      <c r="DD9" s="286"/>
      <c r="DE9" s="286"/>
      <c r="DF9" s="286"/>
      <c r="DG9" s="286"/>
      <c r="DH9" s="286"/>
      <c r="DI9" s="286"/>
      <c r="DJ9" s="286"/>
      <c r="DK9" s="286"/>
      <c r="DL9" s="286"/>
      <c r="DM9" s="286"/>
      <c r="DN9" s="287"/>
      <c r="DO9" s="286"/>
      <c r="DP9" s="286"/>
      <c r="DQ9" s="286"/>
      <c r="DR9" s="286"/>
      <c r="DS9" s="286"/>
      <c r="DT9" s="286"/>
      <c r="DU9" s="286"/>
      <c r="DV9" s="286"/>
      <c r="DW9" s="286"/>
      <c r="DX9" s="286"/>
      <c r="DY9" s="286"/>
      <c r="DZ9" s="286"/>
      <c r="EA9" s="287"/>
      <c r="EB9" s="288"/>
      <c r="EC9" s="288"/>
      <c r="ED9" s="288"/>
      <c r="EE9" s="288"/>
      <c r="EF9" s="288"/>
      <c r="EG9" s="288"/>
      <c r="EH9" s="288"/>
      <c r="EI9" s="288"/>
      <c r="EJ9" s="288"/>
      <c r="EK9" s="288"/>
      <c r="EL9" s="288"/>
      <c r="EM9" s="288"/>
      <c r="EN9" s="289"/>
      <c r="EO9" s="288"/>
      <c r="EP9" s="288"/>
      <c r="EQ9" s="288"/>
      <c r="ER9" s="288"/>
      <c r="ES9" s="288"/>
      <c r="ET9" s="288"/>
      <c r="EU9" s="288"/>
      <c r="EV9" s="288"/>
      <c r="EW9" s="288"/>
      <c r="EX9" s="288"/>
      <c r="EY9" s="288"/>
      <c r="EZ9" s="288"/>
      <c r="FA9" s="289"/>
      <c r="FB9" s="288"/>
      <c r="FC9" s="288"/>
      <c r="FD9" s="288"/>
      <c r="FE9" s="288"/>
      <c r="FF9" s="288"/>
      <c r="FG9" s="288"/>
      <c r="FH9" s="288"/>
      <c r="FI9" s="288"/>
      <c r="FJ9" s="288"/>
      <c r="FK9" s="288"/>
      <c r="FL9" s="288"/>
      <c r="FM9" s="288"/>
      <c r="FN9" s="289"/>
      <c r="FO9" s="288"/>
      <c r="FP9" s="288"/>
      <c r="FQ9" s="288"/>
      <c r="FR9" s="288"/>
      <c r="FS9" s="288"/>
      <c r="FT9" s="288"/>
      <c r="FU9" s="288"/>
      <c r="FV9" s="288"/>
      <c r="FW9" s="288"/>
      <c r="FX9" s="288"/>
      <c r="FY9" s="288"/>
      <c r="FZ9" s="288"/>
      <c r="GA9" s="289"/>
      <c r="GB9" s="288"/>
      <c r="GC9" s="288"/>
      <c r="GD9" s="288"/>
      <c r="GE9" s="288"/>
      <c r="GF9" s="288"/>
      <c r="GG9" s="288"/>
      <c r="GH9" s="288"/>
      <c r="GI9" s="288"/>
      <c r="GJ9" s="288"/>
      <c r="GK9" s="288"/>
      <c r="GL9" s="288"/>
      <c r="GM9" s="288"/>
      <c r="GN9" s="289"/>
      <c r="GO9" s="288"/>
      <c r="GP9" s="288"/>
      <c r="GQ9" s="288"/>
      <c r="GR9" s="288"/>
      <c r="GS9" s="288"/>
      <c r="GT9" s="288"/>
      <c r="GU9" s="288"/>
      <c r="GV9" s="288"/>
      <c r="GW9" s="288"/>
      <c r="GX9" s="288"/>
      <c r="GY9" s="288"/>
      <c r="GZ9" s="288"/>
      <c r="HA9" s="289"/>
      <c r="HB9" s="288"/>
      <c r="HC9" s="288"/>
      <c r="HD9" s="288"/>
      <c r="HE9" s="288"/>
      <c r="HF9" s="288"/>
      <c r="HG9" s="288"/>
      <c r="HH9" s="288"/>
      <c r="HI9" s="288"/>
      <c r="HJ9" s="288"/>
      <c r="HK9" s="288"/>
      <c r="HL9" s="288"/>
      <c r="HM9" s="288"/>
      <c r="HN9" s="289"/>
      <c r="HO9" s="288"/>
      <c r="HP9" s="288"/>
      <c r="HQ9" s="288"/>
      <c r="HR9" s="288"/>
      <c r="HS9" s="288"/>
      <c r="HT9" s="288"/>
      <c r="HU9" s="288"/>
      <c r="HV9" s="288"/>
      <c r="HW9" s="288"/>
      <c r="HX9" s="288"/>
      <c r="HY9" s="288"/>
      <c r="HZ9" s="288"/>
      <c r="IA9" s="289"/>
      <c r="IB9" s="288"/>
      <c r="IC9" s="288"/>
      <c r="ID9" s="288"/>
      <c r="IE9" s="288"/>
      <c r="IF9" s="288"/>
      <c r="IG9" s="288"/>
      <c r="IH9" s="288"/>
      <c r="II9" s="288"/>
      <c r="IJ9" s="288"/>
      <c r="IK9" s="288"/>
      <c r="IL9" s="288"/>
      <c r="IM9" s="288"/>
      <c r="IN9" s="289"/>
      <c r="IO9" s="288"/>
      <c r="IP9" s="288"/>
      <c r="IQ9" s="288"/>
      <c r="IR9" s="288"/>
      <c r="IS9" s="288"/>
      <c r="IT9" s="288"/>
      <c r="IU9" s="288"/>
      <c r="IV9" s="288"/>
      <c r="IW9" s="288"/>
      <c r="IX9" s="288"/>
      <c r="IY9" s="288"/>
      <c r="IZ9" s="288"/>
      <c r="JA9" s="289"/>
      <c r="JB9" s="288"/>
      <c r="JC9" s="288"/>
      <c r="JD9" s="288"/>
      <c r="JE9" s="288"/>
      <c r="JF9" s="288"/>
      <c r="JG9" s="288"/>
      <c r="JH9" s="288"/>
      <c r="JI9" s="288"/>
      <c r="JJ9" s="288"/>
      <c r="JK9" s="288"/>
      <c r="JL9" s="288"/>
      <c r="JM9" s="288"/>
      <c r="JN9" s="289"/>
      <c r="JO9" s="288"/>
      <c r="JP9" s="288"/>
      <c r="JQ9" s="288"/>
      <c r="JR9" s="288"/>
      <c r="JS9" s="288"/>
      <c r="JT9" s="288"/>
      <c r="JU9" s="288"/>
      <c r="JV9" s="288"/>
      <c r="JW9" s="288"/>
      <c r="JX9" s="288"/>
      <c r="JY9" s="288"/>
      <c r="JZ9" s="288"/>
      <c r="KA9" s="289"/>
      <c r="KB9" s="288"/>
      <c r="KC9" s="288"/>
      <c r="KD9" s="288"/>
      <c r="KE9" s="288"/>
      <c r="KF9" s="288"/>
      <c r="KG9" s="288"/>
      <c r="KH9" s="288"/>
      <c r="KI9" s="288"/>
      <c r="KJ9" s="288"/>
      <c r="KK9" s="288"/>
      <c r="KL9" s="288"/>
      <c r="KM9" s="288"/>
      <c r="KN9" s="289"/>
      <c r="KO9" s="288"/>
      <c r="KP9" s="288"/>
      <c r="KQ9" s="288"/>
      <c r="KR9" s="288"/>
      <c r="KS9" s="288"/>
      <c r="KT9" s="288"/>
      <c r="KU9" s="288"/>
      <c r="KV9" s="288"/>
      <c r="KW9" s="288"/>
      <c r="KX9" s="288"/>
      <c r="KY9" s="288"/>
      <c r="KZ9" s="288"/>
      <c r="LA9" s="289"/>
      <c r="LB9" s="288"/>
      <c r="LC9" s="288"/>
      <c r="LD9" s="288"/>
      <c r="LE9" s="288"/>
      <c r="LF9" s="288"/>
      <c r="LG9" s="288"/>
      <c r="LH9" s="288"/>
      <c r="LI9" s="288"/>
      <c r="LJ9" s="288"/>
      <c r="LK9" s="288"/>
      <c r="LL9" s="288"/>
      <c r="LM9" s="288"/>
      <c r="LN9" s="290"/>
    </row>
    <row r="10" spans="1:326" s="75" customFormat="1" ht="15.75" thickBot="1">
      <c r="A10" s="81" t="s">
        <v>102</v>
      </c>
      <c r="B10" s="144">
        <f>B5+B6+B7+B8+B9</f>
        <v>0</v>
      </c>
      <c r="C10" s="144">
        <f>C5+C6+C7+C8+C9</f>
        <v>0</v>
      </c>
      <c r="D10" s="144">
        <f t="shared" ref="D10:BO10" si="34">D5+D6+D7+D8+D9</f>
        <v>0</v>
      </c>
      <c r="E10" s="144">
        <f t="shared" si="34"/>
        <v>0</v>
      </c>
      <c r="F10" s="144">
        <f t="shared" si="34"/>
        <v>0</v>
      </c>
      <c r="G10" s="144">
        <f t="shared" si="34"/>
        <v>0</v>
      </c>
      <c r="H10" s="144">
        <f t="shared" si="34"/>
        <v>0</v>
      </c>
      <c r="I10" s="144">
        <f t="shared" si="34"/>
        <v>0</v>
      </c>
      <c r="J10" s="144">
        <f t="shared" si="34"/>
        <v>0</v>
      </c>
      <c r="K10" s="144">
        <f t="shared" si="34"/>
        <v>0</v>
      </c>
      <c r="L10" s="144">
        <f t="shared" si="34"/>
        <v>0</v>
      </c>
      <c r="M10" s="144">
        <f t="shared" si="34"/>
        <v>0</v>
      </c>
      <c r="N10" s="144">
        <f t="shared" si="34"/>
        <v>0</v>
      </c>
      <c r="O10" s="144">
        <f t="shared" si="34"/>
        <v>0</v>
      </c>
      <c r="P10" s="144">
        <f t="shared" si="34"/>
        <v>0</v>
      </c>
      <c r="Q10" s="144">
        <f t="shared" si="34"/>
        <v>0</v>
      </c>
      <c r="R10" s="144">
        <f t="shared" si="34"/>
        <v>0</v>
      </c>
      <c r="S10" s="144">
        <f t="shared" si="34"/>
        <v>0</v>
      </c>
      <c r="T10" s="144">
        <f t="shared" si="34"/>
        <v>0</v>
      </c>
      <c r="U10" s="144">
        <f t="shared" si="34"/>
        <v>0</v>
      </c>
      <c r="V10" s="144">
        <f t="shared" si="34"/>
        <v>0</v>
      </c>
      <c r="W10" s="144">
        <f t="shared" si="34"/>
        <v>0</v>
      </c>
      <c r="X10" s="144">
        <f t="shared" si="34"/>
        <v>0</v>
      </c>
      <c r="Y10" s="144">
        <f t="shared" si="34"/>
        <v>0</v>
      </c>
      <c r="Z10" s="144">
        <f t="shared" si="34"/>
        <v>0</v>
      </c>
      <c r="AA10" s="144">
        <f t="shared" si="34"/>
        <v>0</v>
      </c>
      <c r="AB10" s="144">
        <f t="shared" si="34"/>
        <v>0</v>
      </c>
      <c r="AC10" s="144">
        <f t="shared" si="34"/>
        <v>0</v>
      </c>
      <c r="AD10" s="144">
        <f t="shared" si="34"/>
        <v>0</v>
      </c>
      <c r="AE10" s="144">
        <f t="shared" si="34"/>
        <v>0</v>
      </c>
      <c r="AF10" s="144">
        <f t="shared" si="34"/>
        <v>0</v>
      </c>
      <c r="AG10" s="144">
        <f t="shared" si="34"/>
        <v>0</v>
      </c>
      <c r="AH10" s="144">
        <f t="shared" si="34"/>
        <v>0</v>
      </c>
      <c r="AI10" s="144">
        <f t="shared" si="34"/>
        <v>0</v>
      </c>
      <c r="AJ10" s="144">
        <f t="shared" si="34"/>
        <v>0</v>
      </c>
      <c r="AK10" s="144">
        <f t="shared" si="34"/>
        <v>0</v>
      </c>
      <c r="AL10" s="144">
        <f t="shared" si="34"/>
        <v>0</v>
      </c>
      <c r="AM10" s="144">
        <f t="shared" si="34"/>
        <v>0</v>
      </c>
      <c r="AN10" s="144">
        <f t="shared" si="34"/>
        <v>0</v>
      </c>
      <c r="AO10" s="144">
        <f t="shared" si="34"/>
        <v>0</v>
      </c>
      <c r="AP10" s="144">
        <f t="shared" si="34"/>
        <v>0</v>
      </c>
      <c r="AQ10" s="144">
        <f t="shared" si="34"/>
        <v>0</v>
      </c>
      <c r="AR10" s="144">
        <f t="shared" si="34"/>
        <v>0</v>
      </c>
      <c r="AS10" s="144">
        <f t="shared" si="34"/>
        <v>0</v>
      </c>
      <c r="AT10" s="144">
        <f t="shared" si="34"/>
        <v>0</v>
      </c>
      <c r="AU10" s="144">
        <f t="shared" si="34"/>
        <v>0</v>
      </c>
      <c r="AV10" s="144">
        <f t="shared" si="34"/>
        <v>0</v>
      </c>
      <c r="AW10" s="144">
        <f t="shared" si="34"/>
        <v>0</v>
      </c>
      <c r="AX10" s="144">
        <f t="shared" si="34"/>
        <v>0</v>
      </c>
      <c r="AY10" s="144">
        <f t="shared" si="34"/>
        <v>0</v>
      </c>
      <c r="AZ10" s="144">
        <f t="shared" si="34"/>
        <v>0</v>
      </c>
      <c r="BA10" s="144">
        <f t="shared" si="34"/>
        <v>0</v>
      </c>
      <c r="BB10" s="144">
        <f t="shared" si="34"/>
        <v>0</v>
      </c>
      <c r="BC10" s="144">
        <f t="shared" si="34"/>
        <v>0</v>
      </c>
      <c r="BD10" s="144">
        <f t="shared" si="34"/>
        <v>0</v>
      </c>
      <c r="BE10" s="144">
        <f t="shared" si="34"/>
        <v>0</v>
      </c>
      <c r="BF10" s="144">
        <f t="shared" si="34"/>
        <v>0</v>
      </c>
      <c r="BG10" s="144">
        <f t="shared" si="34"/>
        <v>0</v>
      </c>
      <c r="BH10" s="144">
        <f t="shared" si="34"/>
        <v>0</v>
      </c>
      <c r="BI10" s="144">
        <f t="shared" si="34"/>
        <v>0</v>
      </c>
      <c r="BJ10" s="144">
        <f t="shared" si="34"/>
        <v>0</v>
      </c>
      <c r="BK10" s="144">
        <f t="shared" si="34"/>
        <v>0</v>
      </c>
      <c r="BL10" s="144">
        <f t="shared" si="34"/>
        <v>0</v>
      </c>
      <c r="BM10" s="144">
        <f t="shared" si="34"/>
        <v>0</v>
      </c>
      <c r="BN10" s="144">
        <f t="shared" si="34"/>
        <v>0</v>
      </c>
      <c r="BO10" s="144">
        <f t="shared" si="34"/>
        <v>0</v>
      </c>
      <c r="BP10" s="144">
        <f t="shared" ref="BP10:EA10" si="35">BP5+BP6+BP7+BP8+BP9</f>
        <v>0</v>
      </c>
      <c r="BQ10" s="144">
        <f t="shared" si="35"/>
        <v>0</v>
      </c>
      <c r="BR10" s="144">
        <f t="shared" si="35"/>
        <v>0</v>
      </c>
      <c r="BS10" s="144">
        <f t="shared" si="35"/>
        <v>0</v>
      </c>
      <c r="BT10" s="144">
        <f t="shared" si="35"/>
        <v>0</v>
      </c>
      <c r="BU10" s="144">
        <f t="shared" si="35"/>
        <v>0</v>
      </c>
      <c r="BV10" s="144">
        <f t="shared" si="35"/>
        <v>0</v>
      </c>
      <c r="BW10" s="144">
        <f t="shared" si="35"/>
        <v>0</v>
      </c>
      <c r="BX10" s="144">
        <f t="shared" si="35"/>
        <v>0</v>
      </c>
      <c r="BY10" s="144">
        <f t="shared" si="35"/>
        <v>0</v>
      </c>
      <c r="BZ10" s="144">
        <f t="shared" si="35"/>
        <v>0</v>
      </c>
      <c r="CA10" s="144">
        <f t="shared" si="35"/>
        <v>0</v>
      </c>
      <c r="CB10" s="144">
        <f t="shared" si="35"/>
        <v>0</v>
      </c>
      <c r="CC10" s="144">
        <f t="shared" si="35"/>
        <v>0</v>
      </c>
      <c r="CD10" s="144">
        <f t="shared" si="35"/>
        <v>0</v>
      </c>
      <c r="CE10" s="144">
        <f t="shared" si="35"/>
        <v>0</v>
      </c>
      <c r="CF10" s="144">
        <f t="shared" si="35"/>
        <v>0</v>
      </c>
      <c r="CG10" s="144">
        <f t="shared" si="35"/>
        <v>0</v>
      </c>
      <c r="CH10" s="144">
        <f t="shared" si="35"/>
        <v>0</v>
      </c>
      <c r="CI10" s="144">
        <f t="shared" si="35"/>
        <v>0</v>
      </c>
      <c r="CJ10" s="144">
        <f t="shared" si="35"/>
        <v>0</v>
      </c>
      <c r="CK10" s="144">
        <f t="shared" si="35"/>
        <v>0</v>
      </c>
      <c r="CL10" s="144">
        <f t="shared" si="35"/>
        <v>0</v>
      </c>
      <c r="CM10" s="144">
        <f t="shared" si="35"/>
        <v>0</v>
      </c>
      <c r="CN10" s="144">
        <f t="shared" si="35"/>
        <v>0</v>
      </c>
      <c r="CO10" s="144">
        <f t="shared" si="35"/>
        <v>0</v>
      </c>
      <c r="CP10" s="144">
        <f t="shared" si="35"/>
        <v>0</v>
      </c>
      <c r="CQ10" s="144">
        <f t="shared" si="35"/>
        <v>0</v>
      </c>
      <c r="CR10" s="144">
        <f t="shared" si="35"/>
        <v>0</v>
      </c>
      <c r="CS10" s="144">
        <f t="shared" si="35"/>
        <v>0</v>
      </c>
      <c r="CT10" s="144">
        <f t="shared" si="35"/>
        <v>0</v>
      </c>
      <c r="CU10" s="144">
        <f t="shared" si="35"/>
        <v>0</v>
      </c>
      <c r="CV10" s="144">
        <f t="shared" si="35"/>
        <v>0</v>
      </c>
      <c r="CW10" s="144">
        <f t="shared" si="35"/>
        <v>0</v>
      </c>
      <c r="CX10" s="144">
        <f t="shared" si="35"/>
        <v>0</v>
      </c>
      <c r="CY10" s="144">
        <f t="shared" si="35"/>
        <v>0</v>
      </c>
      <c r="CZ10" s="144">
        <f t="shared" si="35"/>
        <v>0</v>
      </c>
      <c r="DA10" s="144">
        <f t="shared" si="35"/>
        <v>0</v>
      </c>
      <c r="DB10" s="144">
        <f t="shared" si="35"/>
        <v>0</v>
      </c>
      <c r="DC10" s="144">
        <f t="shared" si="35"/>
        <v>0</v>
      </c>
      <c r="DD10" s="144">
        <f t="shared" si="35"/>
        <v>0</v>
      </c>
      <c r="DE10" s="144">
        <f t="shared" si="35"/>
        <v>0</v>
      </c>
      <c r="DF10" s="144">
        <f t="shared" si="35"/>
        <v>0</v>
      </c>
      <c r="DG10" s="144">
        <f t="shared" si="35"/>
        <v>0</v>
      </c>
      <c r="DH10" s="144">
        <f t="shared" si="35"/>
        <v>0</v>
      </c>
      <c r="DI10" s="144">
        <f t="shared" si="35"/>
        <v>0</v>
      </c>
      <c r="DJ10" s="144">
        <f t="shared" si="35"/>
        <v>0</v>
      </c>
      <c r="DK10" s="144">
        <f t="shared" si="35"/>
        <v>0</v>
      </c>
      <c r="DL10" s="144">
        <f t="shared" si="35"/>
        <v>0</v>
      </c>
      <c r="DM10" s="144">
        <f t="shared" si="35"/>
        <v>0</v>
      </c>
      <c r="DN10" s="144">
        <f t="shared" si="35"/>
        <v>0</v>
      </c>
      <c r="DO10" s="144">
        <f t="shared" si="35"/>
        <v>0</v>
      </c>
      <c r="DP10" s="144">
        <f t="shared" si="35"/>
        <v>0</v>
      </c>
      <c r="DQ10" s="144">
        <f t="shared" si="35"/>
        <v>0</v>
      </c>
      <c r="DR10" s="144">
        <f t="shared" si="35"/>
        <v>0</v>
      </c>
      <c r="DS10" s="144">
        <f t="shared" si="35"/>
        <v>0</v>
      </c>
      <c r="DT10" s="144">
        <f t="shared" si="35"/>
        <v>0</v>
      </c>
      <c r="DU10" s="144">
        <f t="shared" si="35"/>
        <v>0</v>
      </c>
      <c r="DV10" s="144">
        <f t="shared" si="35"/>
        <v>0</v>
      </c>
      <c r="DW10" s="144">
        <f t="shared" si="35"/>
        <v>0</v>
      </c>
      <c r="DX10" s="144">
        <f t="shared" si="35"/>
        <v>0</v>
      </c>
      <c r="DY10" s="144">
        <f t="shared" si="35"/>
        <v>0</v>
      </c>
      <c r="DZ10" s="144">
        <f t="shared" si="35"/>
        <v>0</v>
      </c>
      <c r="EA10" s="144">
        <f t="shared" si="35"/>
        <v>0</v>
      </c>
      <c r="EB10" s="144">
        <f t="shared" ref="EB10:GM10" si="36">EB5+EB6+EB7+EB8+EB9</f>
        <v>0</v>
      </c>
      <c r="EC10" s="144">
        <f t="shared" si="36"/>
        <v>0</v>
      </c>
      <c r="ED10" s="144">
        <f t="shared" si="36"/>
        <v>0</v>
      </c>
      <c r="EE10" s="144">
        <f t="shared" si="36"/>
        <v>0</v>
      </c>
      <c r="EF10" s="144">
        <f t="shared" si="36"/>
        <v>0</v>
      </c>
      <c r="EG10" s="144">
        <f t="shared" si="36"/>
        <v>0</v>
      </c>
      <c r="EH10" s="144">
        <f t="shared" si="36"/>
        <v>0</v>
      </c>
      <c r="EI10" s="144">
        <f t="shared" si="36"/>
        <v>0</v>
      </c>
      <c r="EJ10" s="144">
        <f t="shared" si="36"/>
        <v>0</v>
      </c>
      <c r="EK10" s="144">
        <f t="shared" si="36"/>
        <v>0</v>
      </c>
      <c r="EL10" s="144">
        <f t="shared" si="36"/>
        <v>0</v>
      </c>
      <c r="EM10" s="144">
        <f t="shared" si="36"/>
        <v>0</v>
      </c>
      <c r="EN10" s="144">
        <f t="shared" si="36"/>
        <v>0</v>
      </c>
      <c r="EO10" s="144">
        <f t="shared" si="36"/>
        <v>0</v>
      </c>
      <c r="EP10" s="144">
        <f t="shared" si="36"/>
        <v>0</v>
      </c>
      <c r="EQ10" s="144">
        <f t="shared" si="36"/>
        <v>0</v>
      </c>
      <c r="ER10" s="144">
        <f t="shared" si="36"/>
        <v>0</v>
      </c>
      <c r="ES10" s="144">
        <f t="shared" si="36"/>
        <v>0</v>
      </c>
      <c r="ET10" s="144">
        <f t="shared" si="36"/>
        <v>0</v>
      </c>
      <c r="EU10" s="144">
        <f t="shared" si="36"/>
        <v>0</v>
      </c>
      <c r="EV10" s="144">
        <f t="shared" si="36"/>
        <v>0</v>
      </c>
      <c r="EW10" s="144">
        <f t="shared" si="36"/>
        <v>0</v>
      </c>
      <c r="EX10" s="144">
        <f t="shared" si="36"/>
        <v>0</v>
      </c>
      <c r="EY10" s="144">
        <f t="shared" si="36"/>
        <v>0</v>
      </c>
      <c r="EZ10" s="144">
        <f t="shared" si="36"/>
        <v>0</v>
      </c>
      <c r="FA10" s="144">
        <f t="shared" si="36"/>
        <v>0</v>
      </c>
      <c r="FB10" s="144">
        <f t="shared" si="36"/>
        <v>0</v>
      </c>
      <c r="FC10" s="144">
        <f t="shared" si="36"/>
        <v>0</v>
      </c>
      <c r="FD10" s="144">
        <f t="shared" si="36"/>
        <v>0</v>
      </c>
      <c r="FE10" s="144">
        <f t="shared" si="36"/>
        <v>0</v>
      </c>
      <c r="FF10" s="144">
        <f t="shared" si="36"/>
        <v>0</v>
      </c>
      <c r="FG10" s="144">
        <f t="shared" si="36"/>
        <v>0</v>
      </c>
      <c r="FH10" s="144">
        <f t="shared" si="36"/>
        <v>0</v>
      </c>
      <c r="FI10" s="144">
        <f t="shared" si="36"/>
        <v>0</v>
      </c>
      <c r="FJ10" s="144">
        <f t="shared" si="36"/>
        <v>0</v>
      </c>
      <c r="FK10" s="144">
        <f t="shared" si="36"/>
        <v>0</v>
      </c>
      <c r="FL10" s="144">
        <f t="shared" si="36"/>
        <v>0</v>
      </c>
      <c r="FM10" s="144">
        <f t="shared" si="36"/>
        <v>0</v>
      </c>
      <c r="FN10" s="144">
        <f t="shared" si="36"/>
        <v>0</v>
      </c>
      <c r="FO10" s="144">
        <f t="shared" si="36"/>
        <v>0</v>
      </c>
      <c r="FP10" s="144">
        <f t="shared" si="36"/>
        <v>0</v>
      </c>
      <c r="FQ10" s="144">
        <f t="shared" si="36"/>
        <v>0</v>
      </c>
      <c r="FR10" s="144">
        <f t="shared" si="36"/>
        <v>0</v>
      </c>
      <c r="FS10" s="144">
        <f t="shared" si="36"/>
        <v>0</v>
      </c>
      <c r="FT10" s="144">
        <f t="shared" si="36"/>
        <v>0</v>
      </c>
      <c r="FU10" s="144">
        <f t="shared" si="36"/>
        <v>0</v>
      </c>
      <c r="FV10" s="144">
        <f t="shared" si="36"/>
        <v>0</v>
      </c>
      <c r="FW10" s="144">
        <f t="shared" si="36"/>
        <v>0</v>
      </c>
      <c r="FX10" s="144">
        <f t="shared" si="36"/>
        <v>0</v>
      </c>
      <c r="FY10" s="144">
        <f t="shared" si="36"/>
        <v>0</v>
      </c>
      <c r="FZ10" s="144">
        <f t="shared" si="36"/>
        <v>0</v>
      </c>
      <c r="GA10" s="144">
        <f t="shared" si="36"/>
        <v>0</v>
      </c>
      <c r="GB10" s="144">
        <f t="shared" si="36"/>
        <v>0</v>
      </c>
      <c r="GC10" s="144">
        <f t="shared" si="36"/>
        <v>0</v>
      </c>
      <c r="GD10" s="144">
        <f t="shared" si="36"/>
        <v>0</v>
      </c>
      <c r="GE10" s="144">
        <f t="shared" si="36"/>
        <v>0</v>
      </c>
      <c r="GF10" s="144">
        <f t="shared" si="36"/>
        <v>0</v>
      </c>
      <c r="GG10" s="144">
        <f t="shared" si="36"/>
        <v>0</v>
      </c>
      <c r="GH10" s="144">
        <f t="shared" si="36"/>
        <v>0</v>
      </c>
      <c r="GI10" s="144">
        <f t="shared" si="36"/>
        <v>0</v>
      </c>
      <c r="GJ10" s="144">
        <f t="shared" si="36"/>
        <v>0</v>
      </c>
      <c r="GK10" s="144">
        <f t="shared" si="36"/>
        <v>0</v>
      </c>
      <c r="GL10" s="144">
        <f t="shared" si="36"/>
        <v>0</v>
      </c>
      <c r="GM10" s="144">
        <f t="shared" si="36"/>
        <v>0</v>
      </c>
      <c r="GN10" s="144">
        <f t="shared" ref="GN10:IY10" si="37">GN5+GN6+GN7+GN8+GN9</f>
        <v>0</v>
      </c>
      <c r="GO10" s="144">
        <f t="shared" si="37"/>
        <v>0</v>
      </c>
      <c r="GP10" s="144">
        <f t="shared" si="37"/>
        <v>0</v>
      </c>
      <c r="GQ10" s="144">
        <f t="shared" si="37"/>
        <v>0</v>
      </c>
      <c r="GR10" s="144">
        <f t="shared" si="37"/>
        <v>0</v>
      </c>
      <c r="GS10" s="144">
        <f t="shared" si="37"/>
        <v>0</v>
      </c>
      <c r="GT10" s="144">
        <f t="shared" si="37"/>
        <v>0</v>
      </c>
      <c r="GU10" s="144">
        <f t="shared" si="37"/>
        <v>0</v>
      </c>
      <c r="GV10" s="144">
        <f t="shared" si="37"/>
        <v>0</v>
      </c>
      <c r="GW10" s="144">
        <f t="shared" si="37"/>
        <v>0</v>
      </c>
      <c r="GX10" s="144">
        <f t="shared" si="37"/>
        <v>0</v>
      </c>
      <c r="GY10" s="144">
        <f t="shared" si="37"/>
        <v>0</v>
      </c>
      <c r="GZ10" s="144">
        <f t="shared" si="37"/>
        <v>0</v>
      </c>
      <c r="HA10" s="144">
        <f t="shared" si="37"/>
        <v>0</v>
      </c>
      <c r="HB10" s="144">
        <f t="shared" si="37"/>
        <v>0</v>
      </c>
      <c r="HC10" s="144">
        <f t="shared" si="37"/>
        <v>0</v>
      </c>
      <c r="HD10" s="144">
        <f t="shared" si="37"/>
        <v>0</v>
      </c>
      <c r="HE10" s="144">
        <f t="shared" si="37"/>
        <v>0</v>
      </c>
      <c r="HF10" s="144">
        <f t="shared" si="37"/>
        <v>0</v>
      </c>
      <c r="HG10" s="144">
        <f t="shared" si="37"/>
        <v>0</v>
      </c>
      <c r="HH10" s="144">
        <f t="shared" si="37"/>
        <v>0</v>
      </c>
      <c r="HI10" s="144">
        <f t="shared" si="37"/>
        <v>0</v>
      </c>
      <c r="HJ10" s="144">
        <f t="shared" si="37"/>
        <v>0</v>
      </c>
      <c r="HK10" s="144">
        <f t="shared" si="37"/>
        <v>0</v>
      </c>
      <c r="HL10" s="144">
        <f t="shared" si="37"/>
        <v>0</v>
      </c>
      <c r="HM10" s="144">
        <f t="shared" si="37"/>
        <v>0</v>
      </c>
      <c r="HN10" s="144">
        <f t="shared" si="37"/>
        <v>0</v>
      </c>
      <c r="HO10" s="144">
        <f t="shared" si="37"/>
        <v>0</v>
      </c>
      <c r="HP10" s="144">
        <f t="shared" si="37"/>
        <v>0</v>
      </c>
      <c r="HQ10" s="144">
        <f t="shared" si="37"/>
        <v>0</v>
      </c>
      <c r="HR10" s="144">
        <f t="shared" si="37"/>
        <v>0</v>
      </c>
      <c r="HS10" s="144">
        <f t="shared" si="37"/>
        <v>0</v>
      </c>
      <c r="HT10" s="144">
        <f t="shared" si="37"/>
        <v>0</v>
      </c>
      <c r="HU10" s="144">
        <f t="shared" si="37"/>
        <v>0</v>
      </c>
      <c r="HV10" s="144">
        <f t="shared" si="37"/>
        <v>0</v>
      </c>
      <c r="HW10" s="144">
        <f t="shared" si="37"/>
        <v>0</v>
      </c>
      <c r="HX10" s="144">
        <f t="shared" si="37"/>
        <v>0</v>
      </c>
      <c r="HY10" s="144">
        <f t="shared" si="37"/>
        <v>0</v>
      </c>
      <c r="HZ10" s="144">
        <f t="shared" si="37"/>
        <v>0</v>
      </c>
      <c r="IA10" s="144">
        <f t="shared" si="37"/>
        <v>0</v>
      </c>
      <c r="IB10" s="144">
        <f t="shared" si="37"/>
        <v>0</v>
      </c>
      <c r="IC10" s="144">
        <f t="shared" si="37"/>
        <v>0</v>
      </c>
      <c r="ID10" s="144">
        <f t="shared" si="37"/>
        <v>0</v>
      </c>
      <c r="IE10" s="144">
        <f t="shared" si="37"/>
        <v>0</v>
      </c>
      <c r="IF10" s="144">
        <f t="shared" si="37"/>
        <v>0</v>
      </c>
      <c r="IG10" s="144">
        <f t="shared" si="37"/>
        <v>0</v>
      </c>
      <c r="IH10" s="144">
        <f t="shared" si="37"/>
        <v>0</v>
      </c>
      <c r="II10" s="144">
        <f t="shared" si="37"/>
        <v>0</v>
      </c>
      <c r="IJ10" s="144">
        <f t="shared" si="37"/>
        <v>0</v>
      </c>
      <c r="IK10" s="144">
        <f t="shared" si="37"/>
        <v>0</v>
      </c>
      <c r="IL10" s="144">
        <f t="shared" si="37"/>
        <v>0</v>
      </c>
      <c r="IM10" s="144">
        <f t="shared" si="37"/>
        <v>0</v>
      </c>
      <c r="IN10" s="144">
        <f t="shared" si="37"/>
        <v>0</v>
      </c>
      <c r="IO10" s="144">
        <f t="shared" si="37"/>
        <v>0</v>
      </c>
      <c r="IP10" s="144">
        <f t="shared" si="37"/>
        <v>0</v>
      </c>
      <c r="IQ10" s="144">
        <f t="shared" si="37"/>
        <v>0</v>
      </c>
      <c r="IR10" s="144">
        <f t="shared" si="37"/>
        <v>0</v>
      </c>
      <c r="IS10" s="144">
        <f t="shared" si="37"/>
        <v>0</v>
      </c>
      <c r="IT10" s="144">
        <f t="shared" si="37"/>
        <v>0</v>
      </c>
      <c r="IU10" s="144">
        <f t="shared" si="37"/>
        <v>0</v>
      </c>
      <c r="IV10" s="144">
        <f t="shared" si="37"/>
        <v>0</v>
      </c>
      <c r="IW10" s="144">
        <f t="shared" si="37"/>
        <v>0</v>
      </c>
      <c r="IX10" s="144">
        <f t="shared" si="37"/>
        <v>0</v>
      </c>
      <c r="IY10" s="144">
        <f t="shared" si="37"/>
        <v>0</v>
      </c>
      <c r="IZ10" s="144">
        <f t="shared" ref="IZ10:LK10" si="38">IZ5+IZ6+IZ7+IZ8+IZ9</f>
        <v>0</v>
      </c>
      <c r="JA10" s="144">
        <f t="shared" si="38"/>
        <v>0</v>
      </c>
      <c r="JB10" s="144">
        <f t="shared" si="38"/>
        <v>0</v>
      </c>
      <c r="JC10" s="144">
        <f t="shared" si="38"/>
        <v>0</v>
      </c>
      <c r="JD10" s="144">
        <f t="shared" si="38"/>
        <v>0</v>
      </c>
      <c r="JE10" s="144">
        <f t="shared" si="38"/>
        <v>0</v>
      </c>
      <c r="JF10" s="144">
        <f t="shared" si="38"/>
        <v>0</v>
      </c>
      <c r="JG10" s="144">
        <f t="shared" si="38"/>
        <v>0</v>
      </c>
      <c r="JH10" s="144">
        <f t="shared" si="38"/>
        <v>0</v>
      </c>
      <c r="JI10" s="144">
        <f t="shared" si="38"/>
        <v>0</v>
      </c>
      <c r="JJ10" s="144">
        <f t="shared" si="38"/>
        <v>0</v>
      </c>
      <c r="JK10" s="144">
        <f t="shared" si="38"/>
        <v>0</v>
      </c>
      <c r="JL10" s="144">
        <f t="shared" si="38"/>
        <v>0</v>
      </c>
      <c r="JM10" s="144">
        <f t="shared" si="38"/>
        <v>0</v>
      </c>
      <c r="JN10" s="144">
        <f t="shared" si="38"/>
        <v>0</v>
      </c>
      <c r="JO10" s="144">
        <f t="shared" si="38"/>
        <v>0</v>
      </c>
      <c r="JP10" s="144">
        <f t="shared" si="38"/>
        <v>0</v>
      </c>
      <c r="JQ10" s="144">
        <f t="shared" si="38"/>
        <v>0</v>
      </c>
      <c r="JR10" s="144">
        <f t="shared" si="38"/>
        <v>0</v>
      </c>
      <c r="JS10" s="144">
        <f t="shared" si="38"/>
        <v>0</v>
      </c>
      <c r="JT10" s="144">
        <f t="shared" si="38"/>
        <v>0</v>
      </c>
      <c r="JU10" s="144">
        <f t="shared" si="38"/>
        <v>0</v>
      </c>
      <c r="JV10" s="144">
        <f t="shared" si="38"/>
        <v>0</v>
      </c>
      <c r="JW10" s="144">
        <f t="shared" si="38"/>
        <v>0</v>
      </c>
      <c r="JX10" s="144">
        <f t="shared" si="38"/>
        <v>0</v>
      </c>
      <c r="JY10" s="144">
        <f t="shared" si="38"/>
        <v>0</v>
      </c>
      <c r="JZ10" s="144">
        <f t="shared" si="38"/>
        <v>0</v>
      </c>
      <c r="KA10" s="144">
        <f t="shared" si="38"/>
        <v>0</v>
      </c>
      <c r="KB10" s="144">
        <f t="shared" si="38"/>
        <v>0</v>
      </c>
      <c r="KC10" s="144">
        <f t="shared" si="38"/>
        <v>0</v>
      </c>
      <c r="KD10" s="144">
        <f t="shared" si="38"/>
        <v>0</v>
      </c>
      <c r="KE10" s="144">
        <f t="shared" si="38"/>
        <v>0</v>
      </c>
      <c r="KF10" s="144">
        <f t="shared" si="38"/>
        <v>0</v>
      </c>
      <c r="KG10" s="144">
        <f t="shared" si="38"/>
        <v>0</v>
      </c>
      <c r="KH10" s="144">
        <f t="shared" si="38"/>
        <v>0</v>
      </c>
      <c r="KI10" s="144">
        <f t="shared" si="38"/>
        <v>0</v>
      </c>
      <c r="KJ10" s="144">
        <f t="shared" si="38"/>
        <v>0</v>
      </c>
      <c r="KK10" s="144">
        <f t="shared" si="38"/>
        <v>0</v>
      </c>
      <c r="KL10" s="144">
        <f t="shared" si="38"/>
        <v>0</v>
      </c>
      <c r="KM10" s="144">
        <f t="shared" si="38"/>
        <v>0</v>
      </c>
      <c r="KN10" s="144">
        <f t="shared" si="38"/>
        <v>0</v>
      </c>
      <c r="KO10" s="144">
        <f t="shared" si="38"/>
        <v>0</v>
      </c>
      <c r="KP10" s="144">
        <f t="shared" si="38"/>
        <v>0</v>
      </c>
      <c r="KQ10" s="144">
        <f t="shared" si="38"/>
        <v>0</v>
      </c>
      <c r="KR10" s="144">
        <f t="shared" si="38"/>
        <v>0</v>
      </c>
      <c r="KS10" s="144">
        <f t="shared" si="38"/>
        <v>0</v>
      </c>
      <c r="KT10" s="144">
        <f t="shared" si="38"/>
        <v>0</v>
      </c>
      <c r="KU10" s="144">
        <f t="shared" si="38"/>
        <v>0</v>
      </c>
      <c r="KV10" s="144">
        <f t="shared" si="38"/>
        <v>0</v>
      </c>
      <c r="KW10" s="144">
        <f t="shared" si="38"/>
        <v>0</v>
      </c>
      <c r="KX10" s="144">
        <f t="shared" si="38"/>
        <v>0</v>
      </c>
      <c r="KY10" s="144">
        <f t="shared" si="38"/>
        <v>0</v>
      </c>
      <c r="KZ10" s="144">
        <f t="shared" si="38"/>
        <v>0</v>
      </c>
      <c r="LA10" s="144">
        <f t="shared" si="38"/>
        <v>0</v>
      </c>
      <c r="LB10" s="144">
        <f t="shared" si="38"/>
        <v>0</v>
      </c>
      <c r="LC10" s="144">
        <f t="shared" si="38"/>
        <v>0</v>
      </c>
      <c r="LD10" s="144">
        <f t="shared" si="38"/>
        <v>0</v>
      </c>
      <c r="LE10" s="144">
        <f t="shared" si="38"/>
        <v>0</v>
      </c>
      <c r="LF10" s="144">
        <f t="shared" si="38"/>
        <v>0</v>
      </c>
      <c r="LG10" s="144">
        <f t="shared" si="38"/>
        <v>0</v>
      </c>
      <c r="LH10" s="144">
        <f t="shared" si="38"/>
        <v>0</v>
      </c>
      <c r="LI10" s="144">
        <f t="shared" si="38"/>
        <v>0</v>
      </c>
      <c r="LJ10" s="144">
        <f t="shared" si="38"/>
        <v>0</v>
      </c>
      <c r="LK10" s="144">
        <f t="shared" si="38"/>
        <v>0</v>
      </c>
      <c r="LL10" s="144">
        <f t="shared" ref="LL10:LN10" si="39">LL5+LL6+LL7+LL8+LL9</f>
        <v>0</v>
      </c>
      <c r="LM10" s="144">
        <f t="shared" si="39"/>
        <v>0</v>
      </c>
      <c r="LN10" s="292">
        <f t="shared" si="39"/>
        <v>0</v>
      </c>
    </row>
    <row r="11" spans="1:326" s="75" customFormat="1">
      <c r="A11" s="457"/>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8"/>
      <c r="BT11" s="458"/>
      <c r="BU11" s="458"/>
      <c r="BV11" s="458"/>
      <c r="BW11" s="458"/>
      <c r="BX11" s="458"/>
      <c r="BY11" s="458"/>
      <c r="BZ11" s="458"/>
      <c r="CA11" s="458"/>
      <c r="CB11" s="458"/>
      <c r="CC11" s="458"/>
      <c r="CD11" s="458"/>
      <c r="CE11" s="458"/>
      <c r="CF11" s="458"/>
      <c r="CG11" s="458"/>
      <c r="CH11" s="458"/>
      <c r="CI11" s="458"/>
      <c r="CJ11" s="458"/>
      <c r="CK11" s="458"/>
      <c r="CL11" s="458"/>
      <c r="CM11" s="458"/>
      <c r="CN11" s="458"/>
      <c r="CO11" s="458"/>
      <c r="CP11" s="458"/>
      <c r="CQ11" s="458"/>
      <c r="CR11" s="458"/>
      <c r="CS11" s="458"/>
      <c r="CT11" s="458"/>
      <c r="CU11" s="458"/>
      <c r="CV11" s="458"/>
      <c r="CW11" s="458"/>
      <c r="CX11" s="458"/>
      <c r="CY11" s="458"/>
      <c r="CZ11" s="458"/>
      <c r="DA11" s="458"/>
      <c r="DB11" s="458"/>
      <c r="DC11" s="458"/>
      <c r="DD11" s="458"/>
      <c r="DE11" s="458"/>
      <c r="DF11" s="458"/>
      <c r="DG11" s="458"/>
      <c r="DH11" s="458"/>
      <c r="DI11" s="458"/>
      <c r="DJ11" s="458"/>
      <c r="DK11" s="458"/>
      <c r="DL11" s="458"/>
      <c r="DM11" s="458"/>
      <c r="DN11" s="458"/>
      <c r="DO11" s="458"/>
      <c r="DP11" s="458"/>
      <c r="DQ11" s="458"/>
      <c r="DR11" s="458"/>
      <c r="DS11" s="458"/>
      <c r="DT11" s="458"/>
      <c r="DU11" s="458"/>
      <c r="DV11" s="458"/>
      <c r="DW11" s="458"/>
      <c r="DX11" s="458"/>
      <c r="DY11" s="458"/>
      <c r="DZ11" s="458"/>
      <c r="EA11" s="458"/>
      <c r="EB11" s="458"/>
      <c r="EC11" s="458"/>
      <c r="ED11" s="458"/>
      <c r="EE11" s="458"/>
      <c r="EF11" s="458"/>
      <c r="EG11" s="458"/>
      <c r="EH11" s="458"/>
      <c r="EI11" s="458"/>
      <c r="EJ11" s="458"/>
      <c r="EK11" s="458"/>
      <c r="EL11" s="458"/>
      <c r="EM11" s="458"/>
      <c r="EN11" s="458"/>
      <c r="EO11" s="458"/>
      <c r="EP11" s="458"/>
      <c r="EQ11" s="458"/>
      <c r="ER11" s="458"/>
      <c r="ES11" s="458"/>
      <c r="ET11" s="458"/>
      <c r="EU11" s="458"/>
      <c r="EV11" s="458"/>
      <c r="EW11" s="458"/>
      <c r="EX11" s="458"/>
      <c r="EY11" s="458"/>
      <c r="EZ11" s="458"/>
      <c r="FA11" s="458"/>
      <c r="FB11" s="458"/>
      <c r="FC11" s="458"/>
      <c r="FD11" s="458"/>
      <c r="FE11" s="458"/>
      <c r="FF11" s="458"/>
      <c r="FG11" s="458"/>
      <c r="FH11" s="458"/>
      <c r="FI11" s="458"/>
      <c r="FJ11" s="458"/>
      <c r="FK11" s="458"/>
      <c r="FL11" s="458"/>
      <c r="FM11" s="458"/>
      <c r="FN11" s="458"/>
      <c r="FO11" s="458"/>
      <c r="FP11" s="458"/>
      <c r="FQ11" s="458"/>
      <c r="FR11" s="458"/>
      <c r="FS11" s="458"/>
      <c r="FT11" s="458"/>
      <c r="FU11" s="458"/>
      <c r="FV11" s="458"/>
      <c r="FW11" s="458"/>
      <c r="FX11" s="458"/>
      <c r="FY11" s="458"/>
      <c r="FZ11" s="458"/>
      <c r="GA11" s="458"/>
      <c r="GB11" s="458"/>
      <c r="GC11" s="458"/>
      <c r="GD11" s="458"/>
      <c r="GE11" s="458"/>
      <c r="GF11" s="458"/>
      <c r="GG11" s="458"/>
      <c r="GH11" s="458"/>
      <c r="GI11" s="458"/>
      <c r="GJ11" s="458"/>
      <c r="GK11" s="458"/>
      <c r="GL11" s="458"/>
      <c r="GM11" s="458"/>
      <c r="GN11" s="458"/>
      <c r="GO11" s="458"/>
      <c r="GP11" s="458"/>
      <c r="GQ11" s="458"/>
      <c r="GR11" s="458"/>
      <c r="GS11" s="458"/>
      <c r="GT11" s="458"/>
      <c r="GU11" s="458"/>
      <c r="GV11" s="458"/>
      <c r="GW11" s="458"/>
      <c r="GX11" s="458"/>
      <c r="GY11" s="458"/>
      <c r="GZ11" s="458"/>
      <c r="HA11" s="458"/>
      <c r="HB11" s="458"/>
      <c r="HC11" s="458"/>
      <c r="HD11" s="458"/>
      <c r="HE11" s="458"/>
      <c r="HF11" s="458"/>
      <c r="HG11" s="458"/>
      <c r="HH11" s="458"/>
      <c r="HI11" s="458"/>
      <c r="HJ11" s="458"/>
      <c r="HK11" s="458"/>
      <c r="HL11" s="458"/>
      <c r="HM11" s="458"/>
      <c r="HN11" s="458"/>
      <c r="HO11" s="458"/>
      <c r="HP11" s="458"/>
      <c r="HQ11" s="458"/>
      <c r="HR11" s="458"/>
      <c r="HS11" s="458"/>
      <c r="HT11" s="458"/>
      <c r="HU11" s="458"/>
      <c r="HV11" s="458"/>
      <c r="HW11" s="458"/>
      <c r="HX11" s="458"/>
      <c r="HY11" s="458"/>
      <c r="HZ11" s="458"/>
      <c r="IA11" s="458"/>
      <c r="IB11" s="458"/>
      <c r="IC11" s="458"/>
      <c r="ID11" s="458"/>
      <c r="IE11" s="458"/>
      <c r="IF11" s="458"/>
      <c r="IG11" s="458"/>
      <c r="IH11" s="458"/>
      <c r="II11" s="458"/>
      <c r="IJ11" s="458"/>
      <c r="IK11" s="458"/>
      <c r="IL11" s="458"/>
      <c r="IM11" s="458"/>
      <c r="IN11" s="458"/>
      <c r="IO11" s="458"/>
      <c r="IP11" s="458"/>
      <c r="IQ11" s="458"/>
      <c r="IR11" s="458"/>
      <c r="IS11" s="458"/>
      <c r="IT11" s="458"/>
      <c r="IU11" s="458"/>
      <c r="IV11" s="458"/>
      <c r="IW11" s="458"/>
      <c r="IX11" s="458"/>
      <c r="IY11" s="458"/>
      <c r="IZ11" s="458"/>
      <c r="JA11" s="458"/>
      <c r="JB11" s="458"/>
      <c r="JC11" s="458"/>
      <c r="JD11" s="458"/>
      <c r="JE11" s="458"/>
      <c r="JF11" s="458"/>
      <c r="JG11" s="458"/>
      <c r="JH11" s="458"/>
      <c r="JI11" s="458"/>
      <c r="JJ11" s="458"/>
      <c r="JK11" s="458"/>
      <c r="JL11" s="458"/>
      <c r="JM11" s="458"/>
      <c r="JN11" s="458"/>
      <c r="JO11" s="458"/>
      <c r="JP11" s="458"/>
      <c r="JQ11" s="458"/>
      <c r="JR11" s="458"/>
      <c r="JS11" s="458"/>
      <c r="JT11" s="458"/>
      <c r="JU11" s="458"/>
      <c r="JV11" s="458"/>
      <c r="JW11" s="458"/>
      <c r="JX11" s="458"/>
      <c r="JY11" s="458"/>
      <c r="JZ11" s="458"/>
      <c r="KA11" s="458"/>
      <c r="KB11" s="458"/>
      <c r="KC11" s="458"/>
      <c r="KD11" s="458"/>
      <c r="KE11" s="458"/>
      <c r="KF11" s="458"/>
      <c r="KG11" s="458"/>
      <c r="KH11" s="458"/>
      <c r="KI11" s="458"/>
      <c r="KJ11" s="458"/>
      <c r="KK11" s="458"/>
      <c r="KL11" s="458"/>
      <c r="KM11" s="458"/>
      <c r="KN11" s="458"/>
      <c r="KO11" s="458"/>
      <c r="KP11" s="458"/>
      <c r="KQ11" s="458"/>
      <c r="KR11" s="458"/>
      <c r="KS11" s="458"/>
      <c r="KT11" s="458"/>
      <c r="KU11" s="458"/>
      <c r="KV11" s="458"/>
      <c r="KW11" s="458"/>
      <c r="KX11" s="458"/>
      <c r="KY11" s="458"/>
      <c r="KZ11" s="458"/>
      <c r="LA11" s="458"/>
      <c r="LB11" s="458"/>
      <c r="LC11" s="458"/>
      <c r="LD11" s="458"/>
      <c r="LE11" s="458"/>
      <c r="LF11" s="458"/>
      <c r="LG11" s="458"/>
      <c r="LH11" s="458"/>
      <c r="LI11" s="458"/>
      <c r="LJ11" s="458"/>
      <c r="LK11" s="458"/>
      <c r="LL11" s="458"/>
      <c r="LM11" s="458"/>
      <c r="LN11" s="458"/>
    </row>
  </sheetData>
  <hyperlinks>
    <hyperlink ref="A1" location="'Valdymo darbalaukis'!A1" display="Atgal į valdymo darbalaukį"/>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N17"/>
  <sheetViews>
    <sheetView zoomScale="85" zoomScaleNormal="85" workbookViewId="0">
      <pane xSplit="1" ySplit="4" topLeftCell="AA5" activePane="bottomRight" state="frozen"/>
      <selection pane="topRight" activeCell="B1" sqref="B1"/>
      <selection pane="bottomLeft" activeCell="A5" sqref="A5"/>
      <selection pane="bottomRight" activeCell="DN22" sqref="DN22"/>
    </sheetView>
  </sheetViews>
  <sheetFormatPr defaultRowHeight="15" outlineLevelRow="1" outlineLevelCol="1"/>
  <cols>
    <col min="1" max="1" width="44" bestFit="1" customWidth="1"/>
    <col min="2" max="2" width="9" hidden="1" customWidth="1" outlineLevel="1"/>
    <col min="3" max="12" width="9.140625" hidden="1" customWidth="1" outlineLevel="1"/>
    <col min="13" max="13" width="9.28515625" hidden="1" customWidth="1" outlineLevel="1"/>
    <col min="14" max="14" width="9.85546875" style="16" bestFit="1" customWidth="1" collapsed="1"/>
    <col min="15" max="25" width="9" hidden="1" customWidth="1" outlineLevel="1"/>
    <col min="26" max="26" width="9.85546875" hidden="1" customWidth="1" outlineLevel="1"/>
    <col min="27" max="27" width="9.85546875" bestFit="1" customWidth="1" collapsed="1"/>
    <col min="28" max="39" width="9" hidden="1" customWidth="1" outlineLevel="1"/>
    <col min="40" max="40" width="7.42578125" bestFit="1" customWidth="1" collapsed="1"/>
    <col min="41" max="52" width="8.7109375" hidden="1" customWidth="1" outlineLevel="1"/>
    <col min="53" max="53" width="7.7109375" bestFit="1" customWidth="1" collapsed="1"/>
    <col min="54" max="65" width="8.7109375" hidden="1" customWidth="1" outlineLevel="1"/>
    <col min="66" max="66" width="7.7109375" bestFit="1" customWidth="1" collapsed="1"/>
    <col min="67" max="78" width="8.7109375" hidden="1" customWidth="1" outlineLevel="1"/>
    <col min="79" max="79" width="7.7109375" bestFit="1" customWidth="1" collapsed="1"/>
    <col min="80" max="91" width="8.7109375" hidden="1" customWidth="1" outlineLevel="1"/>
    <col min="92" max="92" width="7.7109375" bestFit="1" customWidth="1" collapsed="1"/>
    <col min="93" max="104" width="8.7109375" hidden="1" customWidth="1" outlineLevel="1"/>
    <col min="105" max="105" width="7.42578125" bestFit="1" customWidth="1" collapsed="1"/>
    <col min="106" max="117" width="8.7109375" hidden="1" customWidth="1" outlineLevel="1"/>
    <col min="118" max="118" width="7.42578125" bestFit="1" customWidth="1" collapsed="1"/>
    <col min="119" max="130" width="8.7109375" hidden="1" customWidth="1" outlineLevel="1"/>
    <col min="131" max="131" width="7.42578125" bestFit="1" customWidth="1" collapsed="1"/>
    <col min="132" max="143" width="8.7109375" hidden="1" customWidth="1" outlineLevel="1"/>
    <col min="144" max="144" width="7.42578125" bestFit="1" customWidth="1" collapsed="1"/>
    <col min="145" max="155" width="8.7109375" hidden="1" customWidth="1" outlineLevel="1"/>
    <col min="156" max="156" width="8.85546875" hidden="1" customWidth="1" outlineLevel="1"/>
    <col min="157" max="157" width="6.42578125" bestFit="1" customWidth="1" collapsed="1"/>
    <col min="158" max="169" width="8.7109375" hidden="1" customWidth="1" outlineLevel="1"/>
    <col min="170" max="170" width="6.42578125" bestFit="1" customWidth="1" collapsed="1"/>
    <col min="171" max="182" width="8.7109375" hidden="1" customWidth="1" outlineLevel="1"/>
    <col min="183" max="183" width="6.42578125" bestFit="1" customWidth="1" collapsed="1"/>
    <col min="184" max="194" width="8.7109375" hidden="1" customWidth="1" outlineLevel="1"/>
    <col min="195" max="195" width="8.85546875" hidden="1" customWidth="1" outlineLevel="1"/>
    <col min="196" max="196" width="6.42578125" bestFit="1" customWidth="1" collapsed="1"/>
    <col min="197" max="208" width="8.7109375" hidden="1" customWidth="1" outlineLevel="1"/>
    <col min="209" max="209" width="6.42578125" bestFit="1" customWidth="1" collapsed="1"/>
    <col min="210" max="221" width="8.7109375" hidden="1" customWidth="1" outlineLevel="1"/>
    <col min="222" max="222" width="6.42578125" bestFit="1" customWidth="1" collapsed="1"/>
    <col min="223" max="234" width="8.7109375" hidden="1" customWidth="1" outlineLevel="1"/>
    <col min="235" max="235" width="6.42578125" bestFit="1" customWidth="1" collapsed="1"/>
    <col min="236" max="247" width="8.7109375" hidden="1" customWidth="1" outlineLevel="1"/>
    <col min="248" max="248" width="6.42578125" bestFit="1" customWidth="1" collapsed="1"/>
    <col min="249" max="260" width="8.7109375" hidden="1" customWidth="1" outlineLevel="1"/>
    <col min="261" max="261" width="6.42578125" bestFit="1" customWidth="1" collapsed="1"/>
    <col min="262" max="273" width="8.7109375" hidden="1" customWidth="1" outlineLevel="1"/>
    <col min="274" max="274" width="6.42578125" bestFit="1" customWidth="1" collapsed="1"/>
    <col min="275" max="286" width="8.7109375" hidden="1" customWidth="1" outlineLevel="1"/>
    <col min="287" max="287" width="6.42578125" bestFit="1" customWidth="1" collapsed="1"/>
    <col min="288" max="299" width="8.7109375" hidden="1" customWidth="1" outlineLevel="1"/>
    <col min="300" max="300" width="6.42578125" bestFit="1" customWidth="1" collapsed="1"/>
    <col min="301" max="312" width="8.7109375" hidden="1" customWidth="1" outlineLevel="1"/>
    <col min="313" max="313" width="6.42578125" bestFit="1" customWidth="1" collapsed="1"/>
    <col min="314" max="325" width="8.7109375" hidden="1" customWidth="1" outlineLevel="1"/>
    <col min="326" max="326" width="6.42578125" bestFit="1" customWidth="1" collapsed="1"/>
  </cols>
  <sheetData>
    <row r="1" spans="1:326">
      <c r="A1" s="1" t="s">
        <v>0</v>
      </c>
    </row>
    <row r="2" spans="1:326" ht="15.75" thickBot="1"/>
    <row r="3" spans="1:326" ht="15.75" thickBot="1">
      <c r="A3" s="14" t="s">
        <v>8</v>
      </c>
      <c r="B3" s="12">
        <f>EDATE('Bazinės Prielaidos'!$B$7,B4)</f>
        <v>31</v>
      </c>
      <c r="C3" s="12">
        <f>EDATE('Bazinės Prielaidos'!$B$7,C4)</f>
        <v>60</v>
      </c>
      <c r="D3" s="12">
        <f>EDATE('Bazinės Prielaidos'!$B$7,D4)</f>
        <v>91</v>
      </c>
      <c r="E3" s="12">
        <f>EDATE('Bazinės Prielaidos'!$B$7,E4)</f>
        <v>121</v>
      </c>
      <c r="F3" s="12">
        <f>EDATE('Bazinės Prielaidos'!$B$7,F4)</f>
        <v>152</v>
      </c>
      <c r="G3" s="12">
        <f>EDATE('Bazinės Prielaidos'!$B$7,G4)</f>
        <v>182</v>
      </c>
      <c r="H3" s="12">
        <f>EDATE('Bazinės Prielaidos'!$B$7,H4)</f>
        <v>213</v>
      </c>
      <c r="I3" s="12">
        <f>EDATE('Bazinės Prielaidos'!$B$7,I4)</f>
        <v>244</v>
      </c>
      <c r="J3" s="12">
        <f>EDATE('Bazinės Prielaidos'!$B$7,J4)</f>
        <v>274</v>
      </c>
      <c r="K3" s="12">
        <f>EDATE('Bazinės Prielaidos'!$B$7,K4)</f>
        <v>305</v>
      </c>
      <c r="L3" s="12">
        <f>EDATE('Bazinės Prielaidos'!$B$7,L4)</f>
        <v>335</v>
      </c>
      <c r="M3" s="146">
        <f>EDATE('Bazinės Prielaidos'!$B$7,M4)</f>
        <v>366</v>
      </c>
      <c r="N3" s="153">
        <f>YEAR(M3)</f>
        <v>1900</v>
      </c>
      <c r="O3" s="12">
        <f>EDATE('Bazinės Prielaidos'!$B$7,O4)</f>
        <v>397</v>
      </c>
      <c r="P3" s="12">
        <f>EDATE('Bazinės Prielaidos'!$B$7,P4)</f>
        <v>425</v>
      </c>
      <c r="Q3" s="12">
        <f>EDATE('Bazinės Prielaidos'!$B$7,Q4)</f>
        <v>456</v>
      </c>
      <c r="R3" s="12">
        <f>EDATE('Bazinės Prielaidos'!$B$7,R4)</f>
        <v>486</v>
      </c>
      <c r="S3" s="12">
        <f>EDATE('Bazinės Prielaidos'!$B$7,S4)</f>
        <v>517</v>
      </c>
      <c r="T3" s="12">
        <f>EDATE('Bazinės Prielaidos'!$B$7,T4)</f>
        <v>547</v>
      </c>
      <c r="U3" s="12">
        <f>EDATE('Bazinės Prielaidos'!$B$7,U4)</f>
        <v>578</v>
      </c>
      <c r="V3" s="12">
        <f>EDATE('Bazinės Prielaidos'!$B$7,V4)</f>
        <v>609</v>
      </c>
      <c r="W3" s="12">
        <f>EDATE('Bazinės Prielaidos'!$B$7,W4)</f>
        <v>639</v>
      </c>
      <c r="X3" s="12">
        <f>EDATE('Bazinės Prielaidos'!$B$7,X4)</f>
        <v>670</v>
      </c>
      <c r="Y3" s="12">
        <f>EDATE('Bazinės Prielaidos'!$B$7,Y4)</f>
        <v>700</v>
      </c>
      <c r="Z3" s="12">
        <f>EDATE('Bazinės Prielaidos'!$B$7,Z4)</f>
        <v>731</v>
      </c>
      <c r="AA3" s="17">
        <f>YEAR(Z3)</f>
        <v>1901</v>
      </c>
      <c r="AB3" s="12">
        <f>EDATE('Bazinės Prielaidos'!$B$7,AB4)</f>
        <v>762</v>
      </c>
      <c r="AC3" s="12">
        <f>EDATE('Bazinės Prielaidos'!$B$7,AC4)</f>
        <v>790</v>
      </c>
      <c r="AD3" s="12">
        <f>EDATE('Bazinės Prielaidos'!$B$7,AD4)</f>
        <v>821</v>
      </c>
      <c r="AE3" s="12">
        <f>EDATE('Bazinės Prielaidos'!$B$7,AE4)</f>
        <v>851</v>
      </c>
      <c r="AF3" s="12">
        <f>EDATE('Bazinės Prielaidos'!$B$7,AF4)</f>
        <v>882</v>
      </c>
      <c r="AG3" s="12">
        <f>EDATE('Bazinės Prielaidos'!$B$7,AG4)</f>
        <v>912</v>
      </c>
      <c r="AH3" s="12">
        <f>EDATE('Bazinės Prielaidos'!$B$7,AH4)</f>
        <v>943</v>
      </c>
      <c r="AI3" s="12">
        <f>EDATE('Bazinės Prielaidos'!$B$7,AI4)</f>
        <v>974</v>
      </c>
      <c r="AJ3" s="12">
        <f>EDATE('Bazinės Prielaidos'!$B$7,AJ4)</f>
        <v>1004</v>
      </c>
      <c r="AK3" s="12">
        <f>EDATE('Bazinės Prielaidos'!$B$7,AK4)</f>
        <v>1035</v>
      </c>
      <c r="AL3" s="12">
        <f>EDATE('Bazinės Prielaidos'!$B$7,AL4)</f>
        <v>1065</v>
      </c>
      <c r="AM3" s="12">
        <f>EDATE('Bazinės Prielaidos'!$B$7,AM4)</f>
        <v>1096</v>
      </c>
      <c r="AN3" s="17">
        <f>YEAR(AM3)</f>
        <v>1902</v>
      </c>
      <c r="AO3" s="12">
        <f>EDATE('Bazinės Prielaidos'!$B$7,AO4)</f>
        <v>1127</v>
      </c>
      <c r="AP3" s="12">
        <f>EDATE('Bazinės Prielaidos'!$B$7,AP4)</f>
        <v>1155</v>
      </c>
      <c r="AQ3" s="12">
        <f>EDATE('Bazinės Prielaidos'!$B$7,AQ4)</f>
        <v>1186</v>
      </c>
      <c r="AR3" s="12">
        <f>EDATE('Bazinės Prielaidos'!$B$7,AR4)</f>
        <v>1216</v>
      </c>
      <c r="AS3" s="12">
        <f>EDATE('Bazinės Prielaidos'!$B$7,AS4)</f>
        <v>1247</v>
      </c>
      <c r="AT3" s="12">
        <f>EDATE('Bazinės Prielaidos'!$B$7,AT4)</f>
        <v>1277</v>
      </c>
      <c r="AU3" s="12">
        <f>EDATE('Bazinės Prielaidos'!$B$7,AU4)</f>
        <v>1308</v>
      </c>
      <c r="AV3" s="12">
        <f>EDATE('Bazinės Prielaidos'!$B$7,AV4)</f>
        <v>1339</v>
      </c>
      <c r="AW3" s="12">
        <f>EDATE('Bazinės Prielaidos'!$B$7,AW4)</f>
        <v>1369</v>
      </c>
      <c r="AX3" s="12">
        <f>EDATE('Bazinės Prielaidos'!$B$7,AX4)</f>
        <v>1400</v>
      </c>
      <c r="AY3" s="12">
        <f>EDATE('Bazinės Prielaidos'!$B$7,AY4)</f>
        <v>1430</v>
      </c>
      <c r="AZ3" s="12">
        <f>EDATE('Bazinės Prielaidos'!$B$7,AZ4)</f>
        <v>1461</v>
      </c>
      <c r="BA3" s="17">
        <f>YEAR(AZ3)</f>
        <v>1903</v>
      </c>
      <c r="BB3" s="12">
        <f>EDATE('Bazinės Prielaidos'!$B$7,BB4)</f>
        <v>1492</v>
      </c>
      <c r="BC3" s="12">
        <f>EDATE('Bazinės Prielaidos'!$B$7,BC4)</f>
        <v>1521</v>
      </c>
      <c r="BD3" s="12">
        <f>EDATE('Bazinės Prielaidos'!$B$7,BD4)</f>
        <v>1552</v>
      </c>
      <c r="BE3" s="12">
        <f>EDATE('Bazinės Prielaidos'!$B$7,BE4)</f>
        <v>1582</v>
      </c>
      <c r="BF3" s="12">
        <f>EDATE('Bazinės Prielaidos'!$B$7,BF4)</f>
        <v>1613</v>
      </c>
      <c r="BG3" s="12">
        <f>EDATE('Bazinės Prielaidos'!$B$7,BG4)</f>
        <v>1643</v>
      </c>
      <c r="BH3" s="12">
        <f>EDATE('Bazinės Prielaidos'!$B$7,BH4)</f>
        <v>1674</v>
      </c>
      <c r="BI3" s="12">
        <f>EDATE('Bazinės Prielaidos'!$B$7,BI4)</f>
        <v>1705</v>
      </c>
      <c r="BJ3" s="12">
        <f>EDATE('Bazinės Prielaidos'!$B$7,BJ4)</f>
        <v>1735</v>
      </c>
      <c r="BK3" s="12">
        <f>EDATE('Bazinės Prielaidos'!$B$7,BK4)</f>
        <v>1766</v>
      </c>
      <c r="BL3" s="12">
        <f>EDATE('Bazinės Prielaidos'!$B$7,BL4)</f>
        <v>1796</v>
      </c>
      <c r="BM3" s="12">
        <f>EDATE('Bazinės Prielaidos'!$B$7,BM4)</f>
        <v>1827</v>
      </c>
      <c r="BN3" s="17">
        <f>YEAR(BM3)</f>
        <v>1904</v>
      </c>
      <c r="BO3" s="12">
        <f>EDATE('Bazinės Prielaidos'!$B$7,BO4)</f>
        <v>1858</v>
      </c>
      <c r="BP3" s="12">
        <f>EDATE('Bazinės Prielaidos'!$B$7,BP4)</f>
        <v>1886</v>
      </c>
      <c r="BQ3" s="12">
        <f>EDATE('Bazinės Prielaidos'!$B$7,BQ4)</f>
        <v>1917</v>
      </c>
      <c r="BR3" s="12">
        <f>EDATE('Bazinės Prielaidos'!$B$7,BR4)</f>
        <v>1947</v>
      </c>
      <c r="BS3" s="12">
        <f>EDATE('Bazinės Prielaidos'!$B$7,BS4)</f>
        <v>1978</v>
      </c>
      <c r="BT3" s="12">
        <f>EDATE('Bazinės Prielaidos'!$B$7,BT4)</f>
        <v>2008</v>
      </c>
      <c r="BU3" s="12">
        <f>EDATE('Bazinės Prielaidos'!$B$7,BU4)</f>
        <v>2039</v>
      </c>
      <c r="BV3" s="12">
        <f>EDATE('Bazinės Prielaidos'!$B$7,BV4)</f>
        <v>2070</v>
      </c>
      <c r="BW3" s="12">
        <f>EDATE('Bazinės Prielaidos'!$B$7,BW4)</f>
        <v>2100</v>
      </c>
      <c r="BX3" s="12">
        <f>EDATE('Bazinės Prielaidos'!$B$7,BX4)</f>
        <v>2131</v>
      </c>
      <c r="BY3" s="12">
        <f>EDATE('Bazinės Prielaidos'!$B$7,BY4)</f>
        <v>2161</v>
      </c>
      <c r="BZ3" s="12">
        <f>EDATE('Bazinės Prielaidos'!$B$7,BZ4)</f>
        <v>2192</v>
      </c>
      <c r="CA3" s="17">
        <f>YEAR(BZ3)</f>
        <v>1905</v>
      </c>
      <c r="CB3" s="12">
        <f>EDATE('Bazinės Prielaidos'!$B$7,CB4)</f>
        <v>2223</v>
      </c>
      <c r="CC3" s="12">
        <f>EDATE('Bazinės Prielaidos'!$B$7,CC4)</f>
        <v>2251</v>
      </c>
      <c r="CD3" s="12">
        <f>EDATE('Bazinės Prielaidos'!$B$7,CD4)</f>
        <v>2282</v>
      </c>
      <c r="CE3" s="12">
        <f>EDATE('Bazinės Prielaidos'!$B$7,CE4)</f>
        <v>2312</v>
      </c>
      <c r="CF3" s="12">
        <f>EDATE('Bazinės Prielaidos'!$B$7,CF4)</f>
        <v>2343</v>
      </c>
      <c r="CG3" s="12">
        <f>EDATE('Bazinės Prielaidos'!$B$7,CG4)</f>
        <v>2373</v>
      </c>
      <c r="CH3" s="12">
        <f>EDATE('Bazinės Prielaidos'!$B$7,CH4)</f>
        <v>2404</v>
      </c>
      <c r="CI3" s="12">
        <f>EDATE('Bazinės Prielaidos'!$B$7,CI4)</f>
        <v>2435</v>
      </c>
      <c r="CJ3" s="12">
        <f>EDATE('Bazinės Prielaidos'!$B$7,CJ4)</f>
        <v>2465</v>
      </c>
      <c r="CK3" s="12">
        <f>EDATE('Bazinės Prielaidos'!$B$7,CK4)</f>
        <v>2496</v>
      </c>
      <c r="CL3" s="12">
        <f>EDATE('Bazinės Prielaidos'!$B$7,CL4)</f>
        <v>2526</v>
      </c>
      <c r="CM3" s="12">
        <f>EDATE('Bazinės Prielaidos'!$B$7,CM4)</f>
        <v>2557</v>
      </c>
      <c r="CN3" s="17">
        <f>YEAR(CM3)</f>
        <v>1906</v>
      </c>
      <c r="CO3" s="12">
        <f>EDATE('Bazinės Prielaidos'!$B$7,CO4)</f>
        <v>2588</v>
      </c>
      <c r="CP3" s="12">
        <f>EDATE('Bazinės Prielaidos'!$B$7,CP4)</f>
        <v>2616</v>
      </c>
      <c r="CQ3" s="12">
        <f>EDATE('Bazinės Prielaidos'!$B$7,CQ4)</f>
        <v>2647</v>
      </c>
      <c r="CR3" s="12">
        <f>EDATE('Bazinės Prielaidos'!$B$7,CR4)</f>
        <v>2677</v>
      </c>
      <c r="CS3" s="12">
        <f>EDATE('Bazinės Prielaidos'!$B$7,CS4)</f>
        <v>2708</v>
      </c>
      <c r="CT3" s="12">
        <f>EDATE('Bazinės Prielaidos'!$B$7,CT4)</f>
        <v>2738</v>
      </c>
      <c r="CU3" s="12">
        <f>EDATE('Bazinės Prielaidos'!$B$7,CU4)</f>
        <v>2769</v>
      </c>
      <c r="CV3" s="12">
        <f>EDATE('Bazinės Prielaidos'!$B$7,CV4)</f>
        <v>2800</v>
      </c>
      <c r="CW3" s="12">
        <f>EDATE('Bazinės Prielaidos'!$B$7,CW4)</f>
        <v>2830</v>
      </c>
      <c r="CX3" s="12">
        <f>EDATE('Bazinės Prielaidos'!$B$7,CX4)</f>
        <v>2861</v>
      </c>
      <c r="CY3" s="12">
        <f>EDATE('Bazinės Prielaidos'!$B$7,CY4)</f>
        <v>2891</v>
      </c>
      <c r="CZ3" s="12">
        <f>EDATE('Bazinės Prielaidos'!$B$7,CZ4)</f>
        <v>2922</v>
      </c>
      <c r="DA3" s="17">
        <f>YEAR(CZ3)</f>
        <v>1907</v>
      </c>
      <c r="DB3" s="12">
        <f>EDATE('Bazinės Prielaidos'!$B$7,DB4)</f>
        <v>2953</v>
      </c>
      <c r="DC3" s="12">
        <f>EDATE('Bazinės Prielaidos'!$B$7,DC4)</f>
        <v>2982</v>
      </c>
      <c r="DD3" s="12">
        <f>EDATE('Bazinės Prielaidos'!$B$7,DD4)</f>
        <v>3013</v>
      </c>
      <c r="DE3" s="12">
        <f>EDATE('Bazinės Prielaidos'!$B$7,DE4)</f>
        <v>3043</v>
      </c>
      <c r="DF3" s="12">
        <f>EDATE('Bazinės Prielaidos'!$B$7,DF4)</f>
        <v>3074</v>
      </c>
      <c r="DG3" s="12">
        <f>EDATE('Bazinės Prielaidos'!$B$7,DG4)</f>
        <v>3104</v>
      </c>
      <c r="DH3" s="12">
        <f>EDATE('Bazinės Prielaidos'!$B$7,DH4)</f>
        <v>3135</v>
      </c>
      <c r="DI3" s="12">
        <f>EDATE('Bazinės Prielaidos'!$B$7,DI4)</f>
        <v>3166</v>
      </c>
      <c r="DJ3" s="12">
        <f>EDATE('Bazinės Prielaidos'!$B$7,DJ4)</f>
        <v>3196</v>
      </c>
      <c r="DK3" s="12">
        <f>EDATE('Bazinės Prielaidos'!$B$7,DK4)</f>
        <v>3227</v>
      </c>
      <c r="DL3" s="12">
        <f>EDATE('Bazinės Prielaidos'!$B$7,DL4)</f>
        <v>3257</v>
      </c>
      <c r="DM3" s="12">
        <f>EDATE('Bazinės Prielaidos'!$B$7,DM4)</f>
        <v>3288</v>
      </c>
      <c r="DN3" s="17">
        <f>YEAR(DM3)</f>
        <v>1908</v>
      </c>
      <c r="DO3" s="12">
        <f>EDATE('Bazinės Prielaidos'!$B$7,DO4)</f>
        <v>3319</v>
      </c>
      <c r="DP3" s="12">
        <f>EDATE('Bazinės Prielaidos'!$B$7,DP4)</f>
        <v>3347</v>
      </c>
      <c r="DQ3" s="12">
        <f>EDATE('Bazinės Prielaidos'!$B$7,DQ4)</f>
        <v>3378</v>
      </c>
      <c r="DR3" s="12">
        <f>EDATE('Bazinės Prielaidos'!$B$7,DR4)</f>
        <v>3408</v>
      </c>
      <c r="DS3" s="12">
        <f>EDATE('Bazinės Prielaidos'!$B$7,DS4)</f>
        <v>3439</v>
      </c>
      <c r="DT3" s="12">
        <f>EDATE('Bazinės Prielaidos'!$B$7,DT4)</f>
        <v>3469</v>
      </c>
      <c r="DU3" s="12">
        <f>EDATE('Bazinės Prielaidos'!$B$7,DU4)</f>
        <v>3500</v>
      </c>
      <c r="DV3" s="12">
        <f>EDATE('Bazinės Prielaidos'!$B$7,DV4)</f>
        <v>3531</v>
      </c>
      <c r="DW3" s="12">
        <f>EDATE('Bazinės Prielaidos'!$B$7,DW4)</f>
        <v>3561</v>
      </c>
      <c r="DX3" s="12">
        <f>EDATE('Bazinės Prielaidos'!$B$7,DX4)</f>
        <v>3592</v>
      </c>
      <c r="DY3" s="12">
        <f>EDATE('Bazinės Prielaidos'!$B$7,DY4)</f>
        <v>3622</v>
      </c>
      <c r="DZ3" s="12">
        <f>EDATE('Bazinės Prielaidos'!$B$7,DZ4)</f>
        <v>3653</v>
      </c>
      <c r="EA3" s="17">
        <f>YEAR(DZ3)</f>
        <v>1909</v>
      </c>
      <c r="EB3" s="12">
        <f>EDATE('Bazinės Prielaidos'!$B$7,EB4)</f>
        <v>3684</v>
      </c>
      <c r="EC3" s="12">
        <f>EDATE('Bazinės Prielaidos'!$B$7,EC4)</f>
        <v>3712</v>
      </c>
      <c r="ED3" s="12">
        <f>EDATE('Bazinės Prielaidos'!$B$7,ED4)</f>
        <v>3743</v>
      </c>
      <c r="EE3" s="12">
        <f>EDATE('Bazinės Prielaidos'!$B$7,EE4)</f>
        <v>3773</v>
      </c>
      <c r="EF3" s="12">
        <f>EDATE('Bazinės Prielaidos'!$B$7,EF4)</f>
        <v>3804</v>
      </c>
      <c r="EG3" s="12">
        <f>EDATE('Bazinės Prielaidos'!$B$7,EG4)</f>
        <v>3834</v>
      </c>
      <c r="EH3" s="12">
        <f>EDATE('Bazinės Prielaidos'!$B$7,EH4)</f>
        <v>3865</v>
      </c>
      <c r="EI3" s="12">
        <f>EDATE('Bazinės Prielaidos'!$B$7,EI4)</f>
        <v>3896</v>
      </c>
      <c r="EJ3" s="12">
        <f>EDATE('Bazinės Prielaidos'!$B$7,EJ4)</f>
        <v>3926</v>
      </c>
      <c r="EK3" s="12">
        <f>EDATE('Bazinės Prielaidos'!$B$7,EK4)</f>
        <v>3957</v>
      </c>
      <c r="EL3" s="12">
        <f>EDATE('Bazinės Prielaidos'!$B$7,EL4)</f>
        <v>3987</v>
      </c>
      <c r="EM3" s="12">
        <f>EDATE('Bazinės Prielaidos'!$B$7,EM4)</f>
        <v>4018</v>
      </c>
      <c r="EN3" s="17">
        <f>YEAR(EM3)</f>
        <v>1910</v>
      </c>
      <c r="EO3" s="12">
        <f>EDATE('Bazinės Prielaidos'!$B$7,EO4)</f>
        <v>4049</v>
      </c>
      <c r="EP3" s="12">
        <f>EDATE('Bazinės Prielaidos'!$B$7,EP4)</f>
        <v>4077</v>
      </c>
      <c r="EQ3" s="12">
        <f>EDATE('Bazinės Prielaidos'!$B$7,EQ4)</f>
        <v>4108</v>
      </c>
      <c r="ER3" s="12">
        <f>EDATE('Bazinės Prielaidos'!$B$7,ER4)</f>
        <v>4138</v>
      </c>
      <c r="ES3" s="12">
        <f>EDATE('Bazinės Prielaidos'!$B$7,ES4)</f>
        <v>4169</v>
      </c>
      <c r="ET3" s="12">
        <f>EDATE('Bazinės Prielaidos'!$B$7,ET4)</f>
        <v>4199</v>
      </c>
      <c r="EU3" s="12">
        <f>EDATE('Bazinės Prielaidos'!$B$7,EU4)</f>
        <v>4230</v>
      </c>
      <c r="EV3" s="12">
        <f>EDATE('Bazinės Prielaidos'!$B$7,EV4)</f>
        <v>4261</v>
      </c>
      <c r="EW3" s="12">
        <f>EDATE('Bazinės Prielaidos'!$B$7,EW4)</f>
        <v>4291</v>
      </c>
      <c r="EX3" s="12">
        <f>EDATE('Bazinės Prielaidos'!$B$7,EX4)</f>
        <v>4322</v>
      </c>
      <c r="EY3" s="12">
        <f>EDATE('Bazinės Prielaidos'!$B$7,EY4)</f>
        <v>4352</v>
      </c>
      <c r="EZ3" s="12">
        <f>EDATE('Bazinės Prielaidos'!$B$7,EZ4)</f>
        <v>4383</v>
      </c>
      <c r="FA3" s="17">
        <f>YEAR(EZ3)</f>
        <v>1911</v>
      </c>
      <c r="FB3" s="12">
        <f>EDATE('Bazinės Prielaidos'!$B$7,FB4)</f>
        <v>4414</v>
      </c>
      <c r="FC3" s="12">
        <f>EDATE('Bazinės Prielaidos'!$B$7,FC4)</f>
        <v>4443</v>
      </c>
      <c r="FD3" s="12">
        <f>EDATE('Bazinės Prielaidos'!$B$7,FD4)</f>
        <v>4474</v>
      </c>
      <c r="FE3" s="12">
        <f>EDATE('Bazinės Prielaidos'!$B$7,FE4)</f>
        <v>4504</v>
      </c>
      <c r="FF3" s="12">
        <f>EDATE('Bazinės Prielaidos'!$B$7,FF4)</f>
        <v>4535</v>
      </c>
      <c r="FG3" s="12">
        <f>EDATE('Bazinės Prielaidos'!$B$7,FG4)</f>
        <v>4565</v>
      </c>
      <c r="FH3" s="12">
        <f>EDATE('Bazinės Prielaidos'!$B$7,FH4)</f>
        <v>4596</v>
      </c>
      <c r="FI3" s="12">
        <f>EDATE('Bazinės Prielaidos'!$B$7,FI4)</f>
        <v>4627</v>
      </c>
      <c r="FJ3" s="12">
        <f>EDATE('Bazinės Prielaidos'!$B$7,FJ4)</f>
        <v>4657</v>
      </c>
      <c r="FK3" s="12">
        <f>EDATE('Bazinės Prielaidos'!$B$7,FK4)</f>
        <v>4688</v>
      </c>
      <c r="FL3" s="12">
        <f>EDATE('Bazinės Prielaidos'!$B$7,FL4)</f>
        <v>4718</v>
      </c>
      <c r="FM3" s="12">
        <f>EDATE('Bazinės Prielaidos'!$B$7,FM4)</f>
        <v>4749</v>
      </c>
      <c r="FN3" s="17">
        <f>YEAR(FM3)</f>
        <v>1912</v>
      </c>
      <c r="FO3" s="12">
        <f>EDATE('Bazinės Prielaidos'!$B$7,FO4)</f>
        <v>4780</v>
      </c>
      <c r="FP3" s="12">
        <f>EDATE('Bazinės Prielaidos'!$B$7,FP4)</f>
        <v>4808</v>
      </c>
      <c r="FQ3" s="12">
        <f>EDATE('Bazinės Prielaidos'!$B$7,FQ4)</f>
        <v>4839</v>
      </c>
      <c r="FR3" s="12">
        <f>EDATE('Bazinės Prielaidos'!$B$7,FR4)</f>
        <v>4869</v>
      </c>
      <c r="FS3" s="12">
        <f>EDATE('Bazinės Prielaidos'!$B$7,FS4)</f>
        <v>4900</v>
      </c>
      <c r="FT3" s="12">
        <f>EDATE('Bazinės Prielaidos'!$B$7,FT4)</f>
        <v>4930</v>
      </c>
      <c r="FU3" s="12">
        <f>EDATE('Bazinės Prielaidos'!$B$7,FU4)</f>
        <v>4961</v>
      </c>
      <c r="FV3" s="12">
        <f>EDATE('Bazinės Prielaidos'!$B$7,FV4)</f>
        <v>4992</v>
      </c>
      <c r="FW3" s="12">
        <f>EDATE('Bazinės Prielaidos'!$B$7,FW4)</f>
        <v>5022</v>
      </c>
      <c r="FX3" s="12">
        <f>EDATE('Bazinės Prielaidos'!$B$7,FX4)</f>
        <v>5053</v>
      </c>
      <c r="FY3" s="12">
        <f>EDATE('Bazinės Prielaidos'!$B$7,FY4)</f>
        <v>5083</v>
      </c>
      <c r="FZ3" s="12">
        <f>EDATE('Bazinės Prielaidos'!$B$7,FZ4)</f>
        <v>5114</v>
      </c>
      <c r="GA3" s="17">
        <f>YEAR(FZ3)</f>
        <v>1913</v>
      </c>
      <c r="GB3" s="12">
        <f>EDATE('Bazinės Prielaidos'!$B$7,GB4)</f>
        <v>5145</v>
      </c>
      <c r="GC3" s="12">
        <f>EDATE('Bazinės Prielaidos'!$B$7,GC4)</f>
        <v>5173</v>
      </c>
      <c r="GD3" s="12">
        <f>EDATE('Bazinės Prielaidos'!$B$7,GD4)</f>
        <v>5204</v>
      </c>
      <c r="GE3" s="12">
        <f>EDATE('Bazinės Prielaidos'!$B$7,GE4)</f>
        <v>5234</v>
      </c>
      <c r="GF3" s="12">
        <f>EDATE('Bazinės Prielaidos'!$B$7,GF4)</f>
        <v>5265</v>
      </c>
      <c r="GG3" s="12">
        <f>EDATE('Bazinės Prielaidos'!$B$7,GG4)</f>
        <v>5295</v>
      </c>
      <c r="GH3" s="12">
        <f>EDATE('Bazinės Prielaidos'!$B$7,GH4)</f>
        <v>5326</v>
      </c>
      <c r="GI3" s="12">
        <f>EDATE('Bazinės Prielaidos'!$B$7,GI4)</f>
        <v>5357</v>
      </c>
      <c r="GJ3" s="12">
        <f>EDATE('Bazinės Prielaidos'!$B$7,GJ4)</f>
        <v>5387</v>
      </c>
      <c r="GK3" s="12">
        <f>EDATE('Bazinės Prielaidos'!$B$7,GK4)</f>
        <v>5418</v>
      </c>
      <c r="GL3" s="12">
        <f>EDATE('Bazinės Prielaidos'!$B$7,GL4)</f>
        <v>5448</v>
      </c>
      <c r="GM3" s="12">
        <f>EDATE('Bazinės Prielaidos'!$B$7,GM4)</f>
        <v>5479</v>
      </c>
      <c r="GN3" s="17">
        <f>YEAR(GM3)</f>
        <v>1914</v>
      </c>
      <c r="GO3" s="12">
        <f>EDATE('Bazinės Prielaidos'!$B$7,GO4)</f>
        <v>5510</v>
      </c>
      <c r="GP3" s="12">
        <f>EDATE('Bazinės Prielaidos'!$B$7,GP4)</f>
        <v>5538</v>
      </c>
      <c r="GQ3" s="12">
        <f>EDATE('Bazinės Prielaidos'!$B$7,GQ4)</f>
        <v>5569</v>
      </c>
      <c r="GR3" s="12">
        <f>EDATE('Bazinės Prielaidos'!$B$7,GR4)</f>
        <v>5599</v>
      </c>
      <c r="GS3" s="12">
        <f>EDATE('Bazinės Prielaidos'!$B$7,GS4)</f>
        <v>5630</v>
      </c>
      <c r="GT3" s="12">
        <f>EDATE('Bazinės Prielaidos'!$B$7,GT4)</f>
        <v>5660</v>
      </c>
      <c r="GU3" s="12">
        <f>EDATE('Bazinės Prielaidos'!$B$7,GU4)</f>
        <v>5691</v>
      </c>
      <c r="GV3" s="12">
        <f>EDATE('Bazinės Prielaidos'!$B$7,GV4)</f>
        <v>5722</v>
      </c>
      <c r="GW3" s="12">
        <f>EDATE('Bazinės Prielaidos'!$B$7,GW4)</f>
        <v>5752</v>
      </c>
      <c r="GX3" s="12">
        <f>EDATE('Bazinės Prielaidos'!$B$7,GX4)</f>
        <v>5783</v>
      </c>
      <c r="GY3" s="12">
        <f>EDATE('Bazinės Prielaidos'!$B$7,GY4)</f>
        <v>5813</v>
      </c>
      <c r="GZ3" s="12">
        <f>EDATE('Bazinės Prielaidos'!$B$7,GZ4)</f>
        <v>5844</v>
      </c>
      <c r="HA3" s="17">
        <f>YEAR(GZ3)</f>
        <v>1915</v>
      </c>
      <c r="HB3" s="12">
        <f>EDATE('Bazinės Prielaidos'!$B$7,HB4)</f>
        <v>5875</v>
      </c>
      <c r="HC3" s="12">
        <f>EDATE('Bazinės Prielaidos'!$B$7,HC4)</f>
        <v>5904</v>
      </c>
      <c r="HD3" s="12">
        <f>EDATE('Bazinės Prielaidos'!$B$7,HD4)</f>
        <v>5935</v>
      </c>
      <c r="HE3" s="12">
        <f>EDATE('Bazinės Prielaidos'!$B$7,HE4)</f>
        <v>5965</v>
      </c>
      <c r="HF3" s="12">
        <f>EDATE('Bazinės Prielaidos'!$B$7,HF4)</f>
        <v>5996</v>
      </c>
      <c r="HG3" s="12">
        <f>EDATE('Bazinės Prielaidos'!$B$7,HG4)</f>
        <v>6026</v>
      </c>
      <c r="HH3" s="12">
        <f>EDATE('Bazinės Prielaidos'!$B$7,HH4)</f>
        <v>6057</v>
      </c>
      <c r="HI3" s="12">
        <f>EDATE('Bazinės Prielaidos'!$B$7,HI4)</f>
        <v>6088</v>
      </c>
      <c r="HJ3" s="12">
        <f>EDATE('Bazinės Prielaidos'!$B$7,HJ4)</f>
        <v>6118</v>
      </c>
      <c r="HK3" s="12">
        <f>EDATE('Bazinės Prielaidos'!$B$7,HK4)</f>
        <v>6149</v>
      </c>
      <c r="HL3" s="12">
        <f>EDATE('Bazinės Prielaidos'!$B$7,HL4)</f>
        <v>6179</v>
      </c>
      <c r="HM3" s="12">
        <f>EDATE('Bazinės Prielaidos'!$B$7,HM4)</f>
        <v>6210</v>
      </c>
      <c r="HN3" s="17">
        <f>YEAR(HM3)</f>
        <v>1916</v>
      </c>
      <c r="HO3" s="12">
        <f>EDATE('Bazinės Prielaidos'!$B$7,HO4)</f>
        <v>6241</v>
      </c>
      <c r="HP3" s="12">
        <f>EDATE('Bazinės Prielaidos'!$B$7,HP4)</f>
        <v>6269</v>
      </c>
      <c r="HQ3" s="12">
        <f>EDATE('Bazinės Prielaidos'!$B$7,HQ4)</f>
        <v>6300</v>
      </c>
      <c r="HR3" s="12">
        <f>EDATE('Bazinės Prielaidos'!$B$7,HR4)</f>
        <v>6330</v>
      </c>
      <c r="HS3" s="12">
        <f>EDATE('Bazinės Prielaidos'!$B$7,HS4)</f>
        <v>6361</v>
      </c>
      <c r="HT3" s="12">
        <f>EDATE('Bazinės Prielaidos'!$B$7,HT4)</f>
        <v>6391</v>
      </c>
      <c r="HU3" s="12">
        <f>EDATE('Bazinės Prielaidos'!$B$7,HU4)</f>
        <v>6422</v>
      </c>
      <c r="HV3" s="12">
        <f>EDATE('Bazinės Prielaidos'!$B$7,HV4)</f>
        <v>6453</v>
      </c>
      <c r="HW3" s="12">
        <f>EDATE('Bazinės Prielaidos'!$B$7,HW4)</f>
        <v>6483</v>
      </c>
      <c r="HX3" s="12">
        <f>EDATE('Bazinės Prielaidos'!$B$7,HX4)</f>
        <v>6514</v>
      </c>
      <c r="HY3" s="12">
        <f>EDATE('Bazinės Prielaidos'!$B$7,HY4)</f>
        <v>6544</v>
      </c>
      <c r="HZ3" s="12">
        <f>EDATE('Bazinės Prielaidos'!$B$7,HZ4)</f>
        <v>6575</v>
      </c>
      <c r="IA3" s="17">
        <f>YEAR(HZ3)</f>
        <v>1917</v>
      </c>
      <c r="IB3" s="12">
        <f>EDATE('Bazinės Prielaidos'!$B$7,IB4)</f>
        <v>6606</v>
      </c>
      <c r="IC3" s="12">
        <f>EDATE('Bazinės Prielaidos'!$B$7,IC4)</f>
        <v>6634</v>
      </c>
      <c r="ID3" s="12">
        <f>EDATE('Bazinės Prielaidos'!$B$7,ID4)</f>
        <v>6665</v>
      </c>
      <c r="IE3" s="12">
        <f>EDATE('Bazinės Prielaidos'!$B$7,IE4)</f>
        <v>6695</v>
      </c>
      <c r="IF3" s="12">
        <f>EDATE('Bazinės Prielaidos'!$B$7,IF4)</f>
        <v>6726</v>
      </c>
      <c r="IG3" s="12">
        <f>EDATE('Bazinės Prielaidos'!$B$7,IG4)</f>
        <v>6756</v>
      </c>
      <c r="IH3" s="12">
        <f>EDATE('Bazinės Prielaidos'!$B$7,IH4)</f>
        <v>6787</v>
      </c>
      <c r="II3" s="12">
        <f>EDATE('Bazinės Prielaidos'!$B$7,II4)</f>
        <v>6818</v>
      </c>
      <c r="IJ3" s="12">
        <f>EDATE('Bazinės Prielaidos'!$B$7,IJ4)</f>
        <v>6848</v>
      </c>
      <c r="IK3" s="12">
        <f>EDATE('Bazinės Prielaidos'!$B$7,IK4)</f>
        <v>6879</v>
      </c>
      <c r="IL3" s="12">
        <f>EDATE('Bazinės Prielaidos'!$B$7,IL4)</f>
        <v>6909</v>
      </c>
      <c r="IM3" s="12">
        <f>EDATE('Bazinės Prielaidos'!$B$7,IM4)</f>
        <v>6940</v>
      </c>
      <c r="IN3" s="17">
        <f>YEAR(IM3)</f>
        <v>1918</v>
      </c>
      <c r="IO3" s="12">
        <f>EDATE('Bazinės Prielaidos'!$B$7,IO4)</f>
        <v>6971</v>
      </c>
      <c r="IP3" s="12">
        <f>EDATE('Bazinės Prielaidos'!$B$7,IP4)</f>
        <v>6999</v>
      </c>
      <c r="IQ3" s="12">
        <f>EDATE('Bazinės Prielaidos'!$B$7,IQ4)</f>
        <v>7030</v>
      </c>
      <c r="IR3" s="12">
        <f>EDATE('Bazinės Prielaidos'!$B$7,IR4)</f>
        <v>7060</v>
      </c>
      <c r="IS3" s="12">
        <f>EDATE('Bazinės Prielaidos'!$B$7,IS4)</f>
        <v>7091</v>
      </c>
      <c r="IT3" s="12">
        <f>EDATE('Bazinės Prielaidos'!$B$7,IT4)</f>
        <v>7121</v>
      </c>
      <c r="IU3" s="12">
        <f>EDATE('Bazinės Prielaidos'!$B$7,IU4)</f>
        <v>7152</v>
      </c>
      <c r="IV3" s="12">
        <f>EDATE('Bazinės Prielaidos'!$B$7,IV4)</f>
        <v>7183</v>
      </c>
      <c r="IW3" s="12">
        <f>EDATE('Bazinės Prielaidos'!$B$7,IW4)</f>
        <v>7213</v>
      </c>
      <c r="IX3" s="12">
        <f>EDATE('Bazinės Prielaidos'!$B$7,IX4)</f>
        <v>7244</v>
      </c>
      <c r="IY3" s="12">
        <f>EDATE('Bazinės Prielaidos'!$B$7,IY4)</f>
        <v>7274</v>
      </c>
      <c r="IZ3" s="12">
        <f>EDATE('Bazinės Prielaidos'!$B$7,IZ4)</f>
        <v>7305</v>
      </c>
      <c r="JA3" s="17">
        <f>YEAR(IZ3)</f>
        <v>1919</v>
      </c>
      <c r="JB3" s="12">
        <f>EDATE('Bazinės Prielaidos'!$B$7,JB4)</f>
        <v>7336</v>
      </c>
      <c r="JC3" s="12">
        <f>EDATE('Bazinės Prielaidos'!$B$7,JC4)</f>
        <v>7365</v>
      </c>
      <c r="JD3" s="12">
        <f>EDATE('Bazinės Prielaidos'!$B$7,JD4)</f>
        <v>7396</v>
      </c>
      <c r="JE3" s="12">
        <f>EDATE('Bazinės Prielaidos'!$B$7,JE4)</f>
        <v>7426</v>
      </c>
      <c r="JF3" s="12">
        <f>EDATE('Bazinės Prielaidos'!$B$7,JF4)</f>
        <v>7457</v>
      </c>
      <c r="JG3" s="12">
        <f>EDATE('Bazinės Prielaidos'!$B$7,JG4)</f>
        <v>7487</v>
      </c>
      <c r="JH3" s="12">
        <f>EDATE('Bazinės Prielaidos'!$B$7,JH4)</f>
        <v>7518</v>
      </c>
      <c r="JI3" s="12">
        <f>EDATE('Bazinės Prielaidos'!$B$7,JI4)</f>
        <v>7549</v>
      </c>
      <c r="JJ3" s="12">
        <f>EDATE('Bazinės Prielaidos'!$B$7,JJ4)</f>
        <v>7579</v>
      </c>
      <c r="JK3" s="12">
        <f>EDATE('Bazinės Prielaidos'!$B$7,JK4)</f>
        <v>7610</v>
      </c>
      <c r="JL3" s="12">
        <f>EDATE('Bazinės Prielaidos'!$B$7,JL4)</f>
        <v>7640</v>
      </c>
      <c r="JM3" s="12">
        <f>EDATE('Bazinės Prielaidos'!$B$7,JM4)</f>
        <v>7671</v>
      </c>
      <c r="JN3" s="17">
        <f>YEAR(JM3)</f>
        <v>1920</v>
      </c>
      <c r="JO3" s="12">
        <f>EDATE('Bazinės Prielaidos'!$B$7,JO4)</f>
        <v>7702</v>
      </c>
      <c r="JP3" s="12">
        <f>EDATE('Bazinės Prielaidos'!$B$7,JP4)</f>
        <v>7730</v>
      </c>
      <c r="JQ3" s="12">
        <f>EDATE('Bazinės Prielaidos'!$B$7,JQ4)</f>
        <v>7761</v>
      </c>
      <c r="JR3" s="12">
        <f>EDATE('Bazinės Prielaidos'!$B$7,JR4)</f>
        <v>7791</v>
      </c>
      <c r="JS3" s="12">
        <f>EDATE('Bazinės Prielaidos'!$B$7,JS4)</f>
        <v>7822</v>
      </c>
      <c r="JT3" s="12">
        <f>EDATE('Bazinės Prielaidos'!$B$7,JT4)</f>
        <v>7852</v>
      </c>
      <c r="JU3" s="12">
        <f>EDATE('Bazinės Prielaidos'!$B$7,JU4)</f>
        <v>7883</v>
      </c>
      <c r="JV3" s="12">
        <f>EDATE('Bazinės Prielaidos'!$B$7,JV4)</f>
        <v>7914</v>
      </c>
      <c r="JW3" s="12">
        <f>EDATE('Bazinės Prielaidos'!$B$7,JW4)</f>
        <v>7944</v>
      </c>
      <c r="JX3" s="12">
        <f>EDATE('Bazinės Prielaidos'!$B$7,JX4)</f>
        <v>7975</v>
      </c>
      <c r="JY3" s="12">
        <f>EDATE('Bazinės Prielaidos'!$B$7,JY4)</f>
        <v>8005</v>
      </c>
      <c r="JZ3" s="12">
        <f>EDATE('Bazinės Prielaidos'!$B$7,JZ4)</f>
        <v>8036</v>
      </c>
      <c r="KA3" s="17">
        <f>YEAR(JZ3)</f>
        <v>1921</v>
      </c>
      <c r="KB3" s="12">
        <f>EDATE('Bazinės Prielaidos'!$B$7,KB4)</f>
        <v>8067</v>
      </c>
      <c r="KC3" s="12">
        <f>EDATE('Bazinės Prielaidos'!$B$7,KC4)</f>
        <v>8095</v>
      </c>
      <c r="KD3" s="12">
        <f>EDATE('Bazinės Prielaidos'!$B$7,KD4)</f>
        <v>8126</v>
      </c>
      <c r="KE3" s="12">
        <f>EDATE('Bazinės Prielaidos'!$B$7,KE4)</f>
        <v>8156</v>
      </c>
      <c r="KF3" s="12">
        <f>EDATE('Bazinės Prielaidos'!$B$7,KF4)</f>
        <v>8187</v>
      </c>
      <c r="KG3" s="12">
        <f>EDATE('Bazinės Prielaidos'!$B$7,KG4)</f>
        <v>8217</v>
      </c>
      <c r="KH3" s="12">
        <f>EDATE('Bazinės Prielaidos'!$B$7,KH4)</f>
        <v>8248</v>
      </c>
      <c r="KI3" s="12">
        <f>EDATE('Bazinės Prielaidos'!$B$7,KI4)</f>
        <v>8279</v>
      </c>
      <c r="KJ3" s="12">
        <f>EDATE('Bazinės Prielaidos'!$B$7,KJ4)</f>
        <v>8309</v>
      </c>
      <c r="KK3" s="12">
        <f>EDATE('Bazinės Prielaidos'!$B$7,KK4)</f>
        <v>8340</v>
      </c>
      <c r="KL3" s="12">
        <f>EDATE('Bazinės Prielaidos'!$B$7,KL4)</f>
        <v>8370</v>
      </c>
      <c r="KM3" s="12">
        <f>EDATE('Bazinės Prielaidos'!$B$7,KM4)</f>
        <v>8401</v>
      </c>
      <c r="KN3" s="17">
        <f>YEAR(KM3)</f>
        <v>1922</v>
      </c>
      <c r="KO3" s="12">
        <f>EDATE('Bazinės Prielaidos'!$B$7,KO4)</f>
        <v>8432</v>
      </c>
      <c r="KP3" s="12">
        <f>EDATE('Bazinės Prielaidos'!$B$7,KP4)</f>
        <v>8460</v>
      </c>
      <c r="KQ3" s="12">
        <f>EDATE('Bazinės Prielaidos'!$B$7,KQ4)</f>
        <v>8491</v>
      </c>
      <c r="KR3" s="12">
        <f>EDATE('Bazinės Prielaidos'!$B$7,KR4)</f>
        <v>8521</v>
      </c>
      <c r="KS3" s="12">
        <f>EDATE('Bazinės Prielaidos'!$B$7,KS4)</f>
        <v>8552</v>
      </c>
      <c r="KT3" s="12">
        <f>EDATE('Bazinės Prielaidos'!$B$7,KT4)</f>
        <v>8582</v>
      </c>
      <c r="KU3" s="12">
        <f>EDATE('Bazinės Prielaidos'!$B$7,KU4)</f>
        <v>8613</v>
      </c>
      <c r="KV3" s="12">
        <f>EDATE('Bazinės Prielaidos'!$B$7,KV4)</f>
        <v>8644</v>
      </c>
      <c r="KW3" s="12">
        <f>EDATE('Bazinės Prielaidos'!$B$7,KW4)</f>
        <v>8674</v>
      </c>
      <c r="KX3" s="12">
        <f>EDATE('Bazinės Prielaidos'!$B$7,KX4)</f>
        <v>8705</v>
      </c>
      <c r="KY3" s="12">
        <f>EDATE('Bazinės Prielaidos'!$B$7,KY4)</f>
        <v>8735</v>
      </c>
      <c r="KZ3" s="12">
        <f>EDATE('Bazinės Prielaidos'!$B$7,KZ4)</f>
        <v>8766</v>
      </c>
      <c r="LA3" s="17">
        <f>YEAR(KZ3)</f>
        <v>1923</v>
      </c>
      <c r="LB3" s="12">
        <f>EDATE('Bazinės Prielaidos'!$B$7,LB4)</f>
        <v>8797</v>
      </c>
      <c r="LC3" s="12">
        <f>EDATE('Bazinės Prielaidos'!$B$7,LC4)</f>
        <v>8826</v>
      </c>
      <c r="LD3" s="12">
        <f>EDATE('Bazinės Prielaidos'!$B$7,LD4)</f>
        <v>8857</v>
      </c>
      <c r="LE3" s="12">
        <f>EDATE('Bazinės Prielaidos'!$B$7,LE4)</f>
        <v>8887</v>
      </c>
      <c r="LF3" s="12">
        <f>EDATE('Bazinės Prielaidos'!$B$7,LF4)</f>
        <v>8918</v>
      </c>
      <c r="LG3" s="12">
        <f>EDATE('Bazinės Prielaidos'!$B$7,LG4)</f>
        <v>8948</v>
      </c>
      <c r="LH3" s="12">
        <f>EDATE('Bazinės Prielaidos'!$B$7,LH4)</f>
        <v>8979</v>
      </c>
      <c r="LI3" s="12">
        <f>EDATE('Bazinės Prielaidos'!$B$7,LI4)</f>
        <v>9010</v>
      </c>
      <c r="LJ3" s="12">
        <f>EDATE('Bazinės Prielaidos'!$B$7,LJ4)</f>
        <v>9040</v>
      </c>
      <c r="LK3" s="12">
        <f>EDATE('Bazinės Prielaidos'!$B$7,LK4)</f>
        <v>9071</v>
      </c>
      <c r="LL3" s="12">
        <f>EDATE('Bazinės Prielaidos'!$B$7,LL4)</f>
        <v>9101</v>
      </c>
      <c r="LM3" s="12">
        <f>EDATE('Bazinės Prielaidos'!$B$7,LM4)</f>
        <v>9132</v>
      </c>
      <c r="LN3" s="19">
        <f>YEAR(LM3)</f>
        <v>1924</v>
      </c>
    </row>
    <row r="4" spans="1:326" ht="15.75" thickBot="1">
      <c r="A4" s="15" t="s">
        <v>10</v>
      </c>
      <c r="B4" s="13">
        <v>1</v>
      </c>
      <c r="C4" s="11">
        <v>2</v>
      </c>
      <c r="D4" s="11">
        <v>3</v>
      </c>
      <c r="E4" s="11">
        <v>4</v>
      </c>
      <c r="F4" s="11">
        <v>5</v>
      </c>
      <c r="G4" s="11">
        <v>6</v>
      </c>
      <c r="H4" s="11">
        <v>7</v>
      </c>
      <c r="I4" s="11">
        <v>8</v>
      </c>
      <c r="J4" s="11">
        <v>9</v>
      </c>
      <c r="K4" s="11">
        <v>10</v>
      </c>
      <c r="L4" s="11">
        <v>11</v>
      </c>
      <c r="M4" s="147">
        <v>12</v>
      </c>
      <c r="N4" s="154">
        <v>1</v>
      </c>
      <c r="O4" s="11">
        <f>M4+1</f>
        <v>13</v>
      </c>
      <c r="P4" s="11">
        <f>O4+1</f>
        <v>14</v>
      </c>
      <c r="Q4" s="11">
        <f t="shared" ref="Q4:Z4" si="0">P4+1</f>
        <v>15</v>
      </c>
      <c r="R4" s="11">
        <f t="shared" si="0"/>
        <v>16</v>
      </c>
      <c r="S4" s="11">
        <f t="shared" si="0"/>
        <v>17</v>
      </c>
      <c r="T4" s="11">
        <f t="shared" si="0"/>
        <v>18</v>
      </c>
      <c r="U4" s="11">
        <f t="shared" si="0"/>
        <v>19</v>
      </c>
      <c r="V4" s="11">
        <f t="shared" si="0"/>
        <v>20</v>
      </c>
      <c r="W4" s="11">
        <f t="shared" si="0"/>
        <v>21</v>
      </c>
      <c r="X4" s="11">
        <f t="shared" si="0"/>
        <v>22</v>
      </c>
      <c r="Y4" s="11">
        <f t="shared" si="0"/>
        <v>23</v>
      </c>
      <c r="Z4" s="11">
        <f t="shared" si="0"/>
        <v>24</v>
      </c>
      <c r="AA4" s="18">
        <f>N4+1</f>
        <v>2</v>
      </c>
      <c r="AB4" s="11">
        <f>Z4+1</f>
        <v>25</v>
      </c>
      <c r="AC4" s="11">
        <f>AB4+1</f>
        <v>26</v>
      </c>
      <c r="AD4" s="11">
        <f t="shared" ref="AD4:AM4" si="1">AC4+1</f>
        <v>27</v>
      </c>
      <c r="AE4" s="11">
        <f t="shared" si="1"/>
        <v>28</v>
      </c>
      <c r="AF4" s="11">
        <f t="shared" si="1"/>
        <v>29</v>
      </c>
      <c r="AG4" s="11">
        <f t="shared" si="1"/>
        <v>30</v>
      </c>
      <c r="AH4" s="11">
        <f t="shared" si="1"/>
        <v>31</v>
      </c>
      <c r="AI4" s="11">
        <f t="shared" si="1"/>
        <v>32</v>
      </c>
      <c r="AJ4" s="11">
        <f t="shared" si="1"/>
        <v>33</v>
      </c>
      <c r="AK4" s="11">
        <f t="shared" si="1"/>
        <v>34</v>
      </c>
      <c r="AL4" s="11">
        <f t="shared" si="1"/>
        <v>35</v>
      </c>
      <c r="AM4" s="11">
        <f t="shared" si="1"/>
        <v>36</v>
      </c>
      <c r="AN4" s="18">
        <f>AA4+1</f>
        <v>3</v>
      </c>
      <c r="AO4" s="11">
        <f>AM4+1</f>
        <v>37</v>
      </c>
      <c r="AP4" s="11">
        <f>AO4+1</f>
        <v>38</v>
      </c>
      <c r="AQ4" s="11">
        <f t="shared" ref="AQ4:AZ4" si="2">AP4+1</f>
        <v>39</v>
      </c>
      <c r="AR4" s="11">
        <f t="shared" si="2"/>
        <v>40</v>
      </c>
      <c r="AS4" s="11">
        <f t="shared" si="2"/>
        <v>41</v>
      </c>
      <c r="AT4" s="11">
        <f t="shared" si="2"/>
        <v>42</v>
      </c>
      <c r="AU4" s="11">
        <f t="shared" si="2"/>
        <v>43</v>
      </c>
      <c r="AV4" s="11">
        <f t="shared" si="2"/>
        <v>44</v>
      </c>
      <c r="AW4" s="11">
        <f t="shared" si="2"/>
        <v>45</v>
      </c>
      <c r="AX4" s="11">
        <f t="shared" si="2"/>
        <v>46</v>
      </c>
      <c r="AY4" s="11">
        <f t="shared" si="2"/>
        <v>47</v>
      </c>
      <c r="AZ4" s="11">
        <f t="shared" si="2"/>
        <v>48</v>
      </c>
      <c r="BA4" s="18">
        <f>AN4+1</f>
        <v>4</v>
      </c>
      <c r="BB4" s="11">
        <f>AZ4+1</f>
        <v>49</v>
      </c>
      <c r="BC4" s="11">
        <f>BB4+1</f>
        <v>50</v>
      </c>
      <c r="BD4" s="11">
        <f t="shared" ref="BD4:BM4" si="3">BC4+1</f>
        <v>51</v>
      </c>
      <c r="BE4" s="11">
        <f t="shared" si="3"/>
        <v>52</v>
      </c>
      <c r="BF4" s="11">
        <f t="shared" si="3"/>
        <v>53</v>
      </c>
      <c r="BG4" s="11">
        <f t="shared" si="3"/>
        <v>54</v>
      </c>
      <c r="BH4" s="11">
        <f t="shared" si="3"/>
        <v>55</v>
      </c>
      <c r="BI4" s="11">
        <f t="shared" si="3"/>
        <v>56</v>
      </c>
      <c r="BJ4" s="11">
        <f t="shared" si="3"/>
        <v>57</v>
      </c>
      <c r="BK4" s="11">
        <f t="shared" si="3"/>
        <v>58</v>
      </c>
      <c r="BL4" s="11">
        <f t="shared" si="3"/>
        <v>59</v>
      </c>
      <c r="BM4" s="11">
        <f t="shared" si="3"/>
        <v>60</v>
      </c>
      <c r="BN4" s="18">
        <f>BA4+1</f>
        <v>5</v>
      </c>
      <c r="BO4" s="11">
        <f>BM4+1</f>
        <v>61</v>
      </c>
      <c r="BP4" s="11">
        <f>BO4+1</f>
        <v>62</v>
      </c>
      <c r="BQ4" s="11">
        <f t="shared" ref="BQ4:BZ4" si="4">BP4+1</f>
        <v>63</v>
      </c>
      <c r="BR4" s="11">
        <f t="shared" si="4"/>
        <v>64</v>
      </c>
      <c r="BS4" s="11">
        <f t="shared" si="4"/>
        <v>65</v>
      </c>
      <c r="BT4" s="11">
        <f t="shared" si="4"/>
        <v>66</v>
      </c>
      <c r="BU4" s="11">
        <f t="shared" si="4"/>
        <v>67</v>
      </c>
      <c r="BV4" s="11">
        <f t="shared" si="4"/>
        <v>68</v>
      </c>
      <c r="BW4" s="11">
        <f t="shared" si="4"/>
        <v>69</v>
      </c>
      <c r="BX4" s="11">
        <f t="shared" si="4"/>
        <v>70</v>
      </c>
      <c r="BY4" s="11">
        <f t="shared" si="4"/>
        <v>71</v>
      </c>
      <c r="BZ4" s="11">
        <f t="shared" si="4"/>
        <v>72</v>
      </c>
      <c r="CA4" s="18">
        <f>BN4+1</f>
        <v>6</v>
      </c>
      <c r="CB4" s="11">
        <f>BZ4+1</f>
        <v>73</v>
      </c>
      <c r="CC4" s="11">
        <f>CB4+1</f>
        <v>74</v>
      </c>
      <c r="CD4" s="11">
        <f t="shared" ref="CD4:CM4" si="5">CC4+1</f>
        <v>75</v>
      </c>
      <c r="CE4" s="11">
        <f t="shared" si="5"/>
        <v>76</v>
      </c>
      <c r="CF4" s="11">
        <f t="shared" si="5"/>
        <v>77</v>
      </c>
      <c r="CG4" s="11">
        <f t="shared" si="5"/>
        <v>78</v>
      </c>
      <c r="CH4" s="11">
        <f t="shared" si="5"/>
        <v>79</v>
      </c>
      <c r="CI4" s="11">
        <f t="shared" si="5"/>
        <v>80</v>
      </c>
      <c r="CJ4" s="11">
        <f t="shared" si="5"/>
        <v>81</v>
      </c>
      <c r="CK4" s="11">
        <f t="shared" si="5"/>
        <v>82</v>
      </c>
      <c r="CL4" s="11">
        <f t="shared" si="5"/>
        <v>83</v>
      </c>
      <c r="CM4" s="11">
        <f t="shared" si="5"/>
        <v>84</v>
      </c>
      <c r="CN4" s="18">
        <f>CA4+1</f>
        <v>7</v>
      </c>
      <c r="CO4" s="11">
        <f>CM4+1</f>
        <v>85</v>
      </c>
      <c r="CP4" s="11">
        <f>CO4+1</f>
        <v>86</v>
      </c>
      <c r="CQ4" s="11">
        <f t="shared" ref="CQ4:CZ4" si="6">CP4+1</f>
        <v>87</v>
      </c>
      <c r="CR4" s="11">
        <f t="shared" si="6"/>
        <v>88</v>
      </c>
      <c r="CS4" s="11">
        <f t="shared" si="6"/>
        <v>89</v>
      </c>
      <c r="CT4" s="11">
        <f t="shared" si="6"/>
        <v>90</v>
      </c>
      <c r="CU4" s="11">
        <f t="shared" si="6"/>
        <v>91</v>
      </c>
      <c r="CV4" s="11">
        <f t="shared" si="6"/>
        <v>92</v>
      </c>
      <c r="CW4" s="11">
        <f t="shared" si="6"/>
        <v>93</v>
      </c>
      <c r="CX4" s="11">
        <f t="shared" si="6"/>
        <v>94</v>
      </c>
      <c r="CY4" s="11">
        <f t="shared" si="6"/>
        <v>95</v>
      </c>
      <c r="CZ4" s="11">
        <f t="shared" si="6"/>
        <v>96</v>
      </c>
      <c r="DA4" s="18">
        <f>CN4+1</f>
        <v>8</v>
      </c>
      <c r="DB4" s="11">
        <f>CZ4+1</f>
        <v>97</v>
      </c>
      <c r="DC4" s="11">
        <f>DB4+1</f>
        <v>98</v>
      </c>
      <c r="DD4" s="11">
        <f t="shared" ref="DD4:DM4" si="7">DC4+1</f>
        <v>99</v>
      </c>
      <c r="DE4" s="11">
        <f t="shared" si="7"/>
        <v>100</v>
      </c>
      <c r="DF4" s="11">
        <f t="shared" si="7"/>
        <v>101</v>
      </c>
      <c r="DG4" s="11">
        <f t="shared" si="7"/>
        <v>102</v>
      </c>
      <c r="DH4" s="11">
        <f t="shared" si="7"/>
        <v>103</v>
      </c>
      <c r="DI4" s="11">
        <f t="shared" si="7"/>
        <v>104</v>
      </c>
      <c r="DJ4" s="11">
        <f t="shared" si="7"/>
        <v>105</v>
      </c>
      <c r="DK4" s="11">
        <f t="shared" si="7"/>
        <v>106</v>
      </c>
      <c r="DL4" s="11">
        <f t="shared" si="7"/>
        <v>107</v>
      </c>
      <c r="DM4" s="11">
        <f t="shared" si="7"/>
        <v>108</v>
      </c>
      <c r="DN4" s="18">
        <f>DA4+1</f>
        <v>9</v>
      </c>
      <c r="DO4" s="11">
        <f>DM4+1</f>
        <v>109</v>
      </c>
      <c r="DP4" s="11">
        <f>DO4+1</f>
        <v>110</v>
      </c>
      <c r="DQ4" s="11">
        <f t="shared" ref="DQ4:DZ4" si="8">DP4+1</f>
        <v>111</v>
      </c>
      <c r="DR4" s="11">
        <f t="shared" si="8"/>
        <v>112</v>
      </c>
      <c r="DS4" s="11">
        <f t="shared" si="8"/>
        <v>113</v>
      </c>
      <c r="DT4" s="11">
        <f t="shared" si="8"/>
        <v>114</v>
      </c>
      <c r="DU4" s="11">
        <f t="shared" si="8"/>
        <v>115</v>
      </c>
      <c r="DV4" s="11">
        <f t="shared" si="8"/>
        <v>116</v>
      </c>
      <c r="DW4" s="11">
        <f t="shared" si="8"/>
        <v>117</v>
      </c>
      <c r="DX4" s="11">
        <f t="shared" si="8"/>
        <v>118</v>
      </c>
      <c r="DY4" s="11">
        <f t="shared" si="8"/>
        <v>119</v>
      </c>
      <c r="DZ4" s="11">
        <f t="shared" si="8"/>
        <v>120</v>
      </c>
      <c r="EA4" s="18">
        <f>DN4+1</f>
        <v>10</v>
      </c>
      <c r="EB4" s="11">
        <f>DZ4+1</f>
        <v>121</v>
      </c>
      <c r="EC4" s="11">
        <f>EB4+1</f>
        <v>122</v>
      </c>
      <c r="ED4" s="11">
        <f t="shared" ref="ED4:EM4" si="9">EC4+1</f>
        <v>123</v>
      </c>
      <c r="EE4" s="11">
        <f t="shared" si="9"/>
        <v>124</v>
      </c>
      <c r="EF4" s="11">
        <f t="shared" si="9"/>
        <v>125</v>
      </c>
      <c r="EG4" s="11">
        <f t="shared" si="9"/>
        <v>126</v>
      </c>
      <c r="EH4" s="11">
        <f t="shared" si="9"/>
        <v>127</v>
      </c>
      <c r="EI4" s="11">
        <f t="shared" si="9"/>
        <v>128</v>
      </c>
      <c r="EJ4" s="11">
        <f t="shared" si="9"/>
        <v>129</v>
      </c>
      <c r="EK4" s="11">
        <f t="shared" si="9"/>
        <v>130</v>
      </c>
      <c r="EL4" s="11">
        <f t="shared" si="9"/>
        <v>131</v>
      </c>
      <c r="EM4" s="11">
        <f t="shared" si="9"/>
        <v>132</v>
      </c>
      <c r="EN4" s="18">
        <f>EA4+1</f>
        <v>11</v>
      </c>
      <c r="EO4" s="11">
        <f>EM4+1</f>
        <v>133</v>
      </c>
      <c r="EP4" s="11">
        <f>EO4+1</f>
        <v>134</v>
      </c>
      <c r="EQ4" s="11">
        <f t="shared" ref="EQ4:EZ4" si="10">EP4+1</f>
        <v>135</v>
      </c>
      <c r="ER4" s="11">
        <f t="shared" si="10"/>
        <v>136</v>
      </c>
      <c r="ES4" s="11">
        <f t="shared" si="10"/>
        <v>137</v>
      </c>
      <c r="ET4" s="11">
        <f t="shared" si="10"/>
        <v>138</v>
      </c>
      <c r="EU4" s="11">
        <f t="shared" si="10"/>
        <v>139</v>
      </c>
      <c r="EV4" s="11">
        <f t="shared" si="10"/>
        <v>140</v>
      </c>
      <c r="EW4" s="11">
        <f t="shared" si="10"/>
        <v>141</v>
      </c>
      <c r="EX4" s="11">
        <f t="shared" si="10"/>
        <v>142</v>
      </c>
      <c r="EY4" s="11">
        <f t="shared" si="10"/>
        <v>143</v>
      </c>
      <c r="EZ4" s="11">
        <f t="shared" si="10"/>
        <v>144</v>
      </c>
      <c r="FA4" s="18">
        <f>EN4+1</f>
        <v>12</v>
      </c>
      <c r="FB4" s="11">
        <f>EZ4+1</f>
        <v>145</v>
      </c>
      <c r="FC4" s="11">
        <f>FB4+1</f>
        <v>146</v>
      </c>
      <c r="FD4" s="11">
        <f t="shared" ref="FD4:FM4" si="11">FC4+1</f>
        <v>147</v>
      </c>
      <c r="FE4" s="11">
        <f t="shared" si="11"/>
        <v>148</v>
      </c>
      <c r="FF4" s="11">
        <f t="shared" si="11"/>
        <v>149</v>
      </c>
      <c r="FG4" s="11">
        <f t="shared" si="11"/>
        <v>150</v>
      </c>
      <c r="FH4" s="11">
        <f t="shared" si="11"/>
        <v>151</v>
      </c>
      <c r="FI4" s="11">
        <f t="shared" si="11"/>
        <v>152</v>
      </c>
      <c r="FJ4" s="11">
        <f t="shared" si="11"/>
        <v>153</v>
      </c>
      <c r="FK4" s="11">
        <f t="shared" si="11"/>
        <v>154</v>
      </c>
      <c r="FL4" s="11">
        <f t="shared" si="11"/>
        <v>155</v>
      </c>
      <c r="FM4" s="11">
        <f t="shared" si="11"/>
        <v>156</v>
      </c>
      <c r="FN4" s="18">
        <f>FA4+1</f>
        <v>13</v>
      </c>
      <c r="FO4" s="11">
        <f>FM4+1</f>
        <v>157</v>
      </c>
      <c r="FP4" s="11">
        <f>FO4+1</f>
        <v>158</v>
      </c>
      <c r="FQ4" s="11">
        <f t="shared" ref="FQ4:FZ4" si="12">FP4+1</f>
        <v>159</v>
      </c>
      <c r="FR4" s="11">
        <f t="shared" si="12"/>
        <v>160</v>
      </c>
      <c r="FS4" s="11">
        <f t="shared" si="12"/>
        <v>161</v>
      </c>
      <c r="FT4" s="11">
        <f t="shared" si="12"/>
        <v>162</v>
      </c>
      <c r="FU4" s="11">
        <f t="shared" si="12"/>
        <v>163</v>
      </c>
      <c r="FV4" s="11">
        <f t="shared" si="12"/>
        <v>164</v>
      </c>
      <c r="FW4" s="11">
        <f t="shared" si="12"/>
        <v>165</v>
      </c>
      <c r="FX4" s="11">
        <f t="shared" si="12"/>
        <v>166</v>
      </c>
      <c r="FY4" s="11">
        <f t="shared" si="12"/>
        <v>167</v>
      </c>
      <c r="FZ4" s="11">
        <f t="shared" si="12"/>
        <v>168</v>
      </c>
      <c r="GA4" s="18">
        <f>FN4+1</f>
        <v>14</v>
      </c>
      <c r="GB4" s="11">
        <f>FZ4+1</f>
        <v>169</v>
      </c>
      <c r="GC4" s="11">
        <f>GB4+1</f>
        <v>170</v>
      </c>
      <c r="GD4" s="11">
        <f t="shared" ref="GD4:GM4" si="13">GC4+1</f>
        <v>171</v>
      </c>
      <c r="GE4" s="11">
        <f t="shared" si="13"/>
        <v>172</v>
      </c>
      <c r="GF4" s="11">
        <f t="shared" si="13"/>
        <v>173</v>
      </c>
      <c r="GG4" s="11">
        <f t="shared" si="13"/>
        <v>174</v>
      </c>
      <c r="GH4" s="11">
        <f t="shared" si="13"/>
        <v>175</v>
      </c>
      <c r="GI4" s="11">
        <f t="shared" si="13"/>
        <v>176</v>
      </c>
      <c r="GJ4" s="11">
        <f t="shared" si="13"/>
        <v>177</v>
      </c>
      <c r="GK4" s="11">
        <f t="shared" si="13"/>
        <v>178</v>
      </c>
      <c r="GL4" s="11">
        <f t="shared" si="13"/>
        <v>179</v>
      </c>
      <c r="GM4" s="11">
        <f t="shared" si="13"/>
        <v>180</v>
      </c>
      <c r="GN4" s="18">
        <f>GA4+1</f>
        <v>15</v>
      </c>
      <c r="GO4" s="11">
        <f>GM4+1</f>
        <v>181</v>
      </c>
      <c r="GP4" s="11">
        <f>GO4+1</f>
        <v>182</v>
      </c>
      <c r="GQ4" s="11">
        <f t="shared" ref="GQ4:GZ4" si="14">GP4+1</f>
        <v>183</v>
      </c>
      <c r="GR4" s="11">
        <f t="shared" si="14"/>
        <v>184</v>
      </c>
      <c r="GS4" s="11">
        <f t="shared" si="14"/>
        <v>185</v>
      </c>
      <c r="GT4" s="11">
        <f t="shared" si="14"/>
        <v>186</v>
      </c>
      <c r="GU4" s="11">
        <f t="shared" si="14"/>
        <v>187</v>
      </c>
      <c r="GV4" s="11">
        <f t="shared" si="14"/>
        <v>188</v>
      </c>
      <c r="GW4" s="11">
        <f t="shared" si="14"/>
        <v>189</v>
      </c>
      <c r="GX4" s="11">
        <f t="shared" si="14"/>
        <v>190</v>
      </c>
      <c r="GY4" s="11">
        <f t="shared" si="14"/>
        <v>191</v>
      </c>
      <c r="GZ4" s="11">
        <f t="shared" si="14"/>
        <v>192</v>
      </c>
      <c r="HA4" s="18">
        <f>GN4+1</f>
        <v>16</v>
      </c>
      <c r="HB4" s="11">
        <f>GZ4+1</f>
        <v>193</v>
      </c>
      <c r="HC4" s="11">
        <f>HB4+1</f>
        <v>194</v>
      </c>
      <c r="HD4" s="11">
        <f t="shared" ref="HD4:HM4" si="15">HC4+1</f>
        <v>195</v>
      </c>
      <c r="HE4" s="11">
        <f t="shared" si="15"/>
        <v>196</v>
      </c>
      <c r="HF4" s="11">
        <f t="shared" si="15"/>
        <v>197</v>
      </c>
      <c r="HG4" s="11">
        <f t="shared" si="15"/>
        <v>198</v>
      </c>
      <c r="HH4" s="11">
        <f t="shared" si="15"/>
        <v>199</v>
      </c>
      <c r="HI4" s="11">
        <f t="shared" si="15"/>
        <v>200</v>
      </c>
      <c r="HJ4" s="11">
        <f t="shared" si="15"/>
        <v>201</v>
      </c>
      <c r="HK4" s="11">
        <f t="shared" si="15"/>
        <v>202</v>
      </c>
      <c r="HL4" s="11">
        <f t="shared" si="15"/>
        <v>203</v>
      </c>
      <c r="HM4" s="11">
        <f t="shared" si="15"/>
        <v>204</v>
      </c>
      <c r="HN4" s="18">
        <f>HA4+1</f>
        <v>17</v>
      </c>
      <c r="HO4" s="11">
        <f>HM4+1</f>
        <v>205</v>
      </c>
      <c r="HP4" s="11">
        <f>HO4+1</f>
        <v>206</v>
      </c>
      <c r="HQ4" s="11">
        <f t="shared" ref="HQ4:HZ4" si="16">HP4+1</f>
        <v>207</v>
      </c>
      <c r="HR4" s="11">
        <f t="shared" si="16"/>
        <v>208</v>
      </c>
      <c r="HS4" s="11">
        <f t="shared" si="16"/>
        <v>209</v>
      </c>
      <c r="HT4" s="11">
        <f t="shared" si="16"/>
        <v>210</v>
      </c>
      <c r="HU4" s="11">
        <f t="shared" si="16"/>
        <v>211</v>
      </c>
      <c r="HV4" s="11">
        <f t="shared" si="16"/>
        <v>212</v>
      </c>
      <c r="HW4" s="11">
        <f t="shared" si="16"/>
        <v>213</v>
      </c>
      <c r="HX4" s="11">
        <f t="shared" si="16"/>
        <v>214</v>
      </c>
      <c r="HY4" s="11">
        <f t="shared" si="16"/>
        <v>215</v>
      </c>
      <c r="HZ4" s="11">
        <f t="shared" si="16"/>
        <v>216</v>
      </c>
      <c r="IA4" s="18">
        <f>HN4+1</f>
        <v>18</v>
      </c>
      <c r="IB4" s="11">
        <f>HZ4+1</f>
        <v>217</v>
      </c>
      <c r="IC4" s="11">
        <f>IB4+1</f>
        <v>218</v>
      </c>
      <c r="ID4" s="11">
        <f t="shared" ref="ID4:IM4" si="17">IC4+1</f>
        <v>219</v>
      </c>
      <c r="IE4" s="11">
        <f t="shared" si="17"/>
        <v>220</v>
      </c>
      <c r="IF4" s="11">
        <f t="shared" si="17"/>
        <v>221</v>
      </c>
      <c r="IG4" s="11">
        <f t="shared" si="17"/>
        <v>222</v>
      </c>
      <c r="IH4" s="11">
        <f t="shared" si="17"/>
        <v>223</v>
      </c>
      <c r="II4" s="11">
        <f t="shared" si="17"/>
        <v>224</v>
      </c>
      <c r="IJ4" s="11">
        <f t="shared" si="17"/>
        <v>225</v>
      </c>
      <c r="IK4" s="11">
        <f t="shared" si="17"/>
        <v>226</v>
      </c>
      <c r="IL4" s="11">
        <f t="shared" si="17"/>
        <v>227</v>
      </c>
      <c r="IM4" s="11">
        <f t="shared" si="17"/>
        <v>228</v>
      </c>
      <c r="IN4" s="18">
        <f>IA4+1</f>
        <v>19</v>
      </c>
      <c r="IO4" s="11">
        <f>IM4+1</f>
        <v>229</v>
      </c>
      <c r="IP4" s="11">
        <f>IO4+1</f>
        <v>230</v>
      </c>
      <c r="IQ4" s="11">
        <f t="shared" ref="IQ4:IZ4" si="18">IP4+1</f>
        <v>231</v>
      </c>
      <c r="IR4" s="11">
        <f t="shared" si="18"/>
        <v>232</v>
      </c>
      <c r="IS4" s="11">
        <f t="shared" si="18"/>
        <v>233</v>
      </c>
      <c r="IT4" s="11">
        <f t="shared" si="18"/>
        <v>234</v>
      </c>
      <c r="IU4" s="11">
        <f t="shared" si="18"/>
        <v>235</v>
      </c>
      <c r="IV4" s="11">
        <f t="shared" si="18"/>
        <v>236</v>
      </c>
      <c r="IW4" s="11">
        <f t="shared" si="18"/>
        <v>237</v>
      </c>
      <c r="IX4" s="11">
        <f t="shared" si="18"/>
        <v>238</v>
      </c>
      <c r="IY4" s="11">
        <f t="shared" si="18"/>
        <v>239</v>
      </c>
      <c r="IZ4" s="11">
        <f t="shared" si="18"/>
        <v>240</v>
      </c>
      <c r="JA4" s="18">
        <f>IN4+1</f>
        <v>20</v>
      </c>
      <c r="JB4" s="11">
        <f>IZ4+1</f>
        <v>241</v>
      </c>
      <c r="JC4" s="11">
        <f>JB4+1</f>
        <v>242</v>
      </c>
      <c r="JD4" s="11">
        <f t="shared" ref="JD4:JM4" si="19">JC4+1</f>
        <v>243</v>
      </c>
      <c r="JE4" s="11">
        <f t="shared" si="19"/>
        <v>244</v>
      </c>
      <c r="JF4" s="11">
        <f t="shared" si="19"/>
        <v>245</v>
      </c>
      <c r="JG4" s="11">
        <f t="shared" si="19"/>
        <v>246</v>
      </c>
      <c r="JH4" s="11">
        <f t="shared" si="19"/>
        <v>247</v>
      </c>
      <c r="JI4" s="11">
        <f t="shared" si="19"/>
        <v>248</v>
      </c>
      <c r="JJ4" s="11">
        <f t="shared" si="19"/>
        <v>249</v>
      </c>
      <c r="JK4" s="11">
        <f t="shared" si="19"/>
        <v>250</v>
      </c>
      <c r="JL4" s="11">
        <f t="shared" si="19"/>
        <v>251</v>
      </c>
      <c r="JM4" s="11">
        <f t="shared" si="19"/>
        <v>252</v>
      </c>
      <c r="JN4" s="18">
        <f>JA4+1</f>
        <v>21</v>
      </c>
      <c r="JO4" s="11">
        <f>JM4+1</f>
        <v>253</v>
      </c>
      <c r="JP4" s="11">
        <f>JO4+1</f>
        <v>254</v>
      </c>
      <c r="JQ4" s="11">
        <f t="shared" ref="JQ4:JZ4" si="20">JP4+1</f>
        <v>255</v>
      </c>
      <c r="JR4" s="11">
        <f t="shared" si="20"/>
        <v>256</v>
      </c>
      <c r="JS4" s="11">
        <f t="shared" si="20"/>
        <v>257</v>
      </c>
      <c r="JT4" s="11">
        <f t="shared" si="20"/>
        <v>258</v>
      </c>
      <c r="JU4" s="11">
        <f t="shared" si="20"/>
        <v>259</v>
      </c>
      <c r="JV4" s="11">
        <f t="shared" si="20"/>
        <v>260</v>
      </c>
      <c r="JW4" s="11">
        <f t="shared" si="20"/>
        <v>261</v>
      </c>
      <c r="JX4" s="11">
        <f t="shared" si="20"/>
        <v>262</v>
      </c>
      <c r="JY4" s="11">
        <f t="shared" si="20"/>
        <v>263</v>
      </c>
      <c r="JZ4" s="11">
        <f t="shared" si="20"/>
        <v>264</v>
      </c>
      <c r="KA4" s="18">
        <f>JN4+1</f>
        <v>22</v>
      </c>
      <c r="KB4" s="11">
        <f>JZ4+1</f>
        <v>265</v>
      </c>
      <c r="KC4" s="11">
        <f>KB4+1</f>
        <v>266</v>
      </c>
      <c r="KD4" s="11">
        <f t="shared" ref="KD4:KM4" si="21">KC4+1</f>
        <v>267</v>
      </c>
      <c r="KE4" s="11">
        <f t="shared" si="21"/>
        <v>268</v>
      </c>
      <c r="KF4" s="11">
        <f t="shared" si="21"/>
        <v>269</v>
      </c>
      <c r="KG4" s="11">
        <f t="shared" si="21"/>
        <v>270</v>
      </c>
      <c r="KH4" s="11">
        <f t="shared" si="21"/>
        <v>271</v>
      </c>
      <c r="KI4" s="11">
        <f t="shared" si="21"/>
        <v>272</v>
      </c>
      <c r="KJ4" s="11">
        <f t="shared" si="21"/>
        <v>273</v>
      </c>
      <c r="KK4" s="11">
        <f t="shared" si="21"/>
        <v>274</v>
      </c>
      <c r="KL4" s="11">
        <f t="shared" si="21"/>
        <v>275</v>
      </c>
      <c r="KM4" s="11">
        <f t="shared" si="21"/>
        <v>276</v>
      </c>
      <c r="KN4" s="18">
        <f>KA4+1</f>
        <v>23</v>
      </c>
      <c r="KO4" s="11">
        <f>KM4+1</f>
        <v>277</v>
      </c>
      <c r="KP4" s="11">
        <f>KO4+1</f>
        <v>278</v>
      </c>
      <c r="KQ4" s="11">
        <f t="shared" ref="KQ4:KZ4" si="22">KP4+1</f>
        <v>279</v>
      </c>
      <c r="KR4" s="11">
        <f t="shared" si="22"/>
        <v>280</v>
      </c>
      <c r="KS4" s="11">
        <f t="shared" si="22"/>
        <v>281</v>
      </c>
      <c r="KT4" s="11">
        <f t="shared" si="22"/>
        <v>282</v>
      </c>
      <c r="KU4" s="11">
        <f t="shared" si="22"/>
        <v>283</v>
      </c>
      <c r="KV4" s="11">
        <f t="shared" si="22"/>
        <v>284</v>
      </c>
      <c r="KW4" s="11">
        <f t="shared" si="22"/>
        <v>285</v>
      </c>
      <c r="KX4" s="11">
        <f t="shared" si="22"/>
        <v>286</v>
      </c>
      <c r="KY4" s="11">
        <f t="shared" si="22"/>
        <v>287</v>
      </c>
      <c r="KZ4" s="11">
        <f t="shared" si="22"/>
        <v>288</v>
      </c>
      <c r="LA4" s="18">
        <f>KN4+1</f>
        <v>24</v>
      </c>
      <c r="LB4" s="11">
        <f>KZ4+1</f>
        <v>289</v>
      </c>
      <c r="LC4" s="11">
        <f>LB4+1</f>
        <v>290</v>
      </c>
      <c r="LD4" s="11">
        <f t="shared" ref="LD4:LM4" si="23">LC4+1</f>
        <v>291</v>
      </c>
      <c r="LE4" s="11">
        <f t="shared" si="23"/>
        <v>292</v>
      </c>
      <c r="LF4" s="11">
        <f t="shared" si="23"/>
        <v>293</v>
      </c>
      <c r="LG4" s="11">
        <f t="shared" si="23"/>
        <v>294</v>
      </c>
      <c r="LH4" s="11">
        <f t="shared" si="23"/>
        <v>295</v>
      </c>
      <c r="LI4" s="11">
        <f t="shared" si="23"/>
        <v>296</v>
      </c>
      <c r="LJ4" s="11">
        <f t="shared" si="23"/>
        <v>297</v>
      </c>
      <c r="LK4" s="11">
        <f t="shared" si="23"/>
        <v>298</v>
      </c>
      <c r="LL4" s="11">
        <f t="shared" si="23"/>
        <v>299</v>
      </c>
      <c r="LM4" s="11">
        <f t="shared" si="23"/>
        <v>300</v>
      </c>
      <c r="LN4" s="20">
        <f>LA4+1</f>
        <v>25</v>
      </c>
    </row>
    <row r="5" spans="1:326" s="38" customFormat="1">
      <c r="A5" s="540" t="s">
        <v>103</v>
      </c>
      <c r="B5" s="541">
        <f>'Finansinės ataskaitos'!B6</f>
        <v>0</v>
      </c>
      <c r="C5" s="541">
        <f>'Finansinės ataskaitos'!C6</f>
        <v>0</v>
      </c>
      <c r="D5" s="541">
        <f>'Finansinės ataskaitos'!D6</f>
        <v>0</v>
      </c>
      <c r="E5" s="541">
        <f>'Finansinės ataskaitos'!E6</f>
        <v>0</v>
      </c>
      <c r="F5" s="541">
        <f>'Finansinės ataskaitos'!F6</f>
        <v>0</v>
      </c>
      <c r="G5" s="541">
        <f>'Finansinės ataskaitos'!G6</f>
        <v>0</v>
      </c>
      <c r="H5" s="541">
        <f>'Finansinės ataskaitos'!H6</f>
        <v>0</v>
      </c>
      <c r="I5" s="541">
        <f>'Finansinės ataskaitos'!I6</f>
        <v>0</v>
      </c>
      <c r="J5" s="541">
        <f>'Finansinės ataskaitos'!J6</f>
        <v>0</v>
      </c>
      <c r="K5" s="541">
        <f>'Finansinės ataskaitos'!K6</f>
        <v>0</v>
      </c>
      <c r="L5" s="541">
        <f>'Finansinės ataskaitos'!L6</f>
        <v>0</v>
      </c>
      <c r="M5" s="542">
        <f>'Finansinės ataskaitos'!M6</f>
        <v>0</v>
      </c>
      <c r="N5" s="543">
        <f>'Finansinės ataskaitos'!N6</f>
        <v>0</v>
      </c>
      <c r="O5" s="541">
        <f>'Finansinės ataskaitos'!O6</f>
        <v>0</v>
      </c>
      <c r="P5" s="541">
        <f>'Finansinės ataskaitos'!P6</f>
        <v>0</v>
      </c>
      <c r="Q5" s="541">
        <f>'Finansinės ataskaitos'!Q6</f>
        <v>0</v>
      </c>
      <c r="R5" s="541">
        <f>'Finansinės ataskaitos'!R6</f>
        <v>0</v>
      </c>
      <c r="S5" s="541">
        <f>'Finansinės ataskaitos'!S6</f>
        <v>0</v>
      </c>
      <c r="T5" s="541">
        <f>'Finansinės ataskaitos'!T6</f>
        <v>0</v>
      </c>
      <c r="U5" s="541">
        <f>'Finansinės ataskaitos'!U6</f>
        <v>0</v>
      </c>
      <c r="V5" s="541">
        <f>'Finansinės ataskaitos'!V6</f>
        <v>0</v>
      </c>
      <c r="W5" s="541">
        <f>'Finansinės ataskaitos'!W6</f>
        <v>0</v>
      </c>
      <c r="X5" s="541">
        <f>'Finansinės ataskaitos'!X6</f>
        <v>0</v>
      </c>
      <c r="Y5" s="541">
        <f>'Finansinės ataskaitos'!Y6</f>
        <v>0</v>
      </c>
      <c r="Z5" s="541">
        <f>'Finansinės ataskaitos'!Z6</f>
        <v>0</v>
      </c>
      <c r="AA5" s="541">
        <f>'Finansinės ataskaitos'!AA6</f>
        <v>0</v>
      </c>
      <c r="AB5" s="541">
        <f>'Finansinės ataskaitos'!AB6</f>
        <v>0</v>
      </c>
      <c r="AC5" s="541">
        <f>'Finansinės ataskaitos'!AC6</f>
        <v>0</v>
      </c>
      <c r="AD5" s="541">
        <f>'Finansinės ataskaitos'!AD6</f>
        <v>0</v>
      </c>
      <c r="AE5" s="541">
        <f>'Finansinės ataskaitos'!AE6</f>
        <v>0</v>
      </c>
      <c r="AF5" s="541">
        <f>'Finansinės ataskaitos'!AF6</f>
        <v>0</v>
      </c>
      <c r="AG5" s="541">
        <f>'Finansinės ataskaitos'!AG6</f>
        <v>0</v>
      </c>
      <c r="AH5" s="541">
        <f>'Finansinės ataskaitos'!AH6</f>
        <v>0</v>
      </c>
      <c r="AI5" s="541">
        <f>'Finansinės ataskaitos'!AI6</f>
        <v>0</v>
      </c>
      <c r="AJ5" s="541">
        <f>'Finansinės ataskaitos'!AJ6</f>
        <v>0</v>
      </c>
      <c r="AK5" s="541">
        <f>'Finansinės ataskaitos'!AK6</f>
        <v>0</v>
      </c>
      <c r="AL5" s="541">
        <f>'Finansinės ataskaitos'!AL6</f>
        <v>0</v>
      </c>
      <c r="AM5" s="541">
        <f>'Finansinės ataskaitos'!AM6</f>
        <v>0</v>
      </c>
      <c r="AN5" s="541">
        <f>'Finansinės ataskaitos'!AN6</f>
        <v>0</v>
      </c>
      <c r="AO5" s="541">
        <f>'Finansinės ataskaitos'!AO6</f>
        <v>0</v>
      </c>
      <c r="AP5" s="541">
        <f>'Finansinės ataskaitos'!AP6</f>
        <v>0</v>
      </c>
      <c r="AQ5" s="541">
        <f>'Finansinės ataskaitos'!AQ6</f>
        <v>0</v>
      </c>
      <c r="AR5" s="541">
        <f>'Finansinės ataskaitos'!AR6</f>
        <v>0</v>
      </c>
      <c r="AS5" s="541">
        <f>'Finansinės ataskaitos'!AS6</f>
        <v>0</v>
      </c>
      <c r="AT5" s="541">
        <f>'Finansinės ataskaitos'!AT6</f>
        <v>0</v>
      </c>
      <c r="AU5" s="541">
        <f>'Finansinės ataskaitos'!AU6</f>
        <v>0</v>
      </c>
      <c r="AV5" s="541">
        <f>'Finansinės ataskaitos'!AV6</f>
        <v>0</v>
      </c>
      <c r="AW5" s="541">
        <f>'Finansinės ataskaitos'!AW6</f>
        <v>0</v>
      </c>
      <c r="AX5" s="541">
        <f>'Finansinės ataskaitos'!AX6</f>
        <v>0</v>
      </c>
      <c r="AY5" s="541">
        <f>'Finansinės ataskaitos'!AY6</f>
        <v>0</v>
      </c>
      <c r="AZ5" s="541">
        <f>'Finansinės ataskaitos'!AZ6</f>
        <v>0</v>
      </c>
      <c r="BA5" s="541">
        <f>'Finansinės ataskaitos'!BA6</f>
        <v>0</v>
      </c>
      <c r="BB5" s="541">
        <f>'Finansinės ataskaitos'!BB6</f>
        <v>0</v>
      </c>
      <c r="BC5" s="541">
        <f>'Finansinės ataskaitos'!BC6</f>
        <v>0</v>
      </c>
      <c r="BD5" s="541">
        <f>'Finansinės ataskaitos'!BD6</f>
        <v>0</v>
      </c>
      <c r="BE5" s="541">
        <f>'Finansinės ataskaitos'!BE6</f>
        <v>0</v>
      </c>
      <c r="BF5" s="541">
        <f>'Finansinės ataskaitos'!BF6</f>
        <v>0</v>
      </c>
      <c r="BG5" s="541">
        <f>'Finansinės ataskaitos'!BG6</f>
        <v>0</v>
      </c>
      <c r="BH5" s="541">
        <f>'Finansinės ataskaitos'!BH6</f>
        <v>0</v>
      </c>
      <c r="BI5" s="541">
        <f>'Finansinės ataskaitos'!BI6</f>
        <v>0</v>
      </c>
      <c r="BJ5" s="541">
        <f>'Finansinės ataskaitos'!BJ6</f>
        <v>0</v>
      </c>
      <c r="BK5" s="541">
        <f>'Finansinės ataskaitos'!BK6</f>
        <v>0</v>
      </c>
      <c r="BL5" s="541">
        <f>'Finansinės ataskaitos'!BL6</f>
        <v>0</v>
      </c>
      <c r="BM5" s="541">
        <f>'Finansinės ataskaitos'!BM6</f>
        <v>0</v>
      </c>
      <c r="BN5" s="541">
        <f>'Finansinės ataskaitos'!BN6</f>
        <v>0</v>
      </c>
      <c r="BO5" s="541">
        <f>'Finansinės ataskaitos'!BO6</f>
        <v>0</v>
      </c>
      <c r="BP5" s="541">
        <f>'Finansinės ataskaitos'!BP6</f>
        <v>0</v>
      </c>
      <c r="BQ5" s="541">
        <f>'Finansinės ataskaitos'!BQ6</f>
        <v>0</v>
      </c>
      <c r="BR5" s="541">
        <f>'Finansinės ataskaitos'!BR6</f>
        <v>0</v>
      </c>
      <c r="BS5" s="541">
        <f>'Finansinės ataskaitos'!BS6</f>
        <v>0</v>
      </c>
      <c r="BT5" s="541">
        <f>'Finansinės ataskaitos'!BT6</f>
        <v>0</v>
      </c>
      <c r="BU5" s="541">
        <f>'Finansinės ataskaitos'!BU6</f>
        <v>0</v>
      </c>
      <c r="BV5" s="541">
        <f>'Finansinės ataskaitos'!BV6</f>
        <v>0</v>
      </c>
      <c r="BW5" s="541">
        <f>'Finansinės ataskaitos'!BW6</f>
        <v>0</v>
      </c>
      <c r="BX5" s="541">
        <f>'Finansinės ataskaitos'!BX6</f>
        <v>0</v>
      </c>
      <c r="BY5" s="541">
        <f>'Finansinės ataskaitos'!BY6</f>
        <v>0</v>
      </c>
      <c r="BZ5" s="541">
        <f>'Finansinės ataskaitos'!BZ6</f>
        <v>0</v>
      </c>
      <c r="CA5" s="541">
        <f>'Finansinės ataskaitos'!CA6</f>
        <v>0</v>
      </c>
      <c r="CB5" s="541">
        <f>'Finansinės ataskaitos'!CB6</f>
        <v>0</v>
      </c>
      <c r="CC5" s="541">
        <f>'Finansinės ataskaitos'!CC6</f>
        <v>0</v>
      </c>
      <c r="CD5" s="541">
        <f>'Finansinės ataskaitos'!CD6</f>
        <v>0</v>
      </c>
      <c r="CE5" s="541">
        <f>'Finansinės ataskaitos'!CE6</f>
        <v>0</v>
      </c>
      <c r="CF5" s="541">
        <f>'Finansinės ataskaitos'!CF6</f>
        <v>0</v>
      </c>
      <c r="CG5" s="541">
        <f>'Finansinės ataskaitos'!CG6</f>
        <v>0</v>
      </c>
      <c r="CH5" s="541">
        <f>'Finansinės ataskaitos'!CH6</f>
        <v>0</v>
      </c>
      <c r="CI5" s="541">
        <f>'Finansinės ataskaitos'!CI6</f>
        <v>0</v>
      </c>
      <c r="CJ5" s="541">
        <f>'Finansinės ataskaitos'!CJ6</f>
        <v>0</v>
      </c>
      <c r="CK5" s="541">
        <f>'Finansinės ataskaitos'!CK6</f>
        <v>0</v>
      </c>
      <c r="CL5" s="541">
        <f>'Finansinės ataskaitos'!CL6</f>
        <v>0</v>
      </c>
      <c r="CM5" s="541">
        <f>'Finansinės ataskaitos'!CM6</f>
        <v>0</v>
      </c>
      <c r="CN5" s="541">
        <f>'Finansinės ataskaitos'!CN6</f>
        <v>0</v>
      </c>
      <c r="CO5" s="541">
        <f>'Finansinės ataskaitos'!CO6</f>
        <v>0</v>
      </c>
      <c r="CP5" s="541">
        <f>'Finansinės ataskaitos'!CP6</f>
        <v>0</v>
      </c>
      <c r="CQ5" s="541">
        <f>'Finansinės ataskaitos'!CQ6</f>
        <v>0</v>
      </c>
      <c r="CR5" s="541">
        <f>'Finansinės ataskaitos'!CR6</f>
        <v>0</v>
      </c>
      <c r="CS5" s="541">
        <f>'Finansinės ataskaitos'!CS6</f>
        <v>0</v>
      </c>
      <c r="CT5" s="541">
        <f>'Finansinės ataskaitos'!CT6</f>
        <v>0</v>
      </c>
      <c r="CU5" s="541">
        <f>'Finansinės ataskaitos'!CU6</f>
        <v>0</v>
      </c>
      <c r="CV5" s="541">
        <f>'Finansinės ataskaitos'!CV6</f>
        <v>0</v>
      </c>
      <c r="CW5" s="541">
        <f>'Finansinės ataskaitos'!CW6</f>
        <v>0</v>
      </c>
      <c r="CX5" s="541">
        <f>'Finansinės ataskaitos'!CX6</f>
        <v>0</v>
      </c>
      <c r="CY5" s="541">
        <f>'Finansinės ataskaitos'!CY6</f>
        <v>0</v>
      </c>
      <c r="CZ5" s="541">
        <f>'Finansinės ataskaitos'!CZ6</f>
        <v>0</v>
      </c>
      <c r="DA5" s="541">
        <f>'Finansinės ataskaitos'!DA6</f>
        <v>0</v>
      </c>
      <c r="DB5" s="541">
        <f>'Finansinės ataskaitos'!DB6</f>
        <v>0</v>
      </c>
      <c r="DC5" s="541">
        <f>'Finansinės ataskaitos'!DC6</f>
        <v>0</v>
      </c>
      <c r="DD5" s="541">
        <f>'Finansinės ataskaitos'!DD6</f>
        <v>0</v>
      </c>
      <c r="DE5" s="541">
        <f>'Finansinės ataskaitos'!DE6</f>
        <v>0</v>
      </c>
      <c r="DF5" s="541">
        <f>'Finansinės ataskaitos'!DF6</f>
        <v>0</v>
      </c>
      <c r="DG5" s="541">
        <f>'Finansinės ataskaitos'!DG6</f>
        <v>0</v>
      </c>
      <c r="DH5" s="541">
        <f>'Finansinės ataskaitos'!DH6</f>
        <v>0</v>
      </c>
      <c r="DI5" s="541">
        <f>'Finansinės ataskaitos'!DI6</f>
        <v>0</v>
      </c>
      <c r="DJ5" s="541">
        <f>'Finansinės ataskaitos'!DJ6</f>
        <v>0</v>
      </c>
      <c r="DK5" s="541">
        <f>'Finansinės ataskaitos'!DK6</f>
        <v>0</v>
      </c>
      <c r="DL5" s="541">
        <f>'Finansinės ataskaitos'!DL6</f>
        <v>0</v>
      </c>
      <c r="DM5" s="541">
        <f>'Finansinės ataskaitos'!DM6</f>
        <v>0</v>
      </c>
      <c r="DN5" s="541">
        <f>'Finansinės ataskaitos'!DN6</f>
        <v>0</v>
      </c>
      <c r="DO5" s="541">
        <f>'Finansinės ataskaitos'!DO6</f>
        <v>0</v>
      </c>
      <c r="DP5" s="541">
        <f>'Finansinės ataskaitos'!DP6</f>
        <v>0</v>
      </c>
      <c r="DQ5" s="541">
        <f>'Finansinės ataskaitos'!DQ6</f>
        <v>0</v>
      </c>
      <c r="DR5" s="541">
        <f>'Finansinės ataskaitos'!DR6</f>
        <v>0</v>
      </c>
      <c r="DS5" s="541">
        <f>'Finansinės ataskaitos'!DS6</f>
        <v>0</v>
      </c>
      <c r="DT5" s="541">
        <f>'Finansinės ataskaitos'!DT6</f>
        <v>0</v>
      </c>
      <c r="DU5" s="541">
        <f>'Finansinės ataskaitos'!DU6</f>
        <v>0</v>
      </c>
      <c r="DV5" s="541">
        <f>'Finansinės ataskaitos'!DV6</f>
        <v>0</v>
      </c>
      <c r="DW5" s="541">
        <f>'Finansinės ataskaitos'!DW6</f>
        <v>0</v>
      </c>
      <c r="DX5" s="541">
        <f>'Finansinės ataskaitos'!DX6</f>
        <v>0</v>
      </c>
      <c r="DY5" s="541">
        <f>'Finansinės ataskaitos'!DY6</f>
        <v>0</v>
      </c>
      <c r="DZ5" s="541">
        <f>'Finansinės ataskaitos'!DZ6</f>
        <v>0</v>
      </c>
      <c r="EA5" s="541">
        <f>'Finansinės ataskaitos'!EA6</f>
        <v>0</v>
      </c>
      <c r="EB5" s="541">
        <f>'Finansinės ataskaitos'!EB6</f>
        <v>0</v>
      </c>
      <c r="EC5" s="541">
        <f>'Finansinės ataskaitos'!EC6</f>
        <v>0</v>
      </c>
      <c r="ED5" s="541">
        <f>'Finansinės ataskaitos'!ED6</f>
        <v>0</v>
      </c>
      <c r="EE5" s="541">
        <f>'Finansinės ataskaitos'!EE6</f>
        <v>0</v>
      </c>
      <c r="EF5" s="541">
        <f>'Finansinės ataskaitos'!EF6</f>
        <v>0</v>
      </c>
      <c r="EG5" s="541">
        <f>'Finansinės ataskaitos'!EG6</f>
        <v>0</v>
      </c>
      <c r="EH5" s="541">
        <f>'Finansinės ataskaitos'!EH6</f>
        <v>0</v>
      </c>
      <c r="EI5" s="541">
        <f>'Finansinės ataskaitos'!EI6</f>
        <v>0</v>
      </c>
      <c r="EJ5" s="541">
        <f>'Finansinės ataskaitos'!EJ6</f>
        <v>0</v>
      </c>
      <c r="EK5" s="541">
        <f>'Finansinės ataskaitos'!EK6</f>
        <v>0</v>
      </c>
      <c r="EL5" s="541">
        <f>'Finansinės ataskaitos'!EL6</f>
        <v>0</v>
      </c>
      <c r="EM5" s="541">
        <f>'Finansinės ataskaitos'!EM6</f>
        <v>0</v>
      </c>
      <c r="EN5" s="541">
        <f>'Finansinės ataskaitos'!EN6</f>
        <v>0</v>
      </c>
      <c r="EO5" s="541">
        <f>'Finansinės ataskaitos'!EO6</f>
        <v>0</v>
      </c>
      <c r="EP5" s="541">
        <f>'Finansinės ataskaitos'!EP6</f>
        <v>0</v>
      </c>
      <c r="EQ5" s="541">
        <f>'Finansinės ataskaitos'!EQ6</f>
        <v>0</v>
      </c>
      <c r="ER5" s="541">
        <f>'Finansinės ataskaitos'!ER6</f>
        <v>0</v>
      </c>
      <c r="ES5" s="541">
        <f>'Finansinės ataskaitos'!ES6</f>
        <v>0</v>
      </c>
      <c r="ET5" s="541">
        <f>'Finansinės ataskaitos'!ET6</f>
        <v>0</v>
      </c>
      <c r="EU5" s="541">
        <f>'Finansinės ataskaitos'!EU6</f>
        <v>0</v>
      </c>
      <c r="EV5" s="541">
        <f>'Finansinės ataskaitos'!EV6</f>
        <v>0</v>
      </c>
      <c r="EW5" s="541">
        <f>'Finansinės ataskaitos'!EW6</f>
        <v>0</v>
      </c>
      <c r="EX5" s="541">
        <f>'Finansinės ataskaitos'!EX6</f>
        <v>0</v>
      </c>
      <c r="EY5" s="541">
        <f>'Finansinės ataskaitos'!EY6</f>
        <v>0</v>
      </c>
      <c r="EZ5" s="541">
        <f>'Finansinės ataskaitos'!EZ6</f>
        <v>0</v>
      </c>
      <c r="FA5" s="541">
        <f>'Finansinės ataskaitos'!FA6</f>
        <v>0</v>
      </c>
      <c r="FB5" s="541">
        <f>'Finansinės ataskaitos'!FB6</f>
        <v>0</v>
      </c>
      <c r="FC5" s="541">
        <f>'Finansinės ataskaitos'!FC6</f>
        <v>0</v>
      </c>
      <c r="FD5" s="541">
        <f>'Finansinės ataskaitos'!FD6</f>
        <v>0</v>
      </c>
      <c r="FE5" s="541">
        <f>'Finansinės ataskaitos'!FE6</f>
        <v>0</v>
      </c>
      <c r="FF5" s="541">
        <f>'Finansinės ataskaitos'!FF6</f>
        <v>0</v>
      </c>
      <c r="FG5" s="541">
        <f>'Finansinės ataskaitos'!FG6</f>
        <v>0</v>
      </c>
      <c r="FH5" s="541">
        <f>'Finansinės ataskaitos'!FH6</f>
        <v>0</v>
      </c>
      <c r="FI5" s="541">
        <f>'Finansinės ataskaitos'!FI6</f>
        <v>0</v>
      </c>
      <c r="FJ5" s="541">
        <f>'Finansinės ataskaitos'!FJ6</f>
        <v>0</v>
      </c>
      <c r="FK5" s="541">
        <f>'Finansinės ataskaitos'!FK6</f>
        <v>0</v>
      </c>
      <c r="FL5" s="541">
        <f>'Finansinės ataskaitos'!FL6</f>
        <v>0</v>
      </c>
      <c r="FM5" s="541">
        <f>'Finansinės ataskaitos'!FM6</f>
        <v>0</v>
      </c>
      <c r="FN5" s="541">
        <f>'Finansinės ataskaitos'!FN6</f>
        <v>0</v>
      </c>
      <c r="FO5" s="541">
        <f>'Finansinės ataskaitos'!FO6</f>
        <v>0</v>
      </c>
      <c r="FP5" s="541">
        <f>'Finansinės ataskaitos'!FP6</f>
        <v>0</v>
      </c>
      <c r="FQ5" s="541">
        <f>'Finansinės ataskaitos'!FQ6</f>
        <v>0</v>
      </c>
      <c r="FR5" s="541">
        <f>'Finansinės ataskaitos'!FR6</f>
        <v>0</v>
      </c>
      <c r="FS5" s="541">
        <f>'Finansinės ataskaitos'!FS6</f>
        <v>0</v>
      </c>
      <c r="FT5" s="541">
        <f>'Finansinės ataskaitos'!FT6</f>
        <v>0</v>
      </c>
      <c r="FU5" s="541">
        <f>'Finansinės ataskaitos'!FU6</f>
        <v>0</v>
      </c>
      <c r="FV5" s="541">
        <f>'Finansinės ataskaitos'!FV6</f>
        <v>0</v>
      </c>
      <c r="FW5" s="541">
        <f>'Finansinės ataskaitos'!FW6</f>
        <v>0</v>
      </c>
      <c r="FX5" s="541">
        <f>'Finansinės ataskaitos'!FX6</f>
        <v>0</v>
      </c>
      <c r="FY5" s="541">
        <f>'Finansinės ataskaitos'!FY6</f>
        <v>0</v>
      </c>
      <c r="FZ5" s="541">
        <f>'Finansinės ataskaitos'!FZ6</f>
        <v>0</v>
      </c>
      <c r="GA5" s="541">
        <f>'Finansinės ataskaitos'!GA6</f>
        <v>0</v>
      </c>
      <c r="GB5" s="541">
        <f>'Finansinės ataskaitos'!GB6</f>
        <v>0</v>
      </c>
      <c r="GC5" s="541">
        <f>'Finansinės ataskaitos'!GC6</f>
        <v>0</v>
      </c>
      <c r="GD5" s="541">
        <f>'Finansinės ataskaitos'!GD6</f>
        <v>0</v>
      </c>
      <c r="GE5" s="541">
        <f>'Finansinės ataskaitos'!GE6</f>
        <v>0</v>
      </c>
      <c r="GF5" s="541">
        <f>'Finansinės ataskaitos'!GF6</f>
        <v>0</v>
      </c>
      <c r="GG5" s="541">
        <f>'Finansinės ataskaitos'!GG6</f>
        <v>0</v>
      </c>
      <c r="GH5" s="541">
        <f>'Finansinės ataskaitos'!GH6</f>
        <v>0</v>
      </c>
      <c r="GI5" s="541">
        <f>'Finansinės ataskaitos'!GI6</f>
        <v>0</v>
      </c>
      <c r="GJ5" s="541">
        <f>'Finansinės ataskaitos'!GJ6</f>
        <v>0</v>
      </c>
      <c r="GK5" s="541">
        <f>'Finansinės ataskaitos'!GK6</f>
        <v>0</v>
      </c>
      <c r="GL5" s="541">
        <f>'Finansinės ataskaitos'!GL6</f>
        <v>0</v>
      </c>
      <c r="GM5" s="541">
        <f>'Finansinės ataskaitos'!GM6</f>
        <v>0</v>
      </c>
      <c r="GN5" s="541">
        <f>'Finansinės ataskaitos'!GN6</f>
        <v>0</v>
      </c>
      <c r="GO5" s="541">
        <f>'Finansinės ataskaitos'!GO6</f>
        <v>0</v>
      </c>
      <c r="GP5" s="541">
        <f>'Finansinės ataskaitos'!GP6</f>
        <v>0</v>
      </c>
      <c r="GQ5" s="541">
        <f>'Finansinės ataskaitos'!GQ6</f>
        <v>0</v>
      </c>
      <c r="GR5" s="541">
        <f>'Finansinės ataskaitos'!GR6</f>
        <v>0</v>
      </c>
      <c r="GS5" s="541">
        <f>'Finansinės ataskaitos'!GS6</f>
        <v>0</v>
      </c>
      <c r="GT5" s="541">
        <f>'Finansinės ataskaitos'!GT6</f>
        <v>0</v>
      </c>
      <c r="GU5" s="541">
        <f>'Finansinės ataskaitos'!GU6</f>
        <v>0</v>
      </c>
      <c r="GV5" s="541">
        <f>'Finansinės ataskaitos'!GV6</f>
        <v>0</v>
      </c>
      <c r="GW5" s="541">
        <f>'Finansinės ataskaitos'!GW6</f>
        <v>0</v>
      </c>
      <c r="GX5" s="541">
        <f>'Finansinės ataskaitos'!GX6</f>
        <v>0</v>
      </c>
      <c r="GY5" s="541">
        <f>'Finansinės ataskaitos'!GY6</f>
        <v>0</v>
      </c>
      <c r="GZ5" s="541">
        <f>'Finansinės ataskaitos'!GZ6</f>
        <v>0</v>
      </c>
      <c r="HA5" s="541">
        <f>'Finansinės ataskaitos'!HA6</f>
        <v>0</v>
      </c>
      <c r="HB5" s="541">
        <f>'Finansinės ataskaitos'!HB6</f>
        <v>0</v>
      </c>
      <c r="HC5" s="541">
        <f>'Finansinės ataskaitos'!HC6</f>
        <v>0</v>
      </c>
      <c r="HD5" s="541">
        <f>'Finansinės ataskaitos'!HD6</f>
        <v>0</v>
      </c>
      <c r="HE5" s="541">
        <f>'Finansinės ataskaitos'!HE6</f>
        <v>0</v>
      </c>
      <c r="HF5" s="541">
        <f>'Finansinės ataskaitos'!HF6</f>
        <v>0</v>
      </c>
      <c r="HG5" s="541">
        <f>'Finansinės ataskaitos'!HG6</f>
        <v>0</v>
      </c>
      <c r="HH5" s="541">
        <f>'Finansinės ataskaitos'!HH6</f>
        <v>0</v>
      </c>
      <c r="HI5" s="541">
        <f>'Finansinės ataskaitos'!HI6</f>
        <v>0</v>
      </c>
      <c r="HJ5" s="541">
        <f>'Finansinės ataskaitos'!HJ6</f>
        <v>0</v>
      </c>
      <c r="HK5" s="541">
        <f>'Finansinės ataskaitos'!HK6</f>
        <v>0</v>
      </c>
      <c r="HL5" s="541">
        <f>'Finansinės ataskaitos'!HL6</f>
        <v>0</v>
      </c>
      <c r="HM5" s="541">
        <f>'Finansinės ataskaitos'!HM6</f>
        <v>0</v>
      </c>
      <c r="HN5" s="541">
        <f>'Finansinės ataskaitos'!HN6</f>
        <v>0</v>
      </c>
      <c r="HO5" s="541">
        <f>'Finansinės ataskaitos'!HO6</f>
        <v>0</v>
      </c>
      <c r="HP5" s="541">
        <f>'Finansinės ataskaitos'!HP6</f>
        <v>0</v>
      </c>
      <c r="HQ5" s="541">
        <f>'Finansinės ataskaitos'!HQ6</f>
        <v>0</v>
      </c>
      <c r="HR5" s="541">
        <f>'Finansinės ataskaitos'!HR6</f>
        <v>0</v>
      </c>
      <c r="HS5" s="541">
        <f>'Finansinės ataskaitos'!HS6</f>
        <v>0</v>
      </c>
      <c r="HT5" s="541">
        <f>'Finansinės ataskaitos'!HT6</f>
        <v>0</v>
      </c>
      <c r="HU5" s="541">
        <f>'Finansinės ataskaitos'!HU6</f>
        <v>0</v>
      </c>
      <c r="HV5" s="541">
        <f>'Finansinės ataskaitos'!HV6</f>
        <v>0</v>
      </c>
      <c r="HW5" s="541">
        <f>'Finansinės ataskaitos'!HW6</f>
        <v>0</v>
      </c>
      <c r="HX5" s="541">
        <f>'Finansinės ataskaitos'!HX6</f>
        <v>0</v>
      </c>
      <c r="HY5" s="541">
        <f>'Finansinės ataskaitos'!HY6</f>
        <v>0</v>
      </c>
      <c r="HZ5" s="541">
        <f>'Finansinės ataskaitos'!HZ6</f>
        <v>0</v>
      </c>
      <c r="IA5" s="541">
        <f>'Finansinės ataskaitos'!IA6</f>
        <v>0</v>
      </c>
      <c r="IB5" s="541">
        <f>'Finansinės ataskaitos'!IB6</f>
        <v>0</v>
      </c>
      <c r="IC5" s="541">
        <f>'Finansinės ataskaitos'!IC6</f>
        <v>0</v>
      </c>
      <c r="ID5" s="541">
        <f>'Finansinės ataskaitos'!ID6</f>
        <v>0</v>
      </c>
      <c r="IE5" s="541">
        <f>'Finansinės ataskaitos'!IE6</f>
        <v>0</v>
      </c>
      <c r="IF5" s="541">
        <f>'Finansinės ataskaitos'!IF6</f>
        <v>0</v>
      </c>
      <c r="IG5" s="541">
        <f>'Finansinės ataskaitos'!IG6</f>
        <v>0</v>
      </c>
      <c r="IH5" s="541">
        <f>'Finansinės ataskaitos'!IH6</f>
        <v>0</v>
      </c>
      <c r="II5" s="541">
        <f>'Finansinės ataskaitos'!II6</f>
        <v>0</v>
      </c>
      <c r="IJ5" s="541">
        <f>'Finansinės ataskaitos'!IJ6</f>
        <v>0</v>
      </c>
      <c r="IK5" s="541">
        <f>'Finansinės ataskaitos'!IK6</f>
        <v>0</v>
      </c>
      <c r="IL5" s="541">
        <f>'Finansinės ataskaitos'!IL6</f>
        <v>0</v>
      </c>
      <c r="IM5" s="541">
        <f>'Finansinės ataskaitos'!IM6</f>
        <v>0</v>
      </c>
      <c r="IN5" s="541">
        <f>'Finansinės ataskaitos'!IN6</f>
        <v>0</v>
      </c>
      <c r="IO5" s="541">
        <f>'Finansinės ataskaitos'!IO6</f>
        <v>0</v>
      </c>
      <c r="IP5" s="541">
        <f>'Finansinės ataskaitos'!IP6</f>
        <v>0</v>
      </c>
      <c r="IQ5" s="541">
        <f>'Finansinės ataskaitos'!IQ6</f>
        <v>0</v>
      </c>
      <c r="IR5" s="541">
        <f>'Finansinės ataskaitos'!IR6</f>
        <v>0</v>
      </c>
      <c r="IS5" s="541">
        <f>'Finansinės ataskaitos'!IS6</f>
        <v>0</v>
      </c>
      <c r="IT5" s="541">
        <f>'Finansinės ataskaitos'!IT6</f>
        <v>0</v>
      </c>
      <c r="IU5" s="541">
        <f>'Finansinės ataskaitos'!IU6</f>
        <v>0</v>
      </c>
      <c r="IV5" s="541">
        <f>'Finansinės ataskaitos'!IV6</f>
        <v>0</v>
      </c>
      <c r="IW5" s="541">
        <f>'Finansinės ataskaitos'!IW6</f>
        <v>0</v>
      </c>
      <c r="IX5" s="541">
        <f>'Finansinės ataskaitos'!IX6</f>
        <v>0</v>
      </c>
      <c r="IY5" s="541">
        <f>'Finansinės ataskaitos'!IY6</f>
        <v>0</v>
      </c>
      <c r="IZ5" s="541">
        <f>'Finansinės ataskaitos'!IZ6</f>
        <v>0</v>
      </c>
      <c r="JA5" s="541">
        <f>'Finansinės ataskaitos'!JA6</f>
        <v>0</v>
      </c>
      <c r="JB5" s="541">
        <f>'Finansinės ataskaitos'!JB6</f>
        <v>0</v>
      </c>
      <c r="JC5" s="541">
        <f>'Finansinės ataskaitos'!JC6</f>
        <v>0</v>
      </c>
      <c r="JD5" s="541">
        <f>'Finansinės ataskaitos'!JD6</f>
        <v>0</v>
      </c>
      <c r="JE5" s="541">
        <f>'Finansinės ataskaitos'!JE6</f>
        <v>0</v>
      </c>
      <c r="JF5" s="541">
        <f>'Finansinės ataskaitos'!JF6</f>
        <v>0</v>
      </c>
      <c r="JG5" s="541">
        <f>'Finansinės ataskaitos'!JG6</f>
        <v>0</v>
      </c>
      <c r="JH5" s="541">
        <f>'Finansinės ataskaitos'!JH6</f>
        <v>0</v>
      </c>
      <c r="JI5" s="541">
        <f>'Finansinės ataskaitos'!JI6</f>
        <v>0</v>
      </c>
      <c r="JJ5" s="541">
        <f>'Finansinės ataskaitos'!JJ6</f>
        <v>0</v>
      </c>
      <c r="JK5" s="541">
        <f>'Finansinės ataskaitos'!JK6</f>
        <v>0</v>
      </c>
      <c r="JL5" s="541">
        <f>'Finansinės ataskaitos'!JL6</f>
        <v>0</v>
      </c>
      <c r="JM5" s="541">
        <f>'Finansinės ataskaitos'!JM6</f>
        <v>0</v>
      </c>
      <c r="JN5" s="541">
        <f>'Finansinės ataskaitos'!JN6</f>
        <v>0</v>
      </c>
      <c r="JO5" s="541">
        <f>'Finansinės ataskaitos'!JO6</f>
        <v>0</v>
      </c>
      <c r="JP5" s="541">
        <f>'Finansinės ataskaitos'!JP6</f>
        <v>0</v>
      </c>
      <c r="JQ5" s="541">
        <f>'Finansinės ataskaitos'!JQ6</f>
        <v>0</v>
      </c>
      <c r="JR5" s="541">
        <f>'Finansinės ataskaitos'!JR6</f>
        <v>0</v>
      </c>
      <c r="JS5" s="541">
        <f>'Finansinės ataskaitos'!JS6</f>
        <v>0</v>
      </c>
      <c r="JT5" s="541">
        <f>'Finansinės ataskaitos'!JT6</f>
        <v>0</v>
      </c>
      <c r="JU5" s="541">
        <f>'Finansinės ataskaitos'!JU6</f>
        <v>0</v>
      </c>
      <c r="JV5" s="541">
        <f>'Finansinės ataskaitos'!JV6</f>
        <v>0</v>
      </c>
      <c r="JW5" s="541">
        <f>'Finansinės ataskaitos'!JW6</f>
        <v>0</v>
      </c>
      <c r="JX5" s="541">
        <f>'Finansinės ataskaitos'!JX6</f>
        <v>0</v>
      </c>
      <c r="JY5" s="541">
        <f>'Finansinės ataskaitos'!JY6</f>
        <v>0</v>
      </c>
      <c r="JZ5" s="541">
        <f>'Finansinės ataskaitos'!JZ6</f>
        <v>0</v>
      </c>
      <c r="KA5" s="541">
        <f>'Finansinės ataskaitos'!KA6</f>
        <v>0</v>
      </c>
      <c r="KB5" s="541">
        <f>'Finansinės ataskaitos'!KB6</f>
        <v>0</v>
      </c>
      <c r="KC5" s="541">
        <f>'Finansinės ataskaitos'!KC6</f>
        <v>0</v>
      </c>
      <c r="KD5" s="541">
        <f>'Finansinės ataskaitos'!KD6</f>
        <v>0</v>
      </c>
      <c r="KE5" s="541">
        <f>'Finansinės ataskaitos'!KE6</f>
        <v>0</v>
      </c>
      <c r="KF5" s="541">
        <f>'Finansinės ataskaitos'!KF6</f>
        <v>0</v>
      </c>
      <c r="KG5" s="541">
        <f>'Finansinės ataskaitos'!KG6</f>
        <v>0</v>
      </c>
      <c r="KH5" s="541">
        <f>'Finansinės ataskaitos'!KH6</f>
        <v>0</v>
      </c>
      <c r="KI5" s="541">
        <f>'Finansinės ataskaitos'!KI6</f>
        <v>0</v>
      </c>
      <c r="KJ5" s="541">
        <f>'Finansinės ataskaitos'!KJ6</f>
        <v>0</v>
      </c>
      <c r="KK5" s="541">
        <f>'Finansinės ataskaitos'!KK6</f>
        <v>0</v>
      </c>
      <c r="KL5" s="541">
        <f>'Finansinės ataskaitos'!KL6</f>
        <v>0</v>
      </c>
      <c r="KM5" s="541">
        <f>'Finansinės ataskaitos'!KM6</f>
        <v>0</v>
      </c>
      <c r="KN5" s="541">
        <f>'Finansinės ataskaitos'!KN6</f>
        <v>0</v>
      </c>
      <c r="KO5" s="541">
        <f>'Finansinės ataskaitos'!KO6</f>
        <v>0</v>
      </c>
      <c r="KP5" s="541">
        <f>'Finansinės ataskaitos'!KP6</f>
        <v>0</v>
      </c>
      <c r="KQ5" s="541">
        <f>'Finansinės ataskaitos'!KQ6</f>
        <v>0</v>
      </c>
      <c r="KR5" s="541">
        <f>'Finansinės ataskaitos'!KR6</f>
        <v>0</v>
      </c>
      <c r="KS5" s="541">
        <f>'Finansinės ataskaitos'!KS6</f>
        <v>0</v>
      </c>
      <c r="KT5" s="541">
        <f>'Finansinės ataskaitos'!KT6</f>
        <v>0</v>
      </c>
      <c r="KU5" s="541">
        <f>'Finansinės ataskaitos'!KU6</f>
        <v>0</v>
      </c>
      <c r="KV5" s="541">
        <f>'Finansinės ataskaitos'!KV6</f>
        <v>0</v>
      </c>
      <c r="KW5" s="541">
        <f>'Finansinės ataskaitos'!KW6</f>
        <v>0</v>
      </c>
      <c r="KX5" s="541">
        <f>'Finansinės ataskaitos'!KX6</f>
        <v>0</v>
      </c>
      <c r="KY5" s="541">
        <f>'Finansinės ataskaitos'!KY6</f>
        <v>0</v>
      </c>
      <c r="KZ5" s="541">
        <f>'Finansinės ataskaitos'!KZ6</f>
        <v>0</v>
      </c>
      <c r="LA5" s="541">
        <f>'Finansinės ataskaitos'!LA6</f>
        <v>0</v>
      </c>
      <c r="LB5" s="541">
        <f>'Finansinės ataskaitos'!LB6</f>
        <v>0</v>
      </c>
      <c r="LC5" s="541">
        <f>'Finansinės ataskaitos'!LC6</f>
        <v>0</v>
      </c>
      <c r="LD5" s="541">
        <f>'Finansinės ataskaitos'!LD6</f>
        <v>0</v>
      </c>
      <c r="LE5" s="541">
        <f>'Finansinės ataskaitos'!LE6</f>
        <v>0</v>
      </c>
      <c r="LF5" s="541">
        <f>'Finansinės ataskaitos'!LF6</f>
        <v>0</v>
      </c>
      <c r="LG5" s="541">
        <f>'Finansinės ataskaitos'!LG6</f>
        <v>0</v>
      </c>
      <c r="LH5" s="541">
        <f>'Finansinės ataskaitos'!LH6</f>
        <v>0</v>
      </c>
      <c r="LI5" s="541">
        <f>'Finansinės ataskaitos'!LI6</f>
        <v>0</v>
      </c>
      <c r="LJ5" s="541">
        <f>'Finansinės ataskaitos'!LJ6</f>
        <v>0</v>
      </c>
      <c r="LK5" s="541">
        <f>'Finansinės ataskaitos'!LK6</f>
        <v>0</v>
      </c>
      <c r="LL5" s="541">
        <f>'Finansinės ataskaitos'!LL6</f>
        <v>0</v>
      </c>
      <c r="LM5" s="541">
        <f>'Finansinės ataskaitos'!LM6</f>
        <v>0</v>
      </c>
      <c r="LN5" s="541">
        <f>'Finansinės ataskaitos'!LN6</f>
        <v>0</v>
      </c>
    </row>
    <row r="6" spans="1:326" collapsed="1">
      <c r="A6" s="66" t="s">
        <v>104</v>
      </c>
      <c r="B6" s="108">
        <f>SUM(B7:B9)</f>
        <v>0</v>
      </c>
      <c r="C6" s="108">
        <f t="shared" ref="C6:BN6" si="24">SUM(C7:C9)</f>
        <v>0</v>
      </c>
      <c r="D6" s="108">
        <f t="shared" si="24"/>
        <v>0</v>
      </c>
      <c r="E6" s="108">
        <f t="shared" si="24"/>
        <v>0</v>
      </c>
      <c r="F6" s="108">
        <f t="shared" si="24"/>
        <v>0</v>
      </c>
      <c r="G6" s="108">
        <f t="shared" si="24"/>
        <v>0</v>
      </c>
      <c r="H6" s="108">
        <f t="shared" si="24"/>
        <v>0</v>
      </c>
      <c r="I6" s="108">
        <f t="shared" si="24"/>
        <v>0</v>
      </c>
      <c r="J6" s="108">
        <f t="shared" si="24"/>
        <v>0</v>
      </c>
      <c r="K6" s="108">
        <f t="shared" si="24"/>
        <v>0</v>
      </c>
      <c r="L6" s="108">
        <f t="shared" si="24"/>
        <v>0</v>
      </c>
      <c r="M6" s="148">
        <f t="shared" si="24"/>
        <v>0</v>
      </c>
      <c r="N6" s="111">
        <f t="shared" si="24"/>
        <v>0</v>
      </c>
      <c r="O6" s="108">
        <f t="shared" si="24"/>
        <v>0</v>
      </c>
      <c r="P6" s="108">
        <f t="shared" si="24"/>
        <v>0</v>
      </c>
      <c r="Q6" s="108">
        <f t="shared" si="24"/>
        <v>0</v>
      </c>
      <c r="R6" s="108">
        <f t="shared" si="24"/>
        <v>0</v>
      </c>
      <c r="S6" s="108">
        <f t="shared" si="24"/>
        <v>0</v>
      </c>
      <c r="T6" s="108">
        <f t="shared" si="24"/>
        <v>0</v>
      </c>
      <c r="U6" s="108">
        <f t="shared" si="24"/>
        <v>0</v>
      </c>
      <c r="V6" s="108">
        <f t="shared" si="24"/>
        <v>0</v>
      </c>
      <c r="W6" s="108">
        <f t="shared" si="24"/>
        <v>0</v>
      </c>
      <c r="X6" s="108">
        <f t="shared" si="24"/>
        <v>0</v>
      </c>
      <c r="Y6" s="108">
        <f t="shared" si="24"/>
        <v>0</v>
      </c>
      <c r="Z6" s="108">
        <f t="shared" si="24"/>
        <v>0</v>
      </c>
      <c r="AA6" s="108">
        <f t="shared" si="24"/>
        <v>0</v>
      </c>
      <c r="AB6" s="108">
        <f t="shared" si="24"/>
        <v>0</v>
      </c>
      <c r="AC6" s="108">
        <f t="shared" si="24"/>
        <v>0</v>
      </c>
      <c r="AD6" s="108">
        <f t="shared" si="24"/>
        <v>0</v>
      </c>
      <c r="AE6" s="108">
        <f t="shared" si="24"/>
        <v>0</v>
      </c>
      <c r="AF6" s="108">
        <f t="shared" si="24"/>
        <v>0</v>
      </c>
      <c r="AG6" s="108">
        <f t="shared" si="24"/>
        <v>0</v>
      </c>
      <c r="AH6" s="108">
        <f t="shared" si="24"/>
        <v>0</v>
      </c>
      <c r="AI6" s="108">
        <f t="shared" si="24"/>
        <v>0</v>
      </c>
      <c r="AJ6" s="108">
        <f t="shared" si="24"/>
        <v>0</v>
      </c>
      <c r="AK6" s="108">
        <f t="shared" si="24"/>
        <v>0</v>
      </c>
      <c r="AL6" s="108">
        <f t="shared" si="24"/>
        <v>0</v>
      </c>
      <c r="AM6" s="108">
        <f t="shared" si="24"/>
        <v>0</v>
      </c>
      <c r="AN6" s="108">
        <f t="shared" si="24"/>
        <v>0</v>
      </c>
      <c r="AO6" s="108">
        <f t="shared" si="24"/>
        <v>0</v>
      </c>
      <c r="AP6" s="108">
        <f t="shared" si="24"/>
        <v>0</v>
      </c>
      <c r="AQ6" s="108">
        <f t="shared" si="24"/>
        <v>0</v>
      </c>
      <c r="AR6" s="108">
        <f t="shared" si="24"/>
        <v>0</v>
      </c>
      <c r="AS6" s="108">
        <f t="shared" si="24"/>
        <v>0</v>
      </c>
      <c r="AT6" s="108">
        <f t="shared" si="24"/>
        <v>0</v>
      </c>
      <c r="AU6" s="108">
        <f t="shared" si="24"/>
        <v>0</v>
      </c>
      <c r="AV6" s="108">
        <f t="shared" si="24"/>
        <v>0</v>
      </c>
      <c r="AW6" s="108">
        <f t="shared" si="24"/>
        <v>0</v>
      </c>
      <c r="AX6" s="108">
        <f t="shared" si="24"/>
        <v>0</v>
      </c>
      <c r="AY6" s="108">
        <f t="shared" si="24"/>
        <v>0</v>
      </c>
      <c r="AZ6" s="108">
        <f t="shared" si="24"/>
        <v>0</v>
      </c>
      <c r="BA6" s="108">
        <f t="shared" si="24"/>
        <v>0</v>
      </c>
      <c r="BB6" s="108">
        <f t="shared" si="24"/>
        <v>0</v>
      </c>
      <c r="BC6" s="108">
        <f t="shared" si="24"/>
        <v>0</v>
      </c>
      <c r="BD6" s="108">
        <f t="shared" si="24"/>
        <v>0</v>
      </c>
      <c r="BE6" s="108">
        <f t="shared" si="24"/>
        <v>0</v>
      </c>
      <c r="BF6" s="108">
        <f t="shared" si="24"/>
        <v>0</v>
      </c>
      <c r="BG6" s="108">
        <f t="shared" si="24"/>
        <v>0</v>
      </c>
      <c r="BH6" s="108">
        <f t="shared" si="24"/>
        <v>0</v>
      </c>
      <c r="BI6" s="108">
        <f t="shared" si="24"/>
        <v>0</v>
      </c>
      <c r="BJ6" s="108">
        <f t="shared" si="24"/>
        <v>0</v>
      </c>
      <c r="BK6" s="108">
        <f t="shared" si="24"/>
        <v>0</v>
      </c>
      <c r="BL6" s="108">
        <f t="shared" si="24"/>
        <v>0</v>
      </c>
      <c r="BM6" s="108">
        <f t="shared" si="24"/>
        <v>0</v>
      </c>
      <c r="BN6" s="108">
        <f t="shared" si="24"/>
        <v>0</v>
      </c>
      <c r="BO6" s="108">
        <f t="shared" ref="BO6:DZ6" si="25">SUM(BO7:BO9)</f>
        <v>0</v>
      </c>
      <c r="BP6" s="108">
        <f t="shared" si="25"/>
        <v>0</v>
      </c>
      <c r="BQ6" s="108">
        <f t="shared" si="25"/>
        <v>0</v>
      </c>
      <c r="BR6" s="108">
        <f t="shared" si="25"/>
        <v>0</v>
      </c>
      <c r="BS6" s="108">
        <f t="shared" si="25"/>
        <v>0</v>
      </c>
      <c r="BT6" s="108">
        <f t="shared" si="25"/>
        <v>0</v>
      </c>
      <c r="BU6" s="108">
        <f t="shared" si="25"/>
        <v>0</v>
      </c>
      <c r="BV6" s="108">
        <f t="shared" si="25"/>
        <v>0</v>
      </c>
      <c r="BW6" s="108">
        <f t="shared" si="25"/>
        <v>0</v>
      </c>
      <c r="BX6" s="108">
        <f t="shared" si="25"/>
        <v>0</v>
      </c>
      <c r="BY6" s="108">
        <f t="shared" si="25"/>
        <v>0</v>
      </c>
      <c r="BZ6" s="108">
        <f t="shared" si="25"/>
        <v>0</v>
      </c>
      <c r="CA6" s="108">
        <f t="shared" si="25"/>
        <v>0</v>
      </c>
      <c r="CB6" s="108">
        <f t="shared" si="25"/>
        <v>0</v>
      </c>
      <c r="CC6" s="108">
        <f t="shared" si="25"/>
        <v>0</v>
      </c>
      <c r="CD6" s="108">
        <f t="shared" si="25"/>
        <v>0</v>
      </c>
      <c r="CE6" s="108">
        <f t="shared" si="25"/>
        <v>0</v>
      </c>
      <c r="CF6" s="108">
        <f t="shared" si="25"/>
        <v>0</v>
      </c>
      <c r="CG6" s="108">
        <f t="shared" si="25"/>
        <v>0</v>
      </c>
      <c r="CH6" s="108">
        <f t="shared" si="25"/>
        <v>0</v>
      </c>
      <c r="CI6" s="108">
        <f t="shared" si="25"/>
        <v>0</v>
      </c>
      <c r="CJ6" s="108">
        <f t="shared" si="25"/>
        <v>0</v>
      </c>
      <c r="CK6" s="108">
        <f t="shared" si="25"/>
        <v>0</v>
      </c>
      <c r="CL6" s="108">
        <f t="shared" si="25"/>
        <v>0</v>
      </c>
      <c r="CM6" s="108">
        <f t="shared" si="25"/>
        <v>0</v>
      </c>
      <c r="CN6" s="108">
        <f t="shared" si="25"/>
        <v>0</v>
      </c>
      <c r="CO6" s="108">
        <f t="shared" si="25"/>
        <v>0</v>
      </c>
      <c r="CP6" s="108">
        <f t="shared" si="25"/>
        <v>0</v>
      </c>
      <c r="CQ6" s="108">
        <f t="shared" si="25"/>
        <v>0</v>
      </c>
      <c r="CR6" s="108">
        <f t="shared" si="25"/>
        <v>0</v>
      </c>
      <c r="CS6" s="108">
        <f t="shared" si="25"/>
        <v>0</v>
      </c>
      <c r="CT6" s="108">
        <f t="shared" si="25"/>
        <v>0</v>
      </c>
      <c r="CU6" s="108">
        <f t="shared" si="25"/>
        <v>0</v>
      </c>
      <c r="CV6" s="108">
        <f t="shared" si="25"/>
        <v>0</v>
      </c>
      <c r="CW6" s="108">
        <f t="shared" si="25"/>
        <v>0</v>
      </c>
      <c r="CX6" s="108">
        <f t="shared" si="25"/>
        <v>0</v>
      </c>
      <c r="CY6" s="108">
        <f t="shared" si="25"/>
        <v>0</v>
      </c>
      <c r="CZ6" s="108">
        <f t="shared" si="25"/>
        <v>0</v>
      </c>
      <c r="DA6" s="108">
        <f t="shared" si="25"/>
        <v>0</v>
      </c>
      <c r="DB6" s="108">
        <f t="shared" si="25"/>
        <v>0</v>
      </c>
      <c r="DC6" s="108">
        <f t="shared" si="25"/>
        <v>0</v>
      </c>
      <c r="DD6" s="108">
        <f t="shared" si="25"/>
        <v>0</v>
      </c>
      <c r="DE6" s="108">
        <f t="shared" si="25"/>
        <v>0</v>
      </c>
      <c r="DF6" s="108">
        <f t="shared" si="25"/>
        <v>0</v>
      </c>
      <c r="DG6" s="108">
        <f t="shared" si="25"/>
        <v>0</v>
      </c>
      <c r="DH6" s="108">
        <f t="shared" si="25"/>
        <v>0</v>
      </c>
      <c r="DI6" s="108">
        <f t="shared" si="25"/>
        <v>0</v>
      </c>
      <c r="DJ6" s="108">
        <f t="shared" si="25"/>
        <v>0</v>
      </c>
      <c r="DK6" s="108">
        <f t="shared" si="25"/>
        <v>0</v>
      </c>
      <c r="DL6" s="108">
        <f t="shared" si="25"/>
        <v>0</v>
      </c>
      <c r="DM6" s="108">
        <f t="shared" si="25"/>
        <v>0</v>
      </c>
      <c r="DN6" s="108">
        <f t="shared" si="25"/>
        <v>0</v>
      </c>
      <c r="DO6" s="108">
        <f t="shared" si="25"/>
        <v>0</v>
      </c>
      <c r="DP6" s="108">
        <f t="shared" si="25"/>
        <v>0</v>
      </c>
      <c r="DQ6" s="108">
        <f t="shared" si="25"/>
        <v>0</v>
      </c>
      <c r="DR6" s="108">
        <f t="shared" si="25"/>
        <v>0</v>
      </c>
      <c r="DS6" s="108">
        <f t="shared" si="25"/>
        <v>0</v>
      </c>
      <c r="DT6" s="108">
        <f t="shared" si="25"/>
        <v>0</v>
      </c>
      <c r="DU6" s="108">
        <f t="shared" si="25"/>
        <v>0</v>
      </c>
      <c r="DV6" s="108">
        <f t="shared" si="25"/>
        <v>0</v>
      </c>
      <c r="DW6" s="108">
        <f t="shared" si="25"/>
        <v>0</v>
      </c>
      <c r="DX6" s="108">
        <f t="shared" si="25"/>
        <v>0</v>
      </c>
      <c r="DY6" s="108">
        <f t="shared" si="25"/>
        <v>0</v>
      </c>
      <c r="DZ6" s="108">
        <f t="shared" si="25"/>
        <v>0</v>
      </c>
      <c r="EA6" s="108">
        <f t="shared" ref="EA6:GL6" si="26">SUM(EA7:EA9)</f>
        <v>0</v>
      </c>
      <c r="EB6" s="108">
        <f t="shared" si="26"/>
        <v>0</v>
      </c>
      <c r="EC6" s="108">
        <f t="shared" si="26"/>
        <v>0</v>
      </c>
      <c r="ED6" s="108">
        <f t="shared" si="26"/>
        <v>0</v>
      </c>
      <c r="EE6" s="108">
        <f t="shared" si="26"/>
        <v>0</v>
      </c>
      <c r="EF6" s="108">
        <f t="shared" si="26"/>
        <v>0</v>
      </c>
      <c r="EG6" s="108">
        <f t="shared" si="26"/>
        <v>0</v>
      </c>
      <c r="EH6" s="108">
        <f t="shared" si="26"/>
        <v>0</v>
      </c>
      <c r="EI6" s="108">
        <f t="shared" si="26"/>
        <v>0</v>
      </c>
      <c r="EJ6" s="108">
        <f t="shared" si="26"/>
        <v>0</v>
      </c>
      <c r="EK6" s="108">
        <f t="shared" si="26"/>
        <v>0</v>
      </c>
      <c r="EL6" s="108">
        <f t="shared" si="26"/>
        <v>0</v>
      </c>
      <c r="EM6" s="108">
        <f t="shared" si="26"/>
        <v>0</v>
      </c>
      <c r="EN6" s="108">
        <f t="shared" si="26"/>
        <v>0</v>
      </c>
      <c r="EO6" s="108">
        <f t="shared" si="26"/>
        <v>0</v>
      </c>
      <c r="EP6" s="108">
        <f t="shared" si="26"/>
        <v>0</v>
      </c>
      <c r="EQ6" s="108">
        <f t="shared" si="26"/>
        <v>0</v>
      </c>
      <c r="ER6" s="108">
        <f t="shared" si="26"/>
        <v>0</v>
      </c>
      <c r="ES6" s="108">
        <f t="shared" si="26"/>
        <v>0</v>
      </c>
      <c r="ET6" s="108">
        <f t="shared" si="26"/>
        <v>0</v>
      </c>
      <c r="EU6" s="108">
        <f t="shared" si="26"/>
        <v>0</v>
      </c>
      <c r="EV6" s="108">
        <f t="shared" si="26"/>
        <v>0</v>
      </c>
      <c r="EW6" s="108">
        <f t="shared" si="26"/>
        <v>0</v>
      </c>
      <c r="EX6" s="108">
        <f t="shared" si="26"/>
        <v>0</v>
      </c>
      <c r="EY6" s="108">
        <f t="shared" si="26"/>
        <v>0</v>
      </c>
      <c r="EZ6" s="108">
        <f t="shared" si="26"/>
        <v>0</v>
      </c>
      <c r="FA6" s="108">
        <f t="shared" si="26"/>
        <v>0</v>
      </c>
      <c r="FB6" s="108">
        <f t="shared" si="26"/>
        <v>0</v>
      </c>
      <c r="FC6" s="108">
        <f t="shared" si="26"/>
        <v>0</v>
      </c>
      <c r="FD6" s="108">
        <f t="shared" si="26"/>
        <v>0</v>
      </c>
      <c r="FE6" s="108">
        <f t="shared" si="26"/>
        <v>0</v>
      </c>
      <c r="FF6" s="108">
        <f t="shared" si="26"/>
        <v>0</v>
      </c>
      <c r="FG6" s="108">
        <f t="shared" si="26"/>
        <v>0</v>
      </c>
      <c r="FH6" s="108">
        <f t="shared" si="26"/>
        <v>0</v>
      </c>
      <c r="FI6" s="108">
        <f t="shared" si="26"/>
        <v>0</v>
      </c>
      <c r="FJ6" s="108">
        <f t="shared" si="26"/>
        <v>0</v>
      </c>
      <c r="FK6" s="108">
        <f t="shared" si="26"/>
        <v>0</v>
      </c>
      <c r="FL6" s="108">
        <f t="shared" si="26"/>
        <v>0</v>
      </c>
      <c r="FM6" s="108">
        <f t="shared" si="26"/>
        <v>0</v>
      </c>
      <c r="FN6" s="108">
        <f t="shared" si="26"/>
        <v>0</v>
      </c>
      <c r="FO6" s="108">
        <f t="shared" si="26"/>
        <v>0</v>
      </c>
      <c r="FP6" s="108">
        <f t="shared" si="26"/>
        <v>0</v>
      </c>
      <c r="FQ6" s="108">
        <f t="shared" si="26"/>
        <v>0</v>
      </c>
      <c r="FR6" s="108">
        <f t="shared" si="26"/>
        <v>0</v>
      </c>
      <c r="FS6" s="108">
        <f t="shared" si="26"/>
        <v>0</v>
      </c>
      <c r="FT6" s="108">
        <f t="shared" si="26"/>
        <v>0</v>
      </c>
      <c r="FU6" s="108">
        <f t="shared" si="26"/>
        <v>0</v>
      </c>
      <c r="FV6" s="108">
        <f t="shared" si="26"/>
        <v>0</v>
      </c>
      <c r="FW6" s="108">
        <f t="shared" si="26"/>
        <v>0</v>
      </c>
      <c r="FX6" s="108">
        <f t="shared" si="26"/>
        <v>0</v>
      </c>
      <c r="FY6" s="108">
        <f t="shared" si="26"/>
        <v>0</v>
      </c>
      <c r="FZ6" s="108">
        <f t="shared" si="26"/>
        <v>0</v>
      </c>
      <c r="GA6" s="108">
        <f t="shared" si="26"/>
        <v>0</v>
      </c>
      <c r="GB6" s="108">
        <f t="shared" si="26"/>
        <v>0</v>
      </c>
      <c r="GC6" s="108">
        <f t="shared" si="26"/>
        <v>0</v>
      </c>
      <c r="GD6" s="108">
        <f t="shared" si="26"/>
        <v>0</v>
      </c>
      <c r="GE6" s="108">
        <f t="shared" si="26"/>
        <v>0</v>
      </c>
      <c r="GF6" s="108">
        <f t="shared" si="26"/>
        <v>0</v>
      </c>
      <c r="GG6" s="108">
        <f t="shared" si="26"/>
        <v>0</v>
      </c>
      <c r="GH6" s="108">
        <f t="shared" si="26"/>
        <v>0</v>
      </c>
      <c r="GI6" s="108">
        <f t="shared" si="26"/>
        <v>0</v>
      </c>
      <c r="GJ6" s="108">
        <f t="shared" si="26"/>
        <v>0</v>
      </c>
      <c r="GK6" s="108">
        <f t="shared" si="26"/>
        <v>0</v>
      </c>
      <c r="GL6" s="108">
        <f t="shared" si="26"/>
        <v>0</v>
      </c>
      <c r="GM6" s="108">
        <f t="shared" ref="GM6:IX6" si="27">SUM(GM7:GM9)</f>
        <v>0</v>
      </c>
      <c r="GN6" s="108">
        <f t="shared" si="27"/>
        <v>0</v>
      </c>
      <c r="GO6" s="108">
        <f t="shared" si="27"/>
        <v>0</v>
      </c>
      <c r="GP6" s="108">
        <f t="shared" si="27"/>
        <v>0</v>
      </c>
      <c r="GQ6" s="108">
        <f t="shared" si="27"/>
        <v>0</v>
      </c>
      <c r="GR6" s="108">
        <f t="shared" si="27"/>
        <v>0</v>
      </c>
      <c r="GS6" s="108">
        <f t="shared" si="27"/>
        <v>0</v>
      </c>
      <c r="GT6" s="108">
        <f t="shared" si="27"/>
        <v>0</v>
      </c>
      <c r="GU6" s="108">
        <f t="shared" si="27"/>
        <v>0</v>
      </c>
      <c r="GV6" s="108">
        <f t="shared" si="27"/>
        <v>0</v>
      </c>
      <c r="GW6" s="108">
        <f t="shared" si="27"/>
        <v>0</v>
      </c>
      <c r="GX6" s="108">
        <f t="shared" si="27"/>
        <v>0</v>
      </c>
      <c r="GY6" s="108">
        <f t="shared" si="27"/>
        <v>0</v>
      </c>
      <c r="GZ6" s="108">
        <f t="shared" si="27"/>
        <v>0</v>
      </c>
      <c r="HA6" s="108">
        <f t="shared" si="27"/>
        <v>0</v>
      </c>
      <c r="HB6" s="108">
        <f t="shared" si="27"/>
        <v>0</v>
      </c>
      <c r="HC6" s="108">
        <f t="shared" si="27"/>
        <v>0</v>
      </c>
      <c r="HD6" s="108">
        <f t="shared" si="27"/>
        <v>0</v>
      </c>
      <c r="HE6" s="108">
        <f t="shared" si="27"/>
        <v>0</v>
      </c>
      <c r="HF6" s="108">
        <f t="shared" si="27"/>
        <v>0</v>
      </c>
      <c r="HG6" s="108">
        <f t="shared" si="27"/>
        <v>0</v>
      </c>
      <c r="HH6" s="108">
        <f t="shared" si="27"/>
        <v>0</v>
      </c>
      <c r="HI6" s="108">
        <f t="shared" si="27"/>
        <v>0</v>
      </c>
      <c r="HJ6" s="108">
        <f t="shared" si="27"/>
        <v>0</v>
      </c>
      <c r="HK6" s="108">
        <f t="shared" si="27"/>
        <v>0</v>
      </c>
      <c r="HL6" s="108">
        <f t="shared" si="27"/>
        <v>0</v>
      </c>
      <c r="HM6" s="108">
        <f t="shared" si="27"/>
        <v>0</v>
      </c>
      <c r="HN6" s="108">
        <f t="shared" si="27"/>
        <v>0</v>
      </c>
      <c r="HO6" s="108">
        <f t="shared" si="27"/>
        <v>0</v>
      </c>
      <c r="HP6" s="108">
        <f t="shared" si="27"/>
        <v>0</v>
      </c>
      <c r="HQ6" s="108">
        <f t="shared" si="27"/>
        <v>0</v>
      </c>
      <c r="HR6" s="108">
        <f t="shared" si="27"/>
        <v>0</v>
      </c>
      <c r="HS6" s="108">
        <f t="shared" si="27"/>
        <v>0</v>
      </c>
      <c r="HT6" s="108">
        <f t="shared" si="27"/>
        <v>0</v>
      </c>
      <c r="HU6" s="108">
        <f t="shared" si="27"/>
        <v>0</v>
      </c>
      <c r="HV6" s="108">
        <f t="shared" si="27"/>
        <v>0</v>
      </c>
      <c r="HW6" s="108">
        <f t="shared" si="27"/>
        <v>0</v>
      </c>
      <c r="HX6" s="108">
        <f t="shared" si="27"/>
        <v>0</v>
      </c>
      <c r="HY6" s="108">
        <f t="shared" si="27"/>
        <v>0</v>
      </c>
      <c r="HZ6" s="108">
        <f t="shared" si="27"/>
        <v>0</v>
      </c>
      <c r="IA6" s="108">
        <f t="shared" si="27"/>
        <v>0</v>
      </c>
      <c r="IB6" s="108">
        <f t="shared" si="27"/>
        <v>0</v>
      </c>
      <c r="IC6" s="108">
        <f t="shared" si="27"/>
        <v>0</v>
      </c>
      <c r="ID6" s="108">
        <f t="shared" si="27"/>
        <v>0</v>
      </c>
      <c r="IE6" s="108">
        <f t="shared" si="27"/>
        <v>0</v>
      </c>
      <c r="IF6" s="108">
        <f t="shared" si="27"/>
        <v>0</v>
      </c>
      <c r="IG6" s="108">
        <f t="shared" si="27"/>
        <v>0</v>
      </c>
      <c r="IH6" s="108">
        <f t="shared" si="27"/>
        <v>0</v>
      </c>
      <c r="II6" s="108">
        <f t="shared" si="27"/>
        <v>0</v>
      </c>
      <c r="IJ6" s="108">
        <f t="shared" si="27"/>
        <v>0</v>
      </c>
      <c r="IK6" s="108">
        <f t="shared" si="27"/>
        <v>0</v>
      </c>
      <c r="IL6" s="108">
        <f t="shared" si="27"/>
        <v>0</v>
      </c>
      <c r="IM6" s="108">
        <f t="shared" si="27"/>
        <v>0</v>
      </c>
      <c r="IN6" s="108">
        <f t="shared" si="27"/>
        <v>0</v>
      </c>
      <c r="IO6" s="108">
        <f t="shared" si="27"/>
        <v>0</v>
      </c>
      <c r="IP6" s="108">
        <f t="shared" si="27"/>
        <v>0</v>
      </c>
      <c r="IQ6" s="108">
        <f t="shared" si="27"/>
        <v>0</v>
      </c>
      <c r="IR6" s="108">
        <f t="shared" si="27"/>
        <v>0</v>
      </c>
      <c r="IS6" s="108">
        <f t="shared" si="27"/>
        <v>0</v>
      </c>
      <c r="IT6" s="108">
        <f t="shared" si="27"/>
        <v>0</v>
      </c>
      <c r="IU6" s="108">
        <f t="shared" si="27"/>
        <v>0</v>
      </c>
      <c r="IV6" s="108">
        <f t="shared" si="27"/>
        <v>0</v>
      </c>
      <c r="IW6" s="108">
        <f t="shared" si="27"/>
        <v>0</v>
      </c>
      <c r="IX6" s="108">
        <f t="shared" si="27"/>
        <v>0</v>
      </c>
      <c r="IY6" s="108">
        <f t="shared" ref="IY6:LJ6" si="28">SUM(IY7:IY9)</f>
        <v>0</v>
      </c>
      <c r="IZ6" s="108">
        <f t="shared" si="28"/>
        <v>0</v>
      </c>
      <c r="JA6" s="108">
        <f t="shared" si="28"/>
        <v>0</v>
      </c>
      <c r="JB6" s="108">
        <f t="shared" si="28"/>
        <v>0</v>
      </c>
      <c r="JC6" s="108">
        <f t="shared" si="28"/>
        <v>0</v>
      </c>
      <c r="JD6" s="108">
        <f t="shared" si="28"/>
        <v>0</v>
      </c>
      <c r="JE6" s="108">
        <f t="shared" si="28"/>
        <v>0</v>
      </c>
      <c r="JF6" s="108">
        <f t="shared" si="28"/>
        <v>0</v>
      </c>
      <c r="JG6" s="108">
        <f t="shared" si="28"/>
        <v>0</v>
      </c>
      <c r="JH6" s="108">
        <f t="shared" si="28"/>
        <v>0</v>
      </c>
      <c r="JI6" s="108">
        <f t="shared" si="28"/>
        <v>0</v>
      </c>
      <c r="JJ6" s="108">
        <f t="shared" si="28"/>
        <v>0</v>
      </c>
      <c r="JK6" s="108">
        <f t="shared" si="28"/>
        <v>0</v>
      </c>
      <c r="JL6" s="108">
        <f t="shared" si="28"/>
        <v>0</v>
      </c>
      <c r="JM6" s="108">
        <f t="shared" si="28"/>
        <v>0</v>
      </c>
      <c r="JN6" s="108">
        <f t="shared" si="28"/>
        <v>0</v>
      </c>
      <c r="JO6" s="108">
        <f t="shared" si="28"/>
        <v>0</v>
      </c>
      <c r="JP6" s="108">
        <f t="shared" si="28"/>
        <v>0</v>
      </c>
      <c r="JQ6" s="108">
        <f t="shared" si="28"/>
        <v>0</v>
      </c>
      <c r="JR6" s="108">
        <f t="shared" si="28"/>
        <v>0</v>
      </c>
      <c r="JS6" s="108">
        <f t="shared" si="28"/>
        <v>0</v>
      </c>
      <c r="JT6" s="108">
        <f t="shared" si="28"/>
        <v>0</v>
      </c>
      <c r="JU6" s="108">
        <f t="shared" si="28"/>
        <v>0</v>
      </c>
      <c r="JV6" s="108">
        <f t="shared" si="28"/>
        <v>0</v>
      </c>
      <c r="JW6" s="108">
        <f t="shared" si="28"/>
        <v>0</v>
      </c>
      <c r="JX6" s="108">
        <f t="shared" si="28"/>
        <v>0</v>
      </c>
      <c r="JY6" s="108">
        <f t="shared" si="28"/>
        <v>0</v>
      </c>
      <c r="JZ6" s="108">
        <f t="shared" si="28"/>
        <v>0</v>
      </c>
      <c r="KA6" s="108">
        <f t="shared" si="28"/>
        <v>0</v>
      </c>
      <c r="KB6" s="108">
        <f t="shared" si="28"/>
        <v>0</v>
      </c>
      <c r="KC6" s="108">
        <f t="shared" si="28"/>
        <v>0</v>
      </c>
      <c r="KD6" s="108">
        <f t="shared" si="28"/>
        <v>0</v>
      </c>
      <c r="KE6" s="108">
        <f t="shared" si="28"/>
        <v>0</v>
      </c>
      <c r="KF6" s="108">
        <f t="shared" si="28"/>
        <v>0</v>
      </c>
      <c r="KG6" s="108">
        <f t="shared" si="28"/>
        <v>0</v>
      </c>
      <c r="KH6" s="108">
        <f t="shared" si="28"/>
        <v>0</v>
      </c>
      <c r="KI6" s="108">
        <f t="shared" si="28"/>
        <v>0</v>
      </c>
      <c r="KJ6" s="108">
        <f t="shared" si="28"/>
        <v>0</v>
      </c>
      <c r="KK6" s="108">
        <f t="shared" si="28"/>
        <v>0</v>
      </c>
      <c r="KL6" s="108">
        <f t="shared" si="28"/>
        <v>0</v>
      </c>
      <c r="KM6" s="108">
        <f t="shared" si="28"/>
        <v>0</v>
      </c>
      <c r="KN6" s="108">
        <f t="shared" si="28"/>
        <v>0</v>
      </c>
      <c r="KO6" s="108">
        <f t="shared" si="28"/>
        <v>0</v>
      </c>
      <c r="KP6" s="108">
        <f t="shared" si="28"/>
        <v>0</v>
      </c>
      <c r="KQ6" s="108">
        <f t="shared" si="28"/>
        <v>0</v>
      </c>
      <c r="KR6" s="108">
        <f t="shared" si="28"/>
        <v>0</v>
      </c>
      <c r="KS6" s="108">
        <f t="shared" si="28"/>
        <v>0</v>
      </c>
      <c r="KT6" s="108">
        <f t="shared" si="28"/>
        <v>0</v>
      </c>
      <c r="KU6" s="108">
        <f t="shared" si="28"/>
        <v>0</v>
      </c>
      <c r="KV6" s="108">
        <f t="shared" si="28"/>
        <v>0</v>
      </c>
      <c r="KW6" s="108">
        <f t="shared" si="28"/>
        <v>0</v>
      </c>
      <c r="KX6" s="108">
        <f t="shared" si="28"/>
        <v>0</v>
      </c>
      <c r="KY6" s="108">
        <f t="shared" si="28"/>
        <v>0</v>
      </c>
      <c r="KZ6" s="108">
        <f t="shared" si="28"/>
        <v>0</v>
      </c>
      <c r="LA6" s="108">
        <f t="shared" si="28"/>
        <v>0</v>
      </c>
      <c r="LB6" s="108">
        <f t="shared" si="28"/>
        <v>0</v>
      </c>
      <c r="LC6" s="108">
        <f t="shared" si="28"/>
        <v>0</v>
      </c>
      <c r="LD6" s="108">
        <f t="shared" si="28"/>
        <v>0</v>
      </c>
      <c r="LE6" s="108">
        <f t="shared" si="28"/>
        <v>0</v>
      </c>
      <c r="LF6" s="108">
        <f t="shared" si="28"/>
        <v>0</v>
      </c>
      <c r="LG6" s="108">
        <f t="shared" si="28"/>
        <v>0</v>
      </c>
      <c r="LH6" s="108">
        <f t="shared" si="28"/>
        <v>0</v>
      </c>
      <c r="LI6" s="108">
        <f t="shared" si="28"/>
        <v>0</v>
      </c>
      <c r="LJ6" s="108">
        <f t="shared" si="28"/>
        <v>0</v>
      </c>
      <c r="LK6" s="108">
        <f t="shared" ref="LK6:LN6" si="29">SUM(LK7:LK9)</f>
        <v>0</v>
      </c>
      <c r="LL6" s="108">
        <f t="shared" si="29"/>
        <v>0</v>
      </c>
      <c r="LM6" s="108">
        <f t="shared" si="29"/>
        <v>0</v>
      </c>
      <c r="LN6" s="156">
        <f t="shared" si="29"/>
        <v>0</v>
      </c>
    </row>
    <row r="7" spans="1:326" s="75" customFormat="1" hidden="1" outlineLevel="1">
      <c r="A7" s="80" t="s">
        <v>105</v>
      </c>
      <c r="B7" s="142">
        <f>'Finansinės ataskaitos'!B7+'Finansinės ataskaitos'!B9</f>
        <v>0</v>
      </c>
      <c r="C7" s="142">
        <f>'Finansinės ataskaitos'!C7+'Finansinės ataskaitos'!C9</f>
        <v>0</v>
      </c>
      <c r="D7" s="142">
        <f>'Finansinės ataskaitos'!D7+'Finansinės ataskaitos'!D9</f>
        <v>0</v>
      </c>
      <c r="E7" s="142">
        <f>'Finansinės ataskaitos'!E7+'Finansinės ataskaitos'!E9</f>
        <v>0</v>
      </c>
      <c r="F7" s="142">
        <f>'Finansinės ataskaitos'!F7+'Finansinės ataskaitos'!F9</f>
        <v>0</v>
      </c>
      <c r="G7" s="142">
        <f>'Finansinės ataskaitos'!G7+'Finansinės ataskaitos'!G9</f>
        <v>0</v>
      </c>
      <c r="H7" s="142">
        <f>'Finansinės ataskaitos'!H7+'Finansinės ataskaitos'!H9</f>
        <v>0</v>
      </c>
      <c r="I7" s="142">
        <f>'Finansinės ataskaitos'!I7+'Finansinės ataskaitos'!I9</f>
        <v>0</v>
      </c>
      <c r="J7" s="142">
        <f>'Finansinės ataskaitos'!J7+'Finansinės ataskaitos'!J9</f>
        <v>0</v>
      </c>
      <c r="K7" s="142">
        <f>'Finansinės ataskaitos'!K7+'Finansinės ataskaitos'!K9</f>
        <v>0</v>
      </c>
      <c r="L7" s="142">
        <f>'Finansinės ataskaitos'!L7+'Finansinės ataskaitos'!L9</f>
        <v>0</v>
      </c>
      <c r="M7" s="149">
        <f>'Finansinės ataskaitos'!M7+'Finansinės ataskaitos'!M9</f>
        <v>0</v>
      </c>
      <c r="N7" s="157">
        <f>'Finansinės ataskaitos'!N7+'Finansinės ataskaitos'!N9</f>
        <v>0</v>
      </c>
      <c r="O7" s="142">
        <f>'Finansinės ataskaitos'!O7+'Finansinės ataskaitos'!O9</f>
        <v>0</v>
      </c>
      <c r="P7" s="142">
        <f>'Finansinės ataskaitos'!P7+'Finansinės ataskaitos'!P9</f>
        <v>0</v>
      </c>
      <c r="Q7" s="142">
        <f>'Finansinės ataskaitos'!Q7+'Finansinės ataskaitos'!Q9</f>
        <v>0</v>
      </c>
      <c r="R7" s="142">
        <f>'Finansinės ataskaitos'!R7+'Finansinės ataskaitos'!R9</f>
        <v>0</v>
      </c>
      <c r="S7" s="142">
        <f>'Finansinės ataskaitos'!S7+'Finansinės ataskaitos'!S9</f>
        <v>0</v>
      </c>
      <c r="T7" s="142">
        <f>'Finansinės ataskaitos'!T7+'Finansinės ataskaitos'!T9</f>
        <v>0</v>
      </c>
      <c r="U7" s="142">
        <f>'Finansinės ataskaitos'!U7+'Finansinės ataskaitos'!U9</f>
        <v>0</v>
      </c>
      <c r="V7" s="142">
        <f>'Finansinės ataskaitos'!V7+'Finansinės ataskaitos'!V9</f>
        <v>0</v>
      </c>
      <c r="W7" s="142">
        <f>'Finansinės ataskaitos'!W7+'Finansinės ataskaitos'!W9</f>
        <v>0</v>
      </c>
      <c r="X7" s="142">
        <f>'Finansinės ataskaitos'!X7+'Finansinės ataskaitos'!X9</f>
        <v>0</v>
      </c>
      <c r="Y7" s="142">
        <f>'Finansinės ataskaitos'!Y7+'Finansinės ataskaitos'!Y9</f>
        <v>0</v>
      </c>
      <c r="Z7" s="142">
        <f>'Finansinės ataskaitos'!Z7+'Finansinės ataskaitos'!Z9</f>
        <v>0</v>
      </c>
      <c r="AA7" s="142">
        <f>'Finansinės ataskaitos'!AA7+'Finansinės ataskaitos'!AA9</f>
        <v>0</v>
      </c>
      <c r="AB7" s="142">
        <f>'Finansinės ataskaitos'!AB7+'Finansinės ataskaitos'!AB9</f>
        <v>0</v>
      </c>
      <c r="AC7" s="142">
        <f>'Finansinės ataskaitos'!AC7+'Finansinės ataskaitos'!AC9</f>
        <v>0</v>
      </c>
      <c r="AD7" s="142">
        <f>'Finansinės ataskaitos'!AD7+'Finansinės ataskaitos'!AD9</f>
        <v>0</v>
      </c>
      <c r="AE7" s="142">
        <f>'Finansinės ataskaitos'!AE7+'Finansinės ataskaitos'!AE9</f>
        <v>0</v>
      </c>
      <c r="AF7" s="142">
        <f>'Finansinės ataskaitos'!AF7+'Finansinės ataskaitos'!AF9</f>
        <v>0</v>
      </c>
      <c r="AG7" s="142">
        <f>'Finansinės ataskaitos'!AG7+'Finansinės ataskaitos'!AG9</f>
        <v>0</v>
      </c>
      <c r="AH7" s="142">
        <f>'Finansinės ataskaitos'!AH7+'Finansinės ataskaitos'!AH9</f>
        <v>0</v>
      </c>
      <c r="AI7" s="142">
        <f>'Finansinės ataskaitos'!AI7+'Finansinės ataskaitos'!AI9</f>
        <v>0</v>
      </c>
      <c r="AJ7" s="142">
        <f>'Finansinės ataskaitos'!AJ7+'Finansinės ataskaitos'!AJ9</f>
        <v>0</v>
      </c>
      <c r="AK7" s="142">
        <f>'Finansinės ataskaitos'!AK7+'Finansinės ataskaitos'!AK9</f>
        <v>0</v>
      </c>
      <c r="AL7" s="142">
        <f>'Finansinės ataskaitos'!AL7+'Finansinės ataskaitos'!AL9</f>
        <v>0</v>
      </c>
      <c r="AM7" s="142">
        <f>'Finansinės ataskaitos'!AM7+'Finansinės ataskaitos'!AM9</f>
        <v>0</v>
      </c>
      <c r="AN7" s="142">
        <f>'Finansinės ataskaitos'!AN7+'Finansinės ataskaitos'!AN9</f>
        <v>0</v>
      </c>
      <c r="AO7" s="142">
        <f>'Finansinės ataskaitos'!AO7+'Finansinės ataskaitos'!AO9</f>
        <v>0</v>
      </c>
      <c r="AP7" s="142">
        <f>'Finansinės ataskaitos'!AP7+'Finansinės ataskaitos'!AP9</f>
        <v>0</v>
      </c>
      <c r="AQ7" s="142">
        <f>'Finansinės ataskaitos'!AQ7+'Finansinės ataskaitos'!AQ9</f>
        <v>0</v>
      </c>
      <c r="AR7" s="142">
        <f>'Finansinės ataskaitos'!AR7+'Finansinės ataskaitos'!AR9</f>
        <v>0</v>
      </c>
      <c r="AS7" s="142">
        <f>'Finansinės ataskaitos'!AS7+'Finansinės ataskaitos'!AS9</f>
        <v>0</v>
      </c>
      <c r="AT7" s="142">
        <f>'Finansinės ataskaitos'!AT7+'Finansinės ataskaitos'!AT9</f>
        <v>0</v>
      </c>
      <c r="AU7" s="142">
        <f>'Finansinės ataskaitos'!AU7+'Finansinės ataskaitos'!AU9</f>
        <v>0</v>
      </c>
      <c r="AV7" s="142">
        <f>'Finansinės ataskaitos'!AV7+'Finansinės ataskaitos'!AV9</f>
        <v>0</v>
      </c>
      <c r="AW7" s="142">
        <f>'Finansinės ataskaitos'!AW7+'Finansinės ataskaitos'!AW9</f>
        <v>0</v>
      </c>
      <c r="AX7" s="142">
        <f>'Finansinės ataskaitos'!AX7+'Finansinės ataskaitos'!AX9</f>
        <v>0</v>
      </c>
      <c r="AY7" s="142">
        <f>'Finansinės ataskaitos'!AY7+'Finansinės ataskaitos'!AY9</f>
        <v>0</v>
      </c>
      <c r="AZ7" s="142">
        <f>'Finansinės ataskaitos'!AZ7+'Finansinės ataskaitos'!AZ9</f>
        <v>0</v>
      </c>
      <c r="BA7" s="142">
        <f>'Finansinės ataskaitos'!BA7+'Finansinės ataskaitos'!BA9</f>
        <v>0</v>
      </c>
      <c r="BB7" s="142">
        <f>'Finansinės ataskaitos'!BB7+'Finansinės ataskaitos'!BB9</f>
        <v>0</v>
      </c>
      <c r="BC7" s="142">
        <f>'Finansinės ataskaitos'!BC7+'Finansinės ataskaitos'!BC9</f>
        <v>0</v>
      </c>
      <c r="BD7" s="142">
        <f>'Finansinės ataskaitos'!BD7+'Finansinės ataskaitos'!BD9</f>
        <v>0</v>
      </c>
      <c r="BE7" s="142">
        <f>'Finansinės ataskaitos'!BE7+'Finansinės ataskaitos'!BE9</f>
        <v>0</v>
      </c>
      <c r="BF7" s="142">
        <f>'Finansinės ataskaitos'!BF7+'Finansinės ataskaitos'!BF9</f>
        <v>0</v>
      </c>
      <c r="BG7" s="142">
        <f>'Finansinės ataskaitos'!BG7+'Finansinės ataskaitos'!BG9</f>
        <v>0</v>
      </c>
      <c r="BH7" s="142">
        <f>'Finansinės ataskaitos'!BH7+'Finansinės ataskaitos'!BH9</f>
        <v>0</v>
      </c>
      <c r="BI7" s="142">
        <f>'Finansinės ataskaitos'!BI7+'Finansinės ataskaitos'!BI9</f>
        <v>0</v>
      </c>
      <c r="BJ7" s="142">
        <f>'Finansinės ataskaitos'!BJ7+'Finansinės ataskaitos'!BJ9</f>
        <v>0</v>
      </c>
      <c r="BK7" s="142">
        <f>'Finansinės ataskaitos'!BK7+'Finansinės ataskaitos'!BK9</f>
        <v>0</v>
      </c>
      <c r="BL7" s="142">
        <f>'Finansinės ataskaitos'!BL7+'Finansinės ataskaitos'!BL9</f>
        <v>0</v>
      </c>
      <c r="BM7" s="142">
        <f>'Finansinės ataskaitos'!BM7+'Finansinės ataskaitos'!BM9</f>
        <v>0</v>
      </c>
      <c r="BN7" s="142">
        <f>'Finansinės ataskaitos'!BN7+'Finansinės ataskaitos'!BN9</f>
        <v>0</v>
      </c>
      <c r="BO7" s="142">
        <f>'Finansinės ataskaitos'!BO7+'Finansinės ataskaitos'!BO9</f>
        <v>0</v>
      </c>
      <c r="BP7" s="142">
        <f>'Finansinės ataskaitos'!BP7+'Finansinės ataskaitos'!BP9</f>
        <v>0</v>
      </c>
      <c r="BQ7" s="142">
        <f>'Finansinės ataskaitos'!BQ7+'Finansinės ataskaitos'!BQ9</f>
        <v>0</v>
      </c>
      <c r="BR7" s="142">
        <f>'Finansinės ataskaitos'!BR7+'Finansinės ataskaitos'!BR9</f>
        <v>0</v>
      </c>
      <c r="BS7" s="142">
        <f>'Finansinės ataskaitos'!BS7+'Finansinės ataskaitos'!BS9</f>
        <v>0</v>
      </c>
      <c r="BT7" s="142">
        <f>'Finansinės ataskaitos'!BT7+'Finansinės ataskaitos'!BT9</f>
        <v>0</v>
      </c>
      <c r="BU7" s="142">
        <f>'Finansinės ataskaitos'!BU7+'Finansinės ataskaitos'!BU9</f>
        <v>0</v>
      </c>
      <c r="BV7" s="142">
        <f>'Finansinės ataskaitos'!BV7+'Finansinės ataskaitos'!BV9</f>
        <v>0</v>
      </c>
      <c r="BW7" s="142">
        <f>'Finansinės ataskaitos'!BW7+'Finansinės ataskaitos'!BW9</f>
        <v>0</v>
      </c>
      <c r="BX7" s="142">
        <f>'Finansinės ataskaitos'!BX7+'Finansinės ataskaitos'!BX9</f>
        <v>0</v>
      </c>
      <c r="BY7" s="142">
        <f>'Finansinės ataskaitos'!BY7+'Finansinės ataskaitos'!BY9</f>
        <v>0</v>
      </c>
      <c r="BZ7" s="142">
        <f>'Finansinės ataskaitos'!BZ7+'Finansinės ataskaitos'!BZ9</f>
        <v>0</v>
      </c>
      <c r="CA7" s="142">
        <f>'Finansinės ataskaitos'!CA7+'Finansinės ataskaitos'!CA9</f>
        <v>0</v>
      </c>
      <c r="CB7" s="142">
        <f>'Finansinės ataskaitos'!CB7+'Finansinės ataskaitos'!CB9</f>
        <v>0</v>
      </c>
      <c r="CC7" s="142">
        <f>'Finansinės ataskaitos'!CC7+'Finansinės ataskaitos'!CC9</f>
        <v>0</v>
      </c>
      <c r="CD7" s="142">
        <f>'Finansinės ataskaitos'!CD7+'Finansinės ataskaitos'!CD9</f>
        <v>0</v>
      </c>
      <c r="CE7" s="142">
        <f>'Finansinės ataskaitos'!CE7+'Finansinės ataskaitos'!CE9</f>
        <v>0</v>
      </c>
      <c r="CF7" s="142">
        <f>'Finansinės ataskaitos'!CF7+'Finansinės ataskaitos'!CF9</f>
        <v>0</v>
      </c>
      <c r="CG7" s="142">
        <f>'Finansinės ataskaitos'!CG7+'Finansinės ataskaitos'!CG9</f>
        <v>0</v>
      </c>
      <c r="CH7" s="142">
        <f>'Finansinės ataskaitos'!CH7+'Finansinės ataskaitos'!CH9</f>
        <v>0</v>
      </c>
      <c r="CI7" s="142">
        <f>'Finansinės ataskaitos'!CI7+'Finansinės ataskaitos'!CI9</f>
        <v>0</v>
      </c>
      <c r="CJ7" s="142">
        <f>'Finansinės ataskaitos'!CJ7+'Finansinės ataskaitos'!CJ9</f>
        <v>0</v>
      </c>
      <c r="CK7" s="142">
        <f>'Finansinės ataskaitos'!CK7+'Finansinės ataskaitos'!CK9</f>
        <v>0</v>
      </c>
      <c r="CL7" s="142">
        <f>'Finansinės ataskaitos'!CL7+'Finansinės ataskaitos'!CL9</f>
        <v>0</v>
      </c>
      <c r="CM7" s="142">
        <f>'Finansinės ataskaitos'!CM7+'Finansinės ataskaitos'!CM9</f>
        <v>0</v>
      </c>
      <c r="CN7" s="142">
        <f>'Finansinės ataskaitos'!CN7+'Finansinės ataskaitos'!CN9</f>
        <v>0</v>
      </c>
      <c r="CO7" s="142">
        <f>'Finansinės ataskaitos'!CO7+'Finansinės ataskaitos'!CO9</f>
        <v>0</v>
      </c>
      <c r="CP7" s="142">
        <f>'Finansinės ataskaitos'!CP7+'Finansinės ataskaitos'!CP9</f>
        <v>0</v>
      </c>
      <c r="CQ7" s="142">
        <f>'Finansinės ataskaitos'!CQ7+'Finansinės ataskaitos'!CQ9</f>
        <v>0</v>
      </c>
      <c r="CR7" s="142">
        <f>'Finansinės ataskaitos'!CR7+'Finansinės ataskaitos'!CR9</f>
        <v>0</v>
      </c>
      <c r="CS7" s="142">
        <f>'Finansinės ataskaitos'!CS7+'Finansinės ataskaitos'!CS9</f>
        <v>0</v>
      </c>
      <c r="CT7" s="142">
        <f>'Finansinės ataskaitos'!CT7+'Finansinės ataskaitos'!CT9</f>
        <v>0</v>
      </c>
      <c r="CU7" s="142">
        <f>'Finansinės ataskaitos'!CU7+'Finansinės ataskaitos'!CU9</f>
        <v>0</v>
      </c>
      <c r="CV7" s="142">
        <f>'Finansinės ataskaitos'!CV7+'Finansinės ataskaitos'!CV9</f>
        <v>0</v>
      </c>
      <c r="CW7" s="142">
        <f>'Finansinės ataskaitos'!CW7+'Finansinės ataskaitos'!CW9</f>
        <v>0</v>
      </c>
      <c r="CX7" s="142">
        <f>'Finansinės ataskaitos'!CX7+'Finansinės ataskaitos'!CX9</f>
        <v>0</v>
      </c>
      <c r="CY7" s="142">
        <f>'Finansinės ataskaitos'!CY7+'Finansinės ataskaitos'!CY9</f>
        <v>0</v>
      </c>
      <c r="CZ7" s="142">
        <f>'Finansinės ataskaitos'!CZ7+'Finansinės ataskaitos'!CZ9</f>
        <v>0</v>
      </c>
      <c r="DA7" s="142">
        <f>'Finansinės ataskaitos'!DA7+'Finansinės ataskaitos'!DA9</f>
        <v>0</v>
      </c>
      <c r="DB7" s="142">
        <f>'Finansinės ataskaitos'!DB7+'Finansinės ataskaitos'!DB9</f>
        <v>0</v>
      </c>
      <c r="DC7" s="142">
        <f>'Finansinės ataskaitos'!DC7+'Finansinės ataskaitos'!DC9</f>
        <v>0</v>
      </c>
      <c r="DD7" s="142">
        <f>'Finansinės ataskaitos'!DD7+'Finansinės ataskaitos'!DD9</f>
        <v>0</v>
      </c>
      <c r="DE7" s="142">
        <f>'Finansinės ataskaitos'!DE7+'Finansinės ataskaitos'!DE9</f>
        <v>0</v>
      </c>
      <c r="DF7" s="142">
        <f>'Finansinės ataskaitos'!DF7+'Finansinės ataskaitos'!DF9</f>
        <v>0</v>
      </c>
      <c r="DG7" s="142">
        <f>'Finansinės ataskaitos'!DG7+'Finansinės ataskaitos'!DG9</f>
        <v>0</v>
      </c>
      <c r="DH7" s="142">
        <f>'Finansinės ataskaitos'!DH7+'Finansinės ataskaitos'!DH9</f>
        <v>0</v>
      </c>
      <c r="DI7" s="142">
        <f>'Finansinės ataskaitos'!DI7+'Finansinės ataskaitos'!DI9</f>
        <v>0</v>
      </c>
      <c r="DJ7" s="142">
        <f>'Finansinės ataskaitos'!DJ7+'Finansinės ataskaitos'!DJ9</f>
        <v>0</v>
      </c>
      <c r="DK7" s="142">
        <f>'Finansinės ataskaitos'!DK7+'Finansinės ataskaitos'!DK9</f>
        <v>0</v>
      </c>
      <c r="DL7" s="142">
        <f>'Finansinės ataskaitos'!DL7+'Finansinės ataskaitos'!DL9</f>
        <v>0</v>
      </c>
      <c r="DM7" s="142">
        <f>'Finansinės ataskaitos'!DM7+'Finansinės ataskaitos'!DM9</f>
        <v>0</v>
      </c>
      <c r="DN7" s="142">
        <f>'Finansinės ataskaitos'!DN7+'Finansinės ataskaitos'!DN9</f>
        <v>0</v>
      </c>
      <c r="DO7" s="142">
        <f>'Finansinės ataskaitos'!DO7+'Finansinės ataskaitos'!DO9</f>
        <v>0</v>
      </c>
      <c r="DP7" s="142">
        <f>'Finansinės ataskaitos'!DP7+'Finansinės ataskaitos'!DP9</f>
        <v>0</v>
      </c>
      <c r="DQ7" s="142">
        <f>'Finansinės ataskaitos'!DQ7+'Finansinės ataskaitos'!DQ9</f>
        <v>0</v>
      </c>
      <c r="DR7" s="142">
        <f>'Finansinės ataskaitos'!DR7+'Finansinės ataskaitos'!DR9</f>
        <v>0</v>
      </c>
      <c r="DS7" s="142">
        <f>'Finansinės ataskaitos'!DS7+'Finansinės ataskaitos'!DS9</f>
        <v>0</v>
      </c>
      <c r="DT7" s="142">
        <f>'Finansinės ataskaitos'!DT7+'Finansinės ataskaitos'!DT9</f>
        <v>0</v>
      </c>
      <c r="DU7" s="142">
        <f>'Finansinės ataskaitos'!DU7+'Finansinės ataskaitos'!DU9</f>
        <v>0</v>
      </c>
      <c r="DV7" s="142">
        <f>'Finansinės ataskaitos'!DV7+'Finansinės ataskaitos'!DV9</f>
        <v>0</v>
      </c>
      <c r="DW7" s="142">
        <f>'Finansinės ataskaitos'!DW7+'Finansinės ataskaitos'!DW9</f>
        <v>0</v>
      </c>
      <c r="DX7" s="142">
        <f>'Finansinės ataskaitos'!DX7+'Finansinės ataskaitos'!DX9</f>
        <v>0</v>
      </c>
      <c r="DY7" s="142">
        <f>'Finansinės ataskaitos'!DY7+'Finansinės ataskaitos'!DY9</f>
        <v>0</v>
      </c>
      <c r="DZ7" s="142">
        <f>'Finansinės ataskaitos'!DZ7+'Finansinės ataskaitos'!DZ9</f>
        <v>0</v>
      </c>
      <c r="EA7" s="142">
        <f>'Finansinės ataskaitos'!EA7+'Finansinės ataskaitos'!EA9</f>
        <v>0</v>
      </c>
      <c r="EB7" s="142">
        <f>'Finansinės ataskaitos'!EB7+'Finansinės ataskaitos'!EB9</f>
        <v>0</v>
      </c>
      <c r="EC7" s="142">
        <f>'Finansinės ataskaitos'!EC7+'Finansinės ataskaitos'!EC9</f>
        <v>0</v>
      </c>
      <c r="ED7" s="142">
        <f>'Finansinės ataskaitos'!ED7+'Finansinės ataskaitos'!ED9</f>
        <v>0</v>
      </c>
      <c r="EE7" s="142">
        <f>'Finansinės ataskaitos'!EE7+'Finansinės ataskaitos'!EE9</f>
        <v>0</v>
      </c>
      <c r="EF7" s="142">
        <f>'Finansinės ataskaitos'!EF7+'Finansinės ataskaitos'!EF9</f>
        <v>0</v>
      </c>
      <c r="EG7" s="142">
        <f>'Finansinės ataskaitos'!EG7+'Finansinės ataskaitos'!EG9</f>
        <v>0</v>
      </c>
      <c r="EH7" s="142">
        <f>'Finansinės ataskaitos'!EH7+'Finansinės ataskaitos'!EH9</f>
        <v>0</v>
      </c>
      <c r="EI7" s="142">
        <f>'Finansinės ataskaitos'!EI7+'Finansinės ataskaitos'!EI9</f>
        <v>0</v>
      </c>
      <c r="EJ7" s="142">
        <f>'Finansinės ataskaitos'!EJ7+'Finansinės ataskaitos'!EJ9</f>
        <v>0</v>
      </c>
      <c r="EK7" s="142">
        <f>'Finansinės ataskaitos'!EK7+'Finansinės ataskaitos'!EK9</f>
        <v>0</v>
      </c>
      <c r="EL7" s="142">
        <f>'Finansinės ataskaitos'!EL7+'Finansinės ataskaitos'!EL9</f>
        <v>0</v>
      </c>
      <c r="EM7" s="142">
        <f>'Finansinės ataskaitos'!EM7+'Finansinės ataskaitos'!EM9</f>
        <v>0</v>
      </c>
      <c r="EN7" s="142">
        <f>'Finansinės ataskaitos'!EN7+'Finansinės ataskaitos'!EN9</f>
        <v>0</v>
      </c>
      <c r="EO7" s="142">
        <f>'Finansinės ataskaitos'!EO7+'Finansinės ataskaitos'!EO9</f>
        <v>0</v>
      </c>
      <c r="EP7" s="142">
        <f>'Finansinės ataskaitos'!EP7+'Finansinės ataskaitos'!EP9</f>
        <v>0</v>
      </c>
      <c r="EQ7" s="142">
        <f>'Finansinės ataskaitos'!EQ7+'Finansinės ataskaitos'!EQ9</f>
        <v>0</v>
      </c>
      <c r="ER7" s="142">
        <f>'Finansinės ataskaitos'!ER7+'Finansinės ataskaitos'!ER9</f>
        <v>0</v>
      </c>
      <c r="ES7" s="142">
        <f>'Finansinės ataskaitos'!ES7+'Finansinės ataskaitos'!ES9</f>
        <v>0</v>
      </c>
      <c r="ET7" s="142">
        <f>'Finansinės ataskaitos'!ET7+'Finansinės ataskaitos'!ET9</f>
        <v>0</v>
      </c>
      <c r="EU7" s="142">
        <f>'Finansinės ataskaitos'!EU7+'Finansinės ataskaitos'!EU9</f>
        <v>0</v>
      </c>
      <c r="EV7" s="142">
        <f>'Finansinės ataskaitos'!EV7+'Finansinės ataskaitos'!EV9</f>
        <v>0</v>
      </c>
      <c r="EW7" s="142">
        <f>'Finansinės ataskaitos'!EW7+'Finansinės ataskaitos'!EW9</f>
        <v>0</v>
      </c>
      <c r="EX7" s="142">
        <f>'Finansinės ataskaitos'!EX7+'Finansinės ataskaitos'!EX9</f>
        <v>0</v>
      </c>
      <c r="EY7" s="142">
        <f>'Finansinės ataskaitos'!EY7+'Finansinės ataskaitos'!EY9</f>
        <v>0</v>
      </c>
      <c r="EZ7" s="142">
        <f>'Finansinės ataskaitos'!EZ7+'Finansinės ataskaitos'!EZ9</f>
        <v>0</v>
      </c>
      <c r="FA7" s="142">
        <f>'Finansinės ataskaitos'!FA7+'Finansinės ataskaitos'!FA9</f>
        <v>0</v>
      </c>
      <c r="FB7" s="142">
        <f>'Finansinės ataskaitos'!FB7+'Finansinės ataskaitos'!FB9</f>
        <v>0</v>
      </c>
      <c r="FC7" s="142">
        <f>'Finansinės ataskaitos'!FC7+'Finansinės ataskaitos'!FC9</f>
        <v>0</v>
      </c>
      <c r="FD7" s="142">
        <f>'Finansinės ataskaitos'!FD7+'Finansinės ataskaitos'!FD9</f>
        <v>0</v>
      </c>
      <c r="FE7" s="142">
        <f>'Finansinės ataskaitos'!FE7+'Finansinės ataskaitos'!FE9</f>
        <v>0</v>
      </c>
      <c r="FF7" s="142">
        <f>'Finansinės ataskaitos'!FF7+'Finansinės ataskaitos'!FF9</f>
        <v>0</v>
      </c>
      <c r="FG7" s="142">
        <f>'Finansinės ataskaitos'!FG7+'Finansinės ataskaitos'!FG9</f>
        <v>0</v>
      </c>
      <c r="FH7" s="142">
        <f>'Finansinės ataskaitos'!FH7+'Finansinės ataskaitos'!FH9</f>
        <v>0</v>
      </c>
      <c r="FI7" s="142">
        <f>'Finansinės ataskaitos'!FI7+'Finansinės ataskaitos'!FI9</f>
        <v>0</v>
      </c>
      <c r="FJ7" s="142">
        <f>'Finansinės ataskaitos'!FJ7+'Finansinės ataskaitos'!FJ9</f>
        <v>0</v>
      </c>
      <c r="FK7" s="142">
        <f>'Finansinės ataskaitos'!FK7+'Finansinės ataskaitos'!FK9</f>
        <v>0</v>
      </c>
      <c r="FL7" s="142">
        <f>'Finansinės ataskaitos'!FL7+'Finansinės ataskaitos'!FL9</f>
        <v>0</v>
      </c>
      <c r="FM7" s="142">
        <f>'Finansinės ataskaitos'!FM7+'Finansinės ataskaitos'!FM9</f>
        <v>0</v>
      </c>
      <c r="FN7" s="142">
        <f>'Finansinės ataskaitos'!FN7+'Finansinės ataskaitos'!FN9</f>
        <v>0</v>
      </c>
      <c r="FO7" s="142">
        <f>'Finansinės ataskaitos'!FO7+'Finansinės ataskaitos'!FO9</f>
        <v>0</v>
      </c>
      <c r="FP7" s="142">
        <f>'Finansinės ataskaitos'!FP7+'Finansinės ataskaitos'!FP9</f>
        <v>0</v>
      </c>
      <c r="FQ7" s="142">
        <f>'Finansinės ataskaitos'!FQ7+'Finansinės ataskaitos'!FQ9</f>
        <v>0</v>
      </c>
      <c r="FR7" s="142">
        <f>'Finansinės ataskaitos'!FR7+'Finansinės ataskaitos'!FR9</f>
        <v>0</v>
      </c>
      <c r="FS7" s="142">
        <f>'Finansinės ataskaitos'!FS7+'Finansinės ataskaitos'!FS9</f>
        <v>0</v>
      </c>
      <c r="FT7" s="142">
        <f>'Finansinės ataskaitos'!FT7+'Finansinės ataskaitos'!FT9</f>
        <v>0</v>
      </c>
      <c r="FU7" s="142">
        <f>'Finansinės ataskaitos'!FU7+'Finansinės ataskaitos'!FU9</f>
        <v>0</v>
      </c>
      <c r="FV7" s="142">
        <f>'Finansinės ataskaitos'!FV7+'Finansinės ataskaitos'!FV9</f>
        <v>0</v>
      </c>
      <c r="FW7" s="142">
        <f>'Finansinės ataskaitos'!FW7+'Finansinės ataskaitos'!FW9</f>
        <v>0</v>
      </c>
      <c r="FX7" s="142">
        <f>'Finansinės ataskaitos'!FX7+'Finansinės ataskaitos'!FX9</f>
        <v>0</v>
      </c>
      <c r="FY7" s="142">
        <f>'Finansinės ataskaitos'!FY7+'Finansinės ataskaitos'!FY9</f>
        <v>0</v>
      </c>
      <c r="FZ7" s="142">
        <f>'Finansinės ataskaitos'!FZ7+'Finansinės ataskaitos'!FZ9</f>
        <v>0</v>
      </c>
      <c r="GA7" s="142">
        <f>'Finansinės ataskaitos'!GA7+'Finansinės ataskaitos'!GA9</f>
        <v>0</v>
      </c>
      <c r="GB7" s="142">
        <f>'Finansinės ataskaitos'!GB7+'Finansinės ataskaitos'!GB9</f>
        <v>0</v>
      </c>
      <c r="GC7" s="142">
        <f>'Finansinės ataskaitos'!GC7+'Finansinės ataskaitos'!GC9</f>
        <v>0</v>
      </c>
      <c r="GD7" s="142">
        <f>'Finansinės ataskaitos'!GD7+'Finansinės ataskaitos'!GD9</f>
        <v>0</v>
      </c>
      <c r="GE7" s="142">
        <f>'Finansinės ataskaitos'!GE7+'Finansinės ataskaitos'!GE9</f>
        <v>0</v>
      </c>
      <c r="GF7" s="142">
        <f>'Finansinės ataskaitos'!GF7+'Finansinės ataskaitos'!GF9</f>
        <v>0</v>
      </c>
      <c r="GG7" s="142">
        <f>'Finansinės ataskaitos'!GG7+'Finansinės ataskaitos'!GG9</f>
        <v>0</v>
      </c>
      <c r="GH7" s="142">
        <f>'Finansinės ataskaitos'!GH7+'Finansinės ataskaitos'!GH9</f>
        <v>0</v>
      </c>
      <c r="GI7" s="142">
        <f>'Finansinės ataskaitos'!GI7+'Finansinės ataskaitos'!GI9</f>
        <v>0</v>
      </c>
      <c r="GJ7" s="142">
        <f>'Finansinės ataskaitos'!GJ7+'Finansinės ataskaitos'!GJ9</f>
        <v>0</v>
      </c>
      <c r="GK7" s="142">
        <f>'Finansinės ataskaitos'!GK7+'Finansinės ataskaitos'!GK9</f>
        <v>0</v>
      </c>
      <c r="GL7" s="142">
        <f>'Finansinės ataskaitos'!GL7+'Finansinės ataskaitos'!GL9</f>
        <v>0</v>
      </c>
      <c r="GM7" s="142">
        <f>'Finansinės ataskaitos'!GM7+'Finansinės ataskaitos'!GM9</f>
        <v>0</v>
      </c>
      <c r="GN7" s="142">
        <f>'Finansinės ataskaitos'!GN7+'Finansinės ataskaitos'!GN9</f>
        <v>0</v>
      </c>
      <c r="GO7" s="142">
        <f>'Finansinės ataskaitos'!GO7+'Finansinės ataskaitos'!GO9</f>
        <v>0</v>
      </c>
      <c r="GP7" s="142">
        <f>'Finansinės ataskaitos'!GP7+'Finansinės ataskaitos'!GP9</f>
        <v>0</v>
      </c>
      <c r="GQ7" s="142">
        <f>'Finansinės ataskaitos'!GQ7+'Finansinės ataskaitos'!GQ9</f>
        <v>0</v>
      </c>
      <c r="GR7" s="142">
        <f>'Finansinės ataskaitos'!GR7+'Finansinės ataskaitos'!GR9</f>
        <v>0</v>
      </c>
      <c r="GS7" s="142">
        <f>'Finansinės ataskaitos'!GS7+'Finansinės ataskaitos'!GS9</f>
        <v>0</v>
      </c>
      <c r="GT7" s="142">
        <f>'Finansinės ataskaitos'!GT7+'Finansinės ataskaitos'!GT9</f>
        <v>0</v>
      </c>
      <c r="GU7" s="142">
        <f>'Finansinės ataskaitos'!GU7+'Finansinės ataskaitos'!GU9</f>
        <v>0</v>
      </c>
      <c r="GV7" s="142">
        <f>'Finansinės ataskaitos'!GV7+'Finansinės ataskaitos'!GV9</f>
        <v>0</v>
      </c>
      <c r="GW7" s="142">
        <f>'Finansinės ataskaitos'!GW7+'Finansinės ataskaitos'!GW9</f>
        <v>0</v>
      </c>
      <c r="GX7" s="142">
        <f>'Finansinės ataskaitos'!GX7+'Finansinės ataskaitos'!GX9</f>
        <v>0</v>
      </c>
      <c r="GY7" s="142">
        <f>'Finansinės ataskaitos'!GY7+'Finansinės ataskaitos'!GY9</f>
        <v>0</v>
      </c>
      <c r="GZ7" s="142">
        <f>'Finansinės ataskaitos'!GZ7+'Finansinės ataskaitos'!GZ9</f>
        <v>0</v>
      </c>
      <c r="HA7" s="142">
        <f>'Finansinės ataskaitos'!HA7+'Finansinės ataskaitos'!HA9</f>
        <v>0</v>
      </c>
      <c r="HB7" s="142">
        <f>'Finansinės ataskaitos'!HB7+'Finansinės ataskaitos'!HB9</f>
        <v>0</v>
      </c>
      <c r="HC7" s="142">
        <f>'Finansinės ataskaitos'!HC7+'Finansinės ataskaitos'!HC9</f>
        <v>0</v>
      </c>
      <c r="HD7" s="142">
        <f>'Finansinės ataskaitos'!HD7+'Finansinės ataskaitos'!HD9</f>
        <v>0</v>
      </c>
      <c r="HE7" s="142">
        <f>'Finansinės ataskaitos'!HE7+'Finansinės ataskaitos'!HE9</f>
        <v>0</v>
      </c>
      <c r="HF7" s="142">
        <f>'Finansinės ataskaitos'!HF7+'Finansinės ataskaitos'!HF9</f>
        <v>0</v>
      </c>
      <c r="HG7" s="142">
        <f>'Finansinės ataskaitos'!HG7+'Finansinės ataskaitos'!HG9</f>
        <v>0</v>
      </c>
      <c r="HH7" s="142">
        <f>'Finansinės ataskaitos'!HH7+'Finansinės ataskaitos'!HH9</f>
        <v>0</v>
      </c>
      <c r="HI7" s="142">
        <f>'Finansinės ataskaitos'!HI7+'Finansinės ataskaitos'!HI9</f>
        <v>0</v>
      </c>
      <c r="HJ7" s="142">
        <f>'Finansinės ataskaitos'!HJ7+'Finansinės ataskaitos'!HJ9</f>
        <v>0</v>
      </c>
      <c r="HK7" s="142">
        <f>'Finansinės ataskaitos'!HK7+'Finansinės ataskaitos'!HK9</f>
        <v>0</v>
      </c>
      <c r="HL7" s="142">
        <f>'Finansinės ataskaitos'!HL7+'Finansinės ataskaitos'!HL9</f>
        <v>0</v>
      </c>
      <c r="HM7" s="142">
        <f>'Finansinės ataskaitos'!HM7+'Finansinės ataskaitos'!HM9</f>
        <v>0</v>
      </c>
      <c r="HN7" s="142">
        <f>'Finansinės ataskaitos'!HN7+'Finansinės ataskaitos'!HN9</f>
        <v>0</v>
      </c>
      <c r="HO7" s="142">
        <f>'Finansinės ataskaitos'!HO7+'Finansinės ataskaitos'!HO9</f>
        <v>0</v>
      </c>
      <c r="HP7" s="142">
        <f>'Finansinės ataskaitos'!HP7+'Finansinės ataskaitos'!HP9</f>
        <v>0</v>
      </c>
      <c r="HQ7" s="142">
        <f>'Finansinės ataskaitos'!HQ7+'Finansinės ataskaitos'!HQ9</f>
        <v>0</v>
      </c>
      <c r="HR7" s="142">
        <f>'Finansinės ataskaitos'!HR7+'Finansinės ataskaitos'!HR9</f>
        <v>0</v>
      </c>
      <c r="HS7" s="142">
        <f>'Finansinės ataskaitos'!HS7+'Finansinės ataskaitos'!HS9</f>
        <v>0</v>
      </c>
      <c r="HT7" s="142">
        <f>'Finansinės ataskaitos'!HT7+'Finansinės ataskaitos'!HT9</f>
        <v>0</v>
      </c>
      <c r="HU7" s="142">
        <f>'Finansinės ataskaitos'!HU7+'Finansinės ataskaitos'!HU9</f>
        <v>0</v>
      </c>
      <c r="HV7" s="142">
        <f>'Finansinės ataskaitos'!HV7+'Finansinės ataskaitos'!HV9</f>
        <v>0</v>
      </c>
      <c r="HW7" s="142">
        <f>'Finansinės ataskaitos'!HW7+'Finansinės ataskaitos'!HW9</f>
        <v>0</v>
      </c>
      <c r="HX7" s="142">
        <f>'Finansinės ataskaitos'!HX7+'Finansinės ataskaitos'!HX9</f>
        <v>0</v>
      </c>
      <c r="HY7" s="142">
        <f>'Finansinės ataskaitos'!HY7+'Finansinės ataskaitos'!HY9</f>
        <v>0</v>
      </c>
      <c r="HZ7" s="142">
        <f>'Finansinės ataskaitos'!HZ7+'Finansinės ataskaitos'!HZ9</f>
        <v>0</v>
      </c>
      <c r="IA7" s="142">
        <f>'Finansinės ataskaitos'!IA7+'Finansinės ataskaitos'!IA9</f>
        <v>0</v>
      </c>
      <c r="IB7" s="142">
        <f>'Finansinės ataskaitos'!IB7+'Finansinės ataskaitos'!IB9</f>
        <v>0</v>
      </c>
      <c r="IC7" s="142">
        <f>'Finansinės ataskaitos'!IC7+'Finansinės ataskaitos'!IC9</f>
        <v>0</v>
      </c>
      <c r="ID7" s="142">
        <f>'Finansinės ataskaitos'!ID7+'Finansinės ataskaitos'!ID9</f>
        <v>0</v>
      </c>
      <c r="IE7" s="142">
        <f>'Finansinės ataskaitos'!IE7+'Finansinės ataskaitos'!IE9</f>
        <v>0</v>
      </c>
      <c r="IF7" s="142">
        <f>'Finansinės ataskaitos'!IF7+'Finansinės ataskaitos'!IF9</f>
        <v>0</v>
      </c>
      <c r="IG7" s="142">
        <f>'Finansinės ataskaitos'!IG7+'Finansinės ataskaitos'!IG9</f>
        <v>0</v>
      </c>
      <c r="IH7" s="142">
        <f>'Finansinės ataskaitos'!IH7+'Finansinės ataskaitos'!IH9</f>
        <v>0</v>
      </c>
      <c r="II7" s="142">
        <f>'Finansinės ataskaitos'!II7+'Finansinės ataskaitos'!II9</f>
        <v>0</v>
      </c>
      <c r="IJ7" s="142">
        <f>'Finansinės ataskaitos'!IJ7+'Finansinės ataskaitos'!IJ9</f>
        <v>0</v>
      </c>
      <c r="IK7" s="142">
        <f>'Finansinės ataskaitos'!IK7+'Finansinės ataskaitos'!IK9</f>
        <v>0</v>
      </c>
      <c r="IL7" s="142">
        <f>'Finansinės ataskaitos'!IL7+'Finansinės ataskaitos'!IL9</f>
        <v>0</v>
      </c>
      <c r="IM7" s="142">
        <f>'Finansinės ataskaitos'!IM7+'Finansinės ataskaitos'!IM9</f>
        <v>0</v>
      </c>
      <c r="IN7" s="142">
        <f>'Finansinės ataskaitos'!IN7+'Finansinės ataskaitos'!IN9</f>
        <v>0</v>
      </c>
      <c r="IO7" s="142">
        <f>'Finansinės ataskaitos'!IO7+'Finansinės ataskaitos'!IO9</f>
        <v>0</v>
      </c>
      <c r="IP7" s="142">
        <f>'Finansinės ataskaitos'!IP7+'Finansinės ataskaitos'!IP9</f>
        <v>0</v>
      </c>
      <c r="IQ7" s="142">
        <f>'Finansinės ataskaitos'!IQ7+'Finansinės ataskaitos'!IQ9</f>
        <v>0</v>
      </c>
      <c r="IR7" s="142">
        <f>'Finansinės ataskaitos'!IR7+'Finansinės ataskaitos'!IR9</f>
        <v>0</v>
      </c>
      <c r="IS7" s="142">
        <f>'Finansinės ataskaitos'!IS7+'Finansinės ataskaitos'!IS9</f>
        <v>0</v>
      </c>
      <c r="IT7" s="142">
        <f>'Finansinės ataskaitos'!IT7+'Finansinės ataskaitos'!IT9</f>
        <v>0</v>
      </c>
      <c r="IU7" s="142">
        <f>'Finansinės ataskaitos'!IU7+'Finansinės ataskaitos'!IU9</f>
        <v>0</v>
      </c>
      <c r="IV7" s="142">
        <f>'Finansinės ataskaitos'!IV7+'Finansinės ataskaitos'!IV9</f>
        <v>0</v>
      </c>
      <c r="IW7" s="142">
        <f>'Finansinės ataskaitos'!IW7+'Finansinės ataskaitos'!IW9</f>
        <v>0</v>
      </c>
      <c r="IX7" s="142">
        <f>'Finansinės ataskaitos'!IX7+'Finansinės ataskaitos'!IX9</f>
        <v>0</v>
      </c>
      <c r="IY7" s="142">
        <f>'Finansinės ataskaitos'!IY7+'Finansinės ataskaitos'!IY9</f>
        <v>0</v>
      </c>
      <c r="IZ7" s="142">
        <f>'Finansinės ataskaitos'!IZ7+'Finansinės ataskaitos'!IZ9</f>
        <v>0</v>
      </c>
      <c r="JA7" s="142">
        <f>'Finansinės ataskaitos'!JA7+'Finansinės ataskaitos'!JA9</f>
        <v>0</v>
      </c>
      <c r="JB7" s="142">
        <f>'Finansinės ataskaitos'!JB7+'Finansinės ataskaitos'!JB9</f>
        <v>0</v>
      </c>
      <c r="JC7" s="142">
        <f>'Finansinės ataskaitos'!JC7+'Finansinės ataskaitos'!JC9</f>
        <v>0</v>
      </c>
      <c r="JD7" s="142">
        <f>'Finansinės ataskaitos'!JD7+'Finansinės ataskaitos'!JD9</f>
        <v>0</v>
      </c>
      <c r="JE7" s="142">
        <f>'Finansinės ataskaitos'!JE7+'Finansinės ataskaitos'!JE9</f>
        <v>0</v>
      </c>
      <c r="JF7" s="142">
        <f>'Finansinės ataskaitos'!JF7+'Finansinės ataskaitos'!JF9</f>
        <v>0</v>
      </c>
      <c r="JG7" s="142">
        <f>'Finansinės ataskaitos'!JG7+'Finansinės ataskaitos'!JG9</f>
        <v>0</v>
      </c>
      <c r="JH7" s="142">
        <f>'Finansinės ataskaitos'!JH7+'Finansinės ataskaitos'!JH9</f>
        <v>0</v>
      </c>
      <c r="JI7" s="142">
        <f>'Finansinės ataskaitos'!JI7+'Finansinės ataskaitos'!JI9</f>
        <v>0</v>
      </c>
      <c r="JJ7" s="142">
        <f>'Finansinės ataskaitos'!JJ7+'Finansinės ataskaitos'!JJ9</f>
        <v>0</v>
      </c>
      <c r="JK7" s="142">
        <f>'Finansinės ataskaitos'!JK7+'Finansinės ataskaitos'!JK9</f>
        <v>0</v>
      </c>
      <c r="JL7" s="142">
        <f>'Finansinės ataskaitos'!JL7+'Finansinės ataskaitos'!JL9</f>
        <v>0</v>
      </c>
      <c r="JM7" s="142">
        <f>'Finansinės ataskaitos'!JM7+'Finansinės ataskaitos'!JM9</f>
        <v>0</v>
      </c>
      <c r="JN7" s="142">
        <f>'Finansinės ataskaitos'!JN7+'Finansinės ataskaitos'!JN9</f>
        <v>0</v>
      </c>
      <c r="JO7" s="142">
        <f>'Finansinės ataskaitos'!JO7+'Finansinės ataskaitos'!JO9</f>
        <v>0</v>
      </c>
      <c r="JP7" s="142">
        <f>'Finansinės ataskaitos'!JP7+'Finansinės ataskaitos'!JP9</f>
        <v>0</v>
      </c>
      <c r="JQ7" s="142">
        <f>'Finansinės ataskaitos'!JQ7+'Finansinės ataskaitos'!JQ9</f>
        <v>0</v>
      </c>
      <c r="JR7" s="142">
        <f>'Finansinės ataskaitos'!JR7+'Finansinės ataskaitos'!JR9</f>
        <v>0</v>
      </c>
      <c r="JS7" s="142">
        <f>'Finansinės ataskaitos'!JS7+'Finansinės ataskaitos'!JS9</f>
        <v>0</v>
      </c>
      <c r="JT7" s="142">
        <f>'Finansinės ataskaitos'!JT7+'Finansinės ataskaitos'!JT9</f>
        <v>0</v>
      </c>
      <c r="JU7" s="142">
        <f>'Finansinės ataskaitos'!JU7+'Finansinės ataskaitos'!JU9</f>
        <v>0</v>
      </c>
      <c r="JV7" s="142">
        <f>'Finansinės ataskaitos'!JV7+'Finansinės ataskaitos'!JV9</f>
        <v>0</v>
      </c>
      <c r="JW7" s="142">
        <f>'Finansinės ataskaitos'!JW7+'Finansinės ataskaitos'!JW9</f>
        <v>0</v>
      </c>
      <c r="JX7" s="142">
        <f>'Finansinės ataskaitos'!JX7+'Finansinės ataskaitos'!JX9</f>
        <v>0</v>
      </c>
      <c r="JY7" s="142">
        <f>'Finansinės ataskaitos'!JY7+'Finansinės ataskaitos'!JY9</f>
        <v>0</v>
      </c>
      <c r="JZ7" s="142">
        <f>'Finansinės ataskaitos'!JZ7+'Finansinės ataskaitos'!JZ9</f>
        <v>0</v>
      </c>
      <c r="KA7" s="142">
        <f>'Finansinės ataskaitos'!KA7+'Finansinės ataskaitos'!KA9</f>
        <v>0</v>
      </c>
      <c r="KB7" s="142">
        <f>'Finansinės ataskaitos'!KB7+'Finansinės ataskaitos'!KB9</f>
        <v>0</v>
      </c>
      <c r="KC7" s="142">
        <f>'Finansinės ataskaitos'!KC7+'Finansinės ataskaitos'!KC9</f>
        <v>0</v>
      </c>
      <c r="KD7" s="142">
        <f>'Finansinės ataskaitos'!KD7+'Finansinės ataskaitos'!KD9</f>
        <v>0</v>
      </c>
      <c r="KE7" s="142">
        <f>'Finansinės ataskaitos'!KE7+'Finansinės ataskaitos'!KE9</f>
        <v>0</v>
      </c>
      <c r="KF7" s="142">
        <f>'Finansinės ataskaitos'!KF7+'Finansinės ataskaitos'!KF9</f>
        <v>0</v>
      </c>
      <c r="KG7" s="142">
        <f>'Finansinės ataskaitos'!KG7+'Finansinės ataskaitos'!KG9</f>
        <v>0</v>
      </c>
      <c r="KH7" s="142">
        <f>'Finansinės ataskaitos'!KH7+'Finansinės ataskaitos'!KH9</f>
        <v>0</v>
      </c>
      <c r="KI7" s="142">
        <f>'Finansinės ataskaitos'!KI7+'Finansinės ataskaitos'!KI9</f>
        <v>0</v>
      </c>
      <c r="KJ7" s="142">
        <f>'Finansinės ataskaitos'!KJ7+'Finansinės ataskaitos'!KJ9</f>
        <v>0</v>
      </c>
      <c r="KK7" s="142">
        <f>'Finansinės ataskaitos'!KK7+'Finansinės ataskaitos'!KK9</f>
        <v>0</v>
      </c>
      <c r="KL7" s="142">
        <f>'Finansinės ataskaitos'!KL7+'Finansinės ataskaitos'!KL9</f>
        <v>0</v>
      </c>
      <c r="KM7" s="142">
        <f>'Finansinės ataskaitos'!KM7+'Finansinės ataskaitos'!KM9</f>
        <v>0</v>
      </c>
      <c r="KN7" s="142">
        <f>'Finansinės ataskaitos'!KN7+'Finansinės ataskaitos'!KN9</f>
        <v>0</v>
      </c>
      <c r="KO7" s="142">
        <f>'Finansinės ataskaitos'!KO7+'Finansinės ataskaitos'!KO9</f>
        <v>0</v>
      </c>
      <c r="KP7" s="142">
        <f>'Finansinės ataskaitos'!KP7+'Finansinės ataskaitos'!KP9</f>
        <v>0</v>
      </c>
      <c r="KQ7" s="142">
        <f>'Finansinės ataskaitos'!KQ7+'Finansinės ataskaitos'!KQ9</f>
        <v>0</v>
      </c>
      <c r="KR7" s="142">
        <f>'Finansinės ataskaitos'!KR7+'Finansinės ataskaitos'!KR9</f>
        <v>0</v>
      </c>
      <c r="KS7" s="142">
        <f>'Finansinės ataskaitos'!KS7+'Finansinės ataskaitos'!KS9</f>
        <v>0</v>
      </c>
      <c r="KT7" s="142">
        <f>'Finansinės ataskaitos'!KT7+'Finansinės ataskaitos'!KT9</f>
        <v>0</v>
      </c>
      <c r="KU7" s="142">
        <f>'Finansinės ataskaitos'!KU7+'Finansinės ataskaitos'!KU9</f>
        <v>0</v>
      </c>
      <c r="KV7" s="142">
        <f>'Finansinės ataskaitos'!KV7+'Finansinės ataskaitos'!KV9</f>
        <v>0</v>
      </c>
      <c r="KW7" s="142">
        <f>'Finansinės ataskaitos'!KW7+'Finansinės ataskaitos'!KW9</f>
        <v>0</v>
      </c>
      <c r="KX7" s="142">
        <f>'Finansinės ataskaitos'!KX7+'Finansinės ataskaitos'!KX9</f>
        <v>0</v>
      </c>
      <c r="KY7" s="142">
        <f>'Finansinės ataskaitos'!KY7+'Finansinės ataskaitos'!KY9</f>
        <v>0</v>
      </c>
      <c r="KZ7" s="142">
        <f>'Finansinės ataskaitos'!KZ7+'Finansinės ataskaitos'!KZ9</f>
        <v>0</v>
      </c>
      <c r="LA7" s="142">
        <f>'Finansinės ataskaitos'!LA7+'Finansinės ataskaitos'!LA9</f>
        <v>0</v>
      </c>
      <c r="LB7" s="142">
        <f>'Finansinės ataskaitos'!LB7+'Finansinės ataskaitos'!LB9</f>
        <v>0</v>
      </c>
      <c r="LC7" s="142">
        <f>'Finansinės ataskaitos'!LC7+'Finansinės ataskaitos'!LC9</f>
        <v>0</v>
      </c>
      <c r="LD7" s="142">
        <f>'Finansinės ataskaitos'!LD7+'Finansinės ataskaitos'!LD9</f>
        <v>0</v>
      </c>
      <c r="LE7" s="142">
        <f>'Finansinės ataskaitos'!LE7+'Finansinės ataskaitos'!LE9</f>
        <v>0</v>
      </c>
      <c r="LF7" s="142">
        <f>'Finansinės ataskaitos'!LF7+'Finansinės ataskaitos'!LF9</f>
        <v>0</v>
      </c>
      <c r="LG7" s="142">
        <f>'Finansinės ataskaitos'!LG7+'Finansinės ataskaitos'!LG9</f>
        <v>0</v>
      </c>
      <c r="LH7" s="142">
        <f>'Finansinės ataskaitos'!LH7+'Finansinės ataskaitos'!LH9</f>
        <v>0</v>
      </c>
      <c r="LI7" s="142">
        <f>'Finansinės ataskaitos'!LI7+'Finansinės ataskaitos'!LI9</f>
        <v>0</v>
      </c>
      <c r="LJ7" s="142">
        <f>'Finansinės ataskaitos'!LJ7+'Finansinės ataskaitos'!LJ9</f>
        <v>0</v>
      </c>
      <c r="LK7" s="142">
        <f>'Finansinės ataskaitos'!LK7+'Finansinės ataskaitos'!LK9</f>
        <v>0</v>
      </c>
      <c r="LL7" s="142">
        <f>'Finansinės ataskaitos'!LL7+'Finansinės ataskaitos'!LL9</f>
        <v>0</v>
      </c>
      <c r="LM7" s="142">
        <f>'Finansinės ataskaitos'!LM7+'Finansinės ataskaitos'!LM9</f>
        <v>0</v>
      </c>
      <c r="LN7" s="158">
        <f>'Finansinės ataskaitos'!LN7+'Finansinės ataskaitos'!LN9</f>
        <v>0</v>
      </c>
    </row>
    <row r="8" spans="1:326" s="75" customFormat="1" hidden="1" outlineLevel="1">
      <c r="A8" s="80" t="s">
        <v>190</v>
      </c>
      <c r="B8" s="79">
        <f>-'Ilgalaikio turto apskaita'!B7</f>
        <v>0</v>
      </c>
      <c r="C8" s="79">
        <f>-'Ilgalaikio turto apskaita'!C7</f>
        <v>0</v>
      </c>
      <c r="D8" s="79">
        <f>-'Ilgalaikio turto apskaita'!D7</f>
        <v>0</v>
      </c>
      <c r="E8" s="79">
        <f>-'Ilgalaikio turto apskaita'!E7</f>
        <v>0</v>
      </c>
      <c r="F8" s="79">
        <f>-'Ilgalaikio turto apskaita'!F7</f>
        <v>0</v>
      </c>
      <c r="G8" s="79">
        <f>-'Ilgalaikio turto apskaita'!G7</f>
        <v>0</v>
      </c>
      <c r="H8" s="79">
        <f>-'Ilgalaikio turto apskaita'!H7</f>
        <v>0</v>
      </c>
      <c r="I8" s="79">
        <f>-'Ilgalaikio turto apskaita'!I7</f>
        <v>0</v>
      </c>
      <c r="J8" s="79">
        <f>-'Ilgalaikio turto apskaita'!J7</f>
        <v>0</v>
      </c>
      <c r="K8" s="79">
        <f>-'Ilgalaikio turto apskaita'!K7</f>
        <v>0</v>
      </c>
      <c r="L8" s="79">
        <f>-'Ilgalaikio turto apskaita'!L7</f>
        <v>0</v>
      </c>
      <c r="M8" s="150">
        <f>-'Ilgalaikio turto apskaita'!M7</f>
        <v>0</v>
      </c>
      <c r="N8" s="157">
        <f>-'Ilgalaikio turto apskaita'!N7</f>
        <v>0</v>
      </c>
      <c r="O8" s="142">
        <f>-'Ilgalaikio turto apskaita'!O7</f>
        <v>0</v>
      </c>
      <c r="P8" s="142">
        <f>-'Ilgalaikio turto apskaita'!P7</f>
        <v>0</v>
      </c>
      <c r="Q8" s="142">
        <f>-'Ilgalaikio turto apskaita'!Q7</f>
        <v>0</v>
      </c>
      <c r="R8" s="142">
        <f>-'Ilgalaikio turto apskaita'!R7</f>
        <v>0</v>
      </c>
      <c r="S8" s="142">
        <f>-'Ilgalaikio turto apskaita'!S7</f>
        <v>0</v>
      </c>
      <c r="T8" s="142">
        <f>-'Ilgalaikio turto apskaita'!T7</f>
        <v>0</v>
      </c>
      <c r="U8" s="142">
        <f>-'Ilgalaikio turto apskaita'!U7</f>
        <v>0</v>
      </c>
      <c r="V8" s="142">
        <f>-'Ilgalaikio turto apskaita'!V7</f>
        <v>0</v>
      </c>
      <c r="W8" s="142">
        <f>-'Ilgalaikio turto apskaita'!W7</f>
        <v>0</v>
      </c>
      <c r="X8" s="142">
        <f>-'Ilgalaikio turto apskaita'!X7</f>
        <v>0</v>
      </c>
      <c r="Y8" s="142">
        <f>-'Ilgalaikio turto apskaita'!Y7</f>
        <v>0</v>
      </c>
      <c r="Z8" s="142">
        <f>-'Ilgalaikio turto apskaita'!Z7</f>
        <v>0</v>
      </c>
      <c r="AA8" s="142">
        <f>Z8</f>
        <v>0</v>
      </c>
      <c r="AB8" s="142">
        <f>-'Ilgalaikio turto apskaita'!AB7</f>
        <v>0</v>
      </c>
      <c r="AC8" s="142">
        <f>-'Ilgalaikio turto apskaita'!AC7</f>
        <v>0</v>
      </c>
      <c r="AD8" s="142">
        <f>-'Ilgalaikio turto apskaita'!AD7</f>
        <v>0</v>
      </c>
      <c r="AE8" s="142">
        <f>-'Ilgalaikio turto apskaita'!AE7</f>
        <v>0</v>
      </c>
      <c r="AF8" s="142">
        <f>-'Ilgalaikio turto apskaita'!AF7</f>
        <v>0</v>
      </c>
      <c r="AG8" s="142">
        <f>-'Ilgalaikio turto apskaita'!AG7</f>
        <v>0</v>
      </c>
      <c r="AH8" s="142">
        <f>-'Ilgalaikio turto apskaita'!AH7</f>
        <v>0</v>
      </c>
      <c r="AI8" s="142">
        <f>-'Ilgalaikio turto apskaita'!AI7</f>
        <v>0</v>
      </c>
      <c r="AJ8" s="142">
        <f>-'Ilgalaikio turto apskaita'!AJ7</f>
        <v>0</v>
      </c>
      <c r="AK8" s="142">
        <f>-'Ilgalaikio turto apskaita'!AK7</f>
        <v>0</v>
      </c>
      <c r="AL8" s="142">
        <f>-'Ilgalaikio turto apskaita'!AL7</f>
        <v>0</v>
      </c>
      <c r="AM8" s="142">
        <f>-'Ilgalaikio turto apskaita'!AM7</f>
        <v>0</v>
      </c>
      <c r="AN8" s="142">
        <f>-'Ilgalaikio turto apskaita'!AN7</f>
        <v>0</v>
      </c>
      <c r="AO8" s="142">
        <f>-'Ilgalaikio turto apskaita'!AO7</f>
        <v>0</v>
      </c>
      <c r="AP8" s="142">
        <f>-'Ilgalaikio turto apskaita'!AP7</f>
        <v>0</v>
      </c>
      <c r="AQ8" s="142">
        <f>-'Ilgalaikio turto apskaita'!AQ7</f>
        <v>0</v>
      </c>
      <c r="AR8" s="142">
        <f>-'Ilgalaikio turto apskaita'!AR7</f>
        <v>0</v>
      </c>
      <c r="AS8" s="142">
        <f>-'Ilgalaikio turto apskaita'!AS7</f>
        <v>0</v>
      </c>
      <c r="AT8" s="142">
        <f>-'Ilgalaikio turto apskaita'!AT7</f>
        <v>0</v>
      </c>
      <c r="AU8" s="142">
        <f>-'Ilgalaikio turto apskaita'!AU7</f>
        <v>0</v>
      </c>
      <c r="AV8" s="142">
        <f>-'Ilgalaikio turto apskaita'!AV7</f>
        <v>0</v>
      </c>
      <c r="AW8" s="142">
        <f>-'Ilgalaikio turto apskaita'!AW7</f>
        <v>0</v>
      </c>
      <c r="AX8" s="142">
        <f>-'Ilgalaikio turto apskaita'!AX7</f>
        <v>0</v>
      </c>
      <c r="AY8" s="142">
        <f>-'Ilgalaikio turto apskaita'!AY7</f>
        <v>0</v>
      </c>
      <c r="AZ8" s="142">
        <f>-'Ilgalaikio turto apskaita'!AZ7</f>
        <v>0</v>
      </c>
      <c r="BA8" s="142">
        <f>-'Ilgalaikio turto apskaita'!BA7</f>
        <v>0</v>
      </c>
      <c r="BB8" s="142">
        <f>-'Ilgalaikio turto apskaita'!BB7</f>
        <v>0</v>
      </c>
      <c r="BC8" s="142">
        <f>-'Ilgalaikio turto apskaita'!BC7</f>
        <v>0</v>
      </c>
      <c r="BD8" s="142">
        <f>-'Ilgalaikio turto apskaita'!BD7</f>
        <v>0</v>
      </c>
      <c r="BE8" s="142">
        <f>-'Ilgalaikio turto apskaita'!BE7</f>
        <v>0</v>
      </c>
      <c r="BF8" s="142">
        <f>-'Ilgalaikio turto apskaita'!BF7</f>
        <v>0</v>
      </c>
      <c r="BG8" s="142">
        <f>-'Ilgalaikio turto apskaita'!BG7</f>
        <v>0</v>
      </c>
      <c r="BH8" s="142">
        <f>-'Ilgalaikio turto apskaita'!BH7</f>
        <v>0</v>
      </c>
      <c r="BI8" s="142">
        <f>-'Ilgalaikio turto apskaita'!BI7</f>
        <v>0</v>
      </c>
      <c r="BJ8" s="142">
        <f>-'Ilgalaikio turto apskaita'!BJ7</f>
        <v>0</v>
      </c>
      <c r="BK8" s="142">
        <f>-'Ilgalaikio turto apskaita'!BK7</f>
        <v>0</v>
      </c>
      <c r="BL8" s="142">
        <f>-'Ilgalaikio turto apskaita'!BL7</f>
        <v>0</v>
      </c>
      <c r="BM8" s="142">
        <f>-'Ilgalaikio turto apskaita'!BM7</f>
        <v>0</v>
      </c>
      <c r="BN8" s="142">
        <f>-'Ilgalaikio turto apskaita'!BN7</f>
        <v>0</v>
      </c>
      <c r="BO8" s="142">
        <f>-'Ilgalaikio turto apskaita'!BO7</f>
        <v>0</v>
      </c>
      <c r="BP8" s="142">
        <f>-'Ilgalaikio turto apskaita'!BP7</f>
        <v>0</v>
      </c>
      <c r="BQ8" s="142">
        <f>-'Ilgalaikio turto apskaita'!BQ7</f>
        <v>0</v>
      </c>
      <c r="BR8" s="142">
        <f>-'Ilgalaikio turto apskaita'!BR7</f>
        <v>0</v>
      </c>
      <c r="BS8" s="142">
        <f>-'Ilgalaikio turto apskaita'!BS7</f>
        <v>0</v>
      </c>
      <c r="BT8" s="142">
        <f>-'Ilgalaikio turto apskaita'!BT7</f>
        <v>0</v>
      </c>
      <c r="BU8" s="142">
        <f>-'Ilgalaikio turto apskaita'!BU7</f>
        <v>0</v>
      </c>
      <c r="BV8" s="142">
        <f>-'Ilgalaikio turto apskaita'!BV7</f>
        <v>0</v>
      </c>
      <c r="BW8" s="142">
        <f>-'Ilgalaikio turto apskaita'!BW7</f>
        <v>0</v>
      </c>
      <c r="BX8" s="142">
        <f>-'Ilgalaikio turto apskaita'!BX7</f>
        <v>0</v>
      </c>
      <c r="BY8" s="142">
        <f>-'Ilgalaikio turto apskaita'!BY7</f>
        <v>0</v>
      </c>
      <c r="BZ8" s="142">
        <f>-'Ilgalaikio turto apskaita'!BZ7</f>
        <v>0</v>
      </c>
      <c r="CA8" s="142">
        <f>-'Ilgalaikio turto apskaita'!CA7</f>
        <v>0</v>
      </c>
      <c r="CB8" s="142">
        <f>-'Ilgalaikio turto apskaita'!CB7</f>
        <v>0</v>
      </c>
      <c r="CC8" s="142">
        <f>-'Ilgalaikio turto apskaita'!CC7</f>
        <v>0</v>
      </c>
      <c r="CD8" s="142">
        <f>-'Ilgalaikio turto apskaita'!CD7</f>
        <v>0</v>
      </c>
      <c r="CE8" s="142">
        <f>-'Ilgalaikio turto apskaita'!CE7</f>
        <v>0</v>
      </c>
      <c r="CF8" s="142">
        <f>-'Ilgalaikio turto apskaita'!CF7</f>
        <v>0</v>
      </c>
      <c r="CG8" s="142">
        <f>-'Ilgalaikio turto apskaita'!CG7</f>
        <v>0</v>
      </c>
      <c r="CH8" s="142">
        <f>-'Ilgalaikio turto apskaita'!CH7</f>
        <v>0</v>
      </c>
      <c r="CI8" s="142">
        <f>-'Ilgalaikio turto apskaita'!CI7</f>
        <v>0</v>
      </c>
      <c r="CJ8" s="142">
        <f>-'Ilgalaikio turto apskaita'!CJ7</f>
        <v>0</v>
      </c>
      <c r="CK8" s="142">
        <f>-'Ilgalaikio turto apskaita'!CK7</f>
        <v>0</v>
      </c>
      <c r="CL8" s="142">
        <f>-'Ilgalaikio turto apskaita'!CL7</f>
        <v>0</v>
      </c>
      <c r="CM8" s="142">
        <f>-'Ilgalaikio turto apskaita'!CM7</f>
        <v>0</v>
      </c>
      <c r="CN8" s="142">
        <f>-'Ilgalaikio turto apskaita'!CN7</f>
        <v>0</v>
      </c>
      <c r="CO8" s="142">
        <f>-'Ilgalaikio turto apskaita'!CO7</f>
        <v>0</v>
      </c>
      <c r="CP8" s="142">
        <f>-'Ilgalaikio turto apskaita'!CP7</f>
        <v>0</v>
      </c>
      <c r="CQ8" s="142">
        <f>-'Ilgalaikio turto apskaita'!CQ7</f>
        <v>0</v>
      </c>
      <c r="CR8" s="142">
        <f>-'Ilgalaikio turto apskaita'!CR7</f>
        <v>0</v>
      </c>
      <c r="CS8" s="142">
        <f>-'Ilgalaikio turto apskaita'!CS7</f>
        <v>0</v>
      </c>
      <c r="CT8" s="142">
        <f>-'Ilgalaikio turto apskaita'!CT7</f>
        <v>0</v>
      </c>
      <c r="CU8" s="142">
        <f>-'Ilgalaikio turto apskaita'!CU7</f>
        <v>0</v>
      </c>
      <c r="CV8" s="142">
        <f>-'Ilgalaikio turto apskaita'!CV7</f>
        <v>0</v>
      </c>
      <c r="CW8" s="142">
        <f>-'Ilgalaikio turto apskaita'!CW7</f>
        <v>0</v>
      </c>
      <c r="CX8" s="142">
        <f>-'Ilgalaikio turto apskaita'!CX7</f>
        <v>0</v>
      </c>
      <c r="CY8" s="142">
        <f>-'Ilgalaikio turto apskaita'!CY7</f>
        <v>0</v>
      </c>
      <c r="CZ8" s="142">
        <f>-'Ilgalaikio turto apskaita'!CZ7</f>
        <v>0</v>
      </c>
      <c r="DA8" s="142">
        <f>-'Ilgalaikio turto apskaita'!DA7</f>
        <v>0</v>
      </c>
      <c r="DB8" s="142">
        <f>-'Ilgalaikio turto apskaita'!DB7</f>
        <v>0</v>
      </c>
      <c r="DC8" s="142">
        <f>-'Ilgalaikio turto apskaita'!DC7</f>
        <v>0</v>
      </c>
      <c r="DD8" s="142">
        <f>-'Ilgalaikio turto apskaita'!DD7</f>
        <v>0</v>
      </c>
      <c r="DE8" s="142">
        <f>-'Ilgalaikio turto apskaita'!DE7</f>
        <v>0</v>
      </c>
      <c r="DF8" s="142">
        <f>-'Ilgalaikio turto apskaita'!DF7</f>
        <v>0</v>
      </c>
      <c r="DG8" s="142">
        <f>-'Ilgalaikio turto apskaita'!DG7</f>
        <v>0</v>
      </c>
      <c r="DH8" s="142">
        <f>-'Ilgalaikio turto apskaita'!DH7</f>
        <v>0</v>
      </c>
      <c r="DI8" s="142">
        <f>-'Ilgalaikio turto apskaita'!DI7</f>
        <v>0</v>
      </c>
      <c r="DJ8" s="142">
        <f>-'Ilgalaikio turto apskaita'!DJ7</f>
        <v>0</v>
      </c>
      <c r="DK8" s="142">
        <f>-'Ilgalaikio turto apskaita'!DK7</f>
        <v>0</v>
      </c>
      <c r="DL8" s="142">
        <f>-'Ilgalaikio turto apskaita'!DL7</f>
        <v>0</v>
      </c>
      <c r="DM8" s="142">
        <f>-'Ilgalaikio turto apskaita'!DM7</f>
        <v>0</v>
      </c>
      <c r="DN8" s="142">
        <f>-'Ilgalaikio turto apskaita'!DN7</f>
        <v>0</v>
      </c>
      <c r="DO8" s="142">
        <f>-'Ilgalaikio turto apskaita'!DO7</f>
        <v>0</v>
      </c>
      <c r="DP8" s="142">
        <f>-'Ilgalaikio turto apskaita'!DP7</f>
        <v>0</v>
      </c>
      <c r="DQ8" s="142">
        <f>-'Ilgalaikio turto apskaita'!DQ7</f>
        <v>0</v>
      </c>
      <c r="DR8" s="142">
        <f>-'Ilgalaikio turto apskaita'!DR7</f>
        <v>0</v>
      </c>
      <c r="DS8" s="142">
        <f>-'Ilgalaikio turto apskaita'!DS7</f>
        <v>0</v>
      </c>
      <c r="DT8" s="142">
        <f>-'Ilgalaikio turto apskaita'!DT7</f>
        <v>0</v>
      </c>
      <c r="DU8" s="142">
        <f>-'Ilgalaikio turto apskaita'!DU7</f>
        <v>0</v>
      </c>
      <c r="DV8" s="142">
        <f>-'Ilgalaikio turto apskaita'!DV7</f>
        <v>0</v>
      </c>
      <c r="DW8" s="142">
        <f>-'Ilgalaikio turto apskaita'!DW7</f>
        <v>0</v>
      </c>
      <c r="DX8" s="142">
        <f>-'Ilgalaikio turto apskaita'!DX7</f>
        <v>0</v>
      </c>
      <c r="DY8" s="142">
        <f>-'Ilgalaikio turto apskaita'!DY7</f>
        <v>0</v>
      </c>
      <c r="DZ8" s="142">
        <f>-'Ilgalaikio turto apskaita'!DZ7</f>
        <v>0</v>
      </c>
      <c r="EA8" s="142">
        <f>-'Ilgalaikio turto apskaita'!EA7</f>
        <v>0</v>
      </c>
      <c r="EB8" s="142">
        <f>-'Ilgalaikio turto apskaita'!EB7</f>
        <v>0</v>
      </c>
      <c r="EC8" s="142">
        <f>-'Ilgalaikio turto apskaita'!EC7</f>
        <v>0</v>
      </c>
      <c r="ED8" s="142">
        <f>-'Ilgalaikio turto apskaita'!ED7</f>
        <v>0</v>
      </c>
      <c r="EE8" s="142">
        <f>-'Ilgalaikio turto apskaita'!EE7</f>
        <v>0</v>
      </c>
      <c r="EF8" s="142">
        <f>-'Ilgalaikio turto apskaita'!EF7</f>
        <v>0</v>
      </c>
      <c r="EG8" s="142">
        <f>-'Ilgalaikio turto apskaita'!EG7</f>
        <v>0</v>
      </c>
      <c r="EH8" s="142">
        <f>-'Ilgalaikio turto apskaita'!EH7</f>
        <v>0</v>
      </c>
      <c r="EI8" s="142">
        <f>-'Ilgalaikio turto apskaita'!EI7</f>
        <v>0</v>
      </c>
      <c r="EJ8" s="142">
        <f>-'Ilgalaikio turto apskaita'!EJ7</f>
        <v>0</v>
      </c>
      <c r="EK8" s="142">
        <f>-'Ilgalaikio turto apskaita'!EK7</f>
        <v>0</v>
      </c>
      <c r="EL8" s="142">
        <f>-'Ilgalaikio turto apskaita'!EL7</f>
        <v>0</v>
      </c>
      <c r="EM8" s="142">
        <f>-'Ilgalaikio turto apskaita'!EM7</f>
        <v>0</v>
      </c>
      <c r="EN8" s="142">
        <f>-'Ilgalaikio turto apskaita'!EN7</f>
        <v>0</v>
      </c>
      <c r="EO8" s="142">
        <f>-'Ilgalaikio turto apskaita'!EO7</f>
        <v>0</v>
      </c>
      <c r="EP8" s="142">
        <f>-'Ilgalaikio turto apskaita'!EP7</f>
        <v>0</v>
      </c>
      <c r="EQ8" s="142">
        <f>-'Ilgalaikio turto apskaita'!EQ7</f>
        <v>0</v>
      </c>
      <c r="ER8" s="142">
        <f>-'Ilgalaikio turto apskaita'!ER7</f>
        <v>0</v>
      </c>
      <c r="ES8" s="142">
        <f>-'Ilgalaikio turto apskaita'!ES7</f>
        <v>0</v>
      </c>
      <c r="ET8" s="142">
        <f>-'Ilgalaikio turto apskaita'!ET7</f>
        <v>0</v>
      </c>
      <c r="EU8" s="142">
        <f>-'Ilgalaikio turto apskaita'!EU7</f>
        <v>0</v>
      </c>
      <c r="EV8" s="142">
        <f>-'Ilgalaikio turto apskaita'!EV7</f>
        <v>0</v>
      </c>
      <c r="EW8" s="142">
        <f>-'Ilgalaikio turto apskaita'!EW7</f>
        <v>0</v>
      </c>
      <c r="EX8" s="142">
        <f>-'Ilgalaikio turto apskaita'!EX7</f>
        <v>0</v>
      </c>
      <c r="EY8" s="142">
        <f>-'Ilgalaikio turto apskaita'!EY7</f>
        <v>0</v>
      </c>
      <c r="EZ8" s="142">
        <f>-'Ilgalaikio turto apskaita'!EZ7</f>
        <v>0</v>
      </c>
      <c r="FA8" s="142">
        <f>-'Ilgalaikio turto apskaita'!FA7</f>
        <v>0</v>
      </c>
      <c r="FB8" s="142">
        <f>-'Ilgalaikio turto apskaita'!FB7</f>
        <v>0</v>
      </c>
      <c r="FC8" s="142">
        <f>-'Ilgalaikio turto apskaita'!FC7</f>
        <v>0</v>
      </c>
      <c r="FD8" s="142">
        <f>-'Ilgalaikio turto apskaita'!FD7</f>
        <v>0</v>
      </c>
      <c r="FE8" s="142">
        <f>-'Ilgalaikio turto apskaita'!FE7</f>
        <v>0</v>
      </c>
      <c r="FF8" s="142">
        <f>-'Ilgalaikio turto apskaita'!FF7</f>
        <v>0</v>
      </c>
      <c r="FG8" s="142">
        <f>-'Ilgalaikio turto apskaita'!FG7</f>
        <v>0</v>
      </c>
      <c r="FH8" s="142">
        <f>-'Ilgalaikio turto apskaita'!FH7</f>
        <v>0</v>
      </c>
      <c r="FI8" s="142">
        <f>-'Ilgalaikio turto apskaita'!FI7</f>
        <v>0</v>
      </c>
      <c r="FJ8" s="142">
        <f>-'Ilgalaikio turto apskaita'!FJ7</f>
        <v>0</v>
      </c>
      <c r="FK8" s="142">
        <f>-'Ilgalaikio turto apskaita'!FK7</f>
        <v>0</v>
      </c>
      <c r="FL8" s="142">
        <f>-'Ilgalaikio turto apskaita'!FL7</f>
        <v>0</v>
      </c>
      <c r="FM8" s="142">
        <f>-'Ilgalaikio turto apskaita'!FM7</f>
        <v>0</v>
      </c>
      <c r="FN8" s="142">
        <f>-'Ilgalaikio turto apskaita'!FN7</f>
        <v>0</v>
      </c>
      <c r="FO8" s="142">
        <f>-'Ilgalaikio turto apskaita'!FO7</f>
        <v>0</v>
      </c>
      <c r="FP8" s="142">
        <f>-'Ilgalaikio turto apskaita'!FP7</f>
        <v>0</v>
      </c>
      <c r="FQ8" s="142">
        <f>-'Ilgalaikio turto apskaita'!FQ7</f>
        <v>0</v>
      </c>
      <c r="FR8" s="142">
        <f>-'Ilgalaikio turto apskaita'!FR7</f>
        <v>0</v>
      </c>
      <c r="FS8" s="142">
        <f>-'Ilgalaikio turto apskaita'!FS7</f>
        <v>0</v>
      </c>
      <c r="FT8" s="142">
        <f>-'Ilgalaikio turto apskaita'!FT7</f>
        <v>0</v>
      </c>
      <c r="FU8" s="142">
        <f>-'Ilgalaikio turto apskaita'!FU7</f>
        <v>0</v>
      </c>
      <c r="FV8" s="142">
        <f>-'Ilgalaikio turto apskaita'!FV7</f>
        <v>0</v>
      </c>
      <c r="FW8" s="142">
        <f>-'Ilgalaikio turto apskaita'!FW7</f>
        <v>0</v>
      </c>
      <c r="FX8" s="142">
        <f>-'Ilgalaikio turto apskaita'!FX7</f>
        <v>0</v>
      </c>
      <c r="FY8" s="142">
        <f>-'Ilgalaikio turto apskaita'!FY7</f>
        <v>0</v>
      </c>
      <c r="FZ8" s="142">
        <f>-'Ilgalaikio turto apskaita'!FZ7</f>
        <v>0</v>
      </c>
      <c r="GA8" s="142">
        <f>-'Ilgalaikio turto apskaita'!GA7</f>
        <v>0</v>
      </c>
      <c r="GB8" s="142">
        <f>-'Ilgalaikio turto apskaita'!GB7</f>
        <v>0</v>
      </c>
      <c r="GC8" s="142">
        <f>-'Ilgalaikio turto apskaita'!GC7</f>
        <v>0</v>
      </c>
      <c r="GD8" s="142">
        <f>-'Ilgalaikio turto apskaita'!GD7</f>
        <v>0</v>
      </c>
      <c r="GE8" s="142">
        <f>-'Ilgalaikio turto apskaita'!GE7</f>
        <v>0</v>
      </c>
      <c r="GF8" s="142">
        <f>-'Ilgalaikio turto apskaita'!GF7</f>
        <v>0</v>
      </c>
      <c r="GG8" s="142">
        <f>-'Ilgalaikio turto apskaita'!GG7</f>
        <v>0</v>
      </c>
      <c r="GH8" s="142">
        <f>-'Ilgalaikio turto apskaita'!GH7</f>
        <v>0</v>
      </c>
      <c r="GI8" s="142">
        <f>-'Ilgalaikio turto apskaita'!GI7</f>
        <v>0</v>
      </c>
      <c r="GJ8" s="142">
        <f>-'Ilgalaikio turto apskaita'!GJ7</f>
        <v>0</v>
      </c>
      <c r="GK8" s="142">
        <f>-'Ilgalaikio turto apskaita'!GK7</f>
        <v>0</v>
      </c>
      <c r="GL8" s="142">
        <f>-'Ilgalaikio turto apskaita'!GL7</f>
        <v>0</v>
      </c>
      <c r="GM8" s="142">
        <f>-'Ilgalaikio turto apskaita'!GM7</f>
        <v>0</v>
      </c>
      <c r="GN8" s="142">
        <f>-'Ilgalaikio turto apskaita'!GN7</f>
        <v>0</v>
      </c>
      <c r="GO8" s="142">
        <f>-'Ilgalaikio turto apskaita'!GO7</f>
        <v>0</v>
      </c>
      <c r="GP8" s="142">
        <f>-'Ilgalaikio turto apskaita'!GP7</f>
        <v>0</v>
      </c>
      <c r="GQ8" s="142">
        <f>-'Ilgalaikio turto apskaita'!GQ7</f>
        <v>0</v>
      </c>
      <c r="GR8" s="142">
        <f>-'Ilgalaikio turto apskaita'!GR7</f>
        <v>0</v>
      </c>
      <c r="GS8" s="142">
        <f>-'Ilgalaikio turto apskaita'!GS7</f>
        <v>0</v>
      </c>
      <c r="GT8" s="142">
        <f>-'Ilgalaikio turto apskaita'!GT7</f>
        <v>0</v>
      </c>
      <c r="GU8" s="142">
        <f>-'Ilgalaikio turto apskaita'!GU7</f>
        <v>0</v>
      </c>
      <c r="GV8" s="142">
        <f>-'Ilgalaikio turto apskaita'!GV7</f>
        <v>0</v>
      </c>
      <c r="GW8" s="142">
        <f>-'Ilgalaikio turto apskaita'!GW7</f>
        <v>0</v>
      </c>
      <c r="GX8" s="142">
        <f>-'Ilgalaikio turto apskaita'!GX7</f>
        <v>0</v>
      </c>
      <c r="GY8" s="142">
        <f>-'Ilgalaikio turto apskaita'!GY7</f>
        <v>0</v>
      </c>
      <c r="GZ8" s="142">
        <f>-'Ilgalaikio turto apskaita'!GZ7</f>
        <v>0</v>
      </c>
      <c r="HA8" s="142">
        <f>-'Ilgalaikio turto apskaita'!HA7</f>
        <v>0</v>
      </c>
      <c r="HB8" s="142">
        <f>-'Ilgalaikio turto apskaita'!HB7</f>
        <v>0</v>
      </c>
      <c r="HC8" s="142">
        <f>-'Ilgalaikio turto apskaita'!HC7</f>
        <v>0</v>
      </c>
      <c r="HD8" s="142">
        <f>-'Ilgalaikio turto apskaita'!HD7</f>
        <v>0</v>
      </c>
      <c r="HE8" s="142">
        <f>-'Ilgalaikio turto apskaita'!HE7</f>
        <v>0</v>
      </c>
      <c r="HF8" s="142">
        <f>-'Ilgalaikio turto apskaita'!HF7</f>
        <v>0</v>
      </c>
      <c r="HG8" s="142">
        <f>-'Ilgalaikio turto apskaita'!HG7</f>
        <v>0</v>
      </c>
      <c r="HH8" s="142">
        <f>-'Ilgalaikio turto apskaita'!HH7</f>
        <v>0</v>
      </c>
      <c r="HI8" s="142">
        <f>-'Ilgalaikio turto apskaita'!HI7</f>
        <v>0</v>
      </c>
      <c r="HJ8" s="142">
        <f>-'Ilgalaikio turto apskaita'!HJ7</f>
        <v>0</v>
      </c>
      <c r="HK8" s="142">
        <f>-'Ilgalaikio turto apskaita'!HK7</f>
        <v>0</v>
      </c>
      <c r="HL8" s="142">
        <f>-'Ilgalaikio turto apskaita'!HL7</f>
        <v>0</v>
      </c>
      <c r="HM8" s="142">
        <f>-'Ilgalaikio turto apskaita'!HM7</f>
        <v>0</v>
      </c>
      <c r="HN8" s="142">
        <f>-'Ilgalaikio turto apskaita'!HN7</f>
        <v>0</v>
      </c>
      <c r="HO8" s="142">
        <f>-'Ilgalaikio turto apskaita'!HO7</f>
        <v>0</v>
      </c>
      <c r="HP8" s="142">
        <f>-'Ilgalaikio turto apskaita'!HP7</f>
        <v>0</v>
      </c>
      <c r="HQ8" s="142">
        <f>-'Ilgalaikio turto apskaita'!HQ7</f>
        <v>0</v>
      </c>
      <c r="HR8" s="142">
        <f>-'Ilgalaikio turto apskaita'!HR7</f>
        <v>0</v>
      </c>
      <c r="HS8" s="142">
        <f>-'Ilgalaikio turto apskaita'!HS7</f>
        <v>0</v>
      </c>
      <c r="HT8" s="142">
        <f>-'Ilgalaikio turto apskaita'!HT7</f>
        <v>0</v>
      </c>
      <c r="HU8" s="142">
        <f>-'Ilgalaikio turto apskaita'!HU7</f>
        <v>0</v>
      </c>
      <c r="HV8" s="142">
        <f>-'Ilgalaikio turto apskaita'!HV7</f>
        <v>0</v>
      </c>
      <c r="HW8" s="142">
        <f>-'Ilgalaikio turto apskaita'!HW7</f>
        <v>0</v>
      </c>
      <c r="HX8" s="142">
        <f>-'Ilgalaikio turto apskaita'!HX7</f>
        <v>0</v>
      </c>
      <c r="HY8" s="142">
        <f>-'Ilgalaikio turto apskaita'!HY7</f>
        <v>0</v>
      </c>
      <c r="HZ8" s="142">
        <f>-'Ilgalaikio turto apskaita'!HZ7</f>
        <v>0</v>
      </c>
      <c r="IA8" s="142">
        <f>-'Ilgalaikio turto apskaita'!IA7</f>
        <v>0</v>
      </c>
      <c r="IB8" s="142">
        <f>-'Ilgalaikio turto apskaita'!IB7</f>
        <v>0</v>
      </c>
      <c r="IC8" s="142">
        <f>-'Ilgalaikio turto apskaita'!IC7</f>
        <v>0</v>
      </c>
      <c r="ID8" s="142">
        <f>-'Ilgalaikio turto apskaita'!ID7</f>
        <v>0</v>
      </c>
      <c r="IE8" s="142">
        <f>-'Ilgalaikio turto apskaita'!IE7</f>
        <v>0</v>
      </c>
      <c r="IF8" s="142">
        <f>-'Ilgalaikio turto apskaita'!IF7</f>
        <v>0</v>
      </c>
      <c r="IG8" s="142">
        <f>-'Ilgalaikio turto apskaita'!IG7</f>
        <v>0</v>
      </c>
      <c r="IH8" s="142">
        <f>-'Ilgalaikio turto apskaita'!IH7</f>
        <v>0</v>
      </c>
      <c r="II8" s="142">
        <f>-'Ilgalaikio turto apskaita'!II7</f>
        <v>0</v>
      </c>
      <c r="IJ8" s="142">
        <f>-'Ilgalaikio turto apskaita'!IJ7</f>
        <v>0</v>
      </c>
      <c r="IK8" s="142">
        <f>-'Ilgalaikio turto apskaita'!IK7</f>
        <v>0</v>
      </c>
      <c r="IL8" s="142">
        <f>-'Ilgalaikio turto apskaita'!IL7</f>
        <v>0</v>
      </c>
      <c r="IM8" s="142">
        <f>-'Ilgalaikio turto apskaita'!IM7</f>
        <v>0</v>
      </c>
      <c r="IN8" s="142">
        <f>-'Ilgalaikio turto apskaita'!IN7</f>
        <v>0</v>
      </c>
      <c r="IO8" s="142">
        <f>-'Ilgalaikio turto apskaita'!IO7</f>
        <v>0</v>
      </c>
      <c r="IP8" s="142">
        <f>-'Ilgalaikio turto apskaita'!IP7</f>
        <v>0</v>
      </c>
      <c r="IQ8" s="142">
        <f>-'Ilgalaikio turto apskaita'!IQ7</f>
        <v>0</v>
      </c>
      <c r="IR8" s="142">
        <f>-'Ilgalaikio turto apskaita'!IR7</f>
        <v>0</v>
      </c>
      <c r="IS8" s="142">
        <f>-'Ilgalaikio turto apskaita'!IS7</f>
        <v>0</v>
      </c>
      <c r="IT8" s="142">
        <f>-'Ilgalaikio turto apskaita'!IT7</f>
        <v>0</v>
      </c>
      <c r="IU8" s="142">
        <f>-'Ilgalaikio turto apskaita'!IU7</f>
        <v>0</v>
      </c>
      <c r="IV8" s="142">
        <f>-'Ilgalaikio turto apskaita'!IV7</f>
        <v>0</v>
      </c>
      <c r="IW8" s="142">
        <f>-'Ilgalaikio turto apskaita'!IW7</f>
        <v>0</v>
      </c>
      <c r="IX8" s="142">
        <f>-'Ilgalaikio turto apskaita'!IX7</f>
        <v>0</v>
      </c>
      <c r="IY8" s="142">
        <f>-'Ilgalaikio turto apskaita'!IY7</f>
        <v>0</v>
      </c>
      <c r="IZ8" s="142">
        <f>-'Ilgalaikio turto apskaita'!IZ7</f>
        <v>0</v>
      </c>
      <c r="JA8" s="142">
        <f>-'Ilgalaikio turto apskaita'!JA7</f>
        <v>0</v>
      </c>
      <c r="JB8" s="142">
        <f>-'Ilgalaikio turto apskaita'!JB7</f>
        <v>0</v>
      </c>
      <c r="JC8" s="142">
        <f>-'Ilgalaikio turto apskaita'!JC7</f>
        <v>0</v>
      </c>
      <c r="JD8" s="142">
        <f>-'Ilgalaikio turto apskaita'!JD7</f>
        <v>0</v>
      </c>
      <c r="JE8" s="142">
        <f>-'Ilgalaikio turto apskaita'!JE7</f>
        <v>0</v>
      </c>
      <c r="JF8" s="142">
        <f>-'Ilgalaikio turto apskaita'!JF7</f>
        <v>0</v>
      </c>
      <c r="JG8" s="142">
        <f>-'Ilgalaikio turto apskaita'!JG7</f>
        <v>0</v>
      </c>
      <c r="JH8" s="142">
        <f>-'Ilgalaikio turto apskaita'!JH7</f>
        <v>0</v>
      </c>
      <c r="JI8" s="142">
        <f>-'Ilgalaikio turto apskaita'!JI7</f>
        <v>0</v>
      </c>
      <c r="JJ8" s="142">
        <f>-'Ilgalaikio turto apskaita'!JJ7</f>
        <v>0</v>
      </c>
      <c r="JK8" s="142">
        <f>-'Ilgalaikio turto apskaita'!JK7</f>
        <v>0</v>
      </c>
      <c r="JL8" s="142">
        <f>-'Ilgalaikio turto apskaita'!JL7</f>
        <v>0</v>
      </c>
      <c r="JM8" s="142">
        <f>-'Ilgalaikio turto apskaita'!JM7</f>
        <v>0</v>
      </c>
      <c r="JN8" s="142">
        <f>-'Ilgalaikio turto apskaita'!JN7</f>
        <v>0</v>
      </c>
      <c r="JO8" s="142">
        <f>-'Ilgalaikio turto apskaita'!JO7</f>
        <v>0</v>
      </c>
      <c r="JP8" s="142">
        <f>-'Ilgalaikio turto apskaita'!JP7</f>
        <v>0</v>
      </c>
      <c r="JQ8" s="142">
        <f>-'Ilgalaikio turto apskaita'!JQ7</f>
        <v>0</v>
      </c>
      <c r="JR8" s="142">
        <f>-'Ilgalaikio turto apskaita'!JR7</f>
        <v>0</v>
      </c>
      <c r="JS8" s="142">
        <f>-'Ilgalaikio turto apskaita'!JS7</f>
        <v>0</v>
      </c>
      <c r="JT8" s="142">
        <f>-'Ilgalaikio turto apskaita'!JT7</f>
        <v>0</v>
      </c>
      <c r="JU8" s="142">
        <f>-'Ilgalaikio turto apskaita'!JU7</f>
        <v>0</v>
      </c>
      <c r="JV8" s="142">
        <f>-'Ilgalaikio turto apskaita'!JV7</f>
        <v>0</v>
      </c>
      <c r="JW8" s="142">
        <f>-'Ilgalaikio turto apskaita'!JW7</f>
        <v>0</v>
      </c>
      <c r="JX8" s="142">
        <f>-'Ilgalaikio turto apskaita'!JX7</f>
        <v>0</v>
      </c>
      <c r="JY8" s="142">
        <f>-'Ilgalaikio turto apskaita'!JY7</f>
        <v>0</v>
      </c>
      <c r="JZ8" s="142">
        <f>-'Ilgalaikio turto apskaita'!JZ7</f>
        <v>0</v>
      </c>
      <c r="KA8" s="142">
        <f>-'Ilgalaikio turto apskaita'!KA7</f>
        <v>0</v>
      </c>
      <c r="KB8" s="142">
        <f>-'Ilgalaikio turto apskaita'!KB7</f>
        <v>0</v>
      </c>
      <c r="KC8" s="142">
        <f>-'Ilgalaikio turto apskaita'!KC7</f>
        <v>0</v>
      </c>
      <c r="KD8" s="142">
        <f>-'Ilgalaikio turto apskaita'!KD7</f>
        <v>0</v>
      </c>
      <c r="KE8" s="142">
        <f>-'Ilgalaikio turto apskaita'!KE7</f>
        <v>0</v>
      </c>
      <c r="KF8" s="142">
        <f>-'Ilgalaikio turto apskaita'!KF7</f>
        <v>0</v>
      </c>
      <c r="KG8" s="142">
        <f>-'Ilgalaikio turto apskaita'!KG7</f>
        <v>0</v>
      </c>
      <c r="KH8" s="142">
        <f>-'Ilgalaikio turto apskaita'!KH7</f>
        <v>0</v>
      </c>
      <c r="KI8" s="142">
        <f>-'Ilgalaikio turto apskaita'!KI7</f>
        <v>0</v>
      </c>
      <c r="KJ8" s="142">
        <f>-'Ilgalaikio turto apskaita'!KJ7</f>
        <v>0</v>
      </c>
      <c r="KK8" s="142">
        <f>-'Ilgalaikio turto apskaita'!KK7</f>
        <v>0</v>
      </c>
      <c r="KL8" s="142">
        <f>-'Ilgalaikio turto apskaita'!KL7</f>
        <v>0</v>
      </c>
      <c r="KM8" s="142">
        <f>-'Ilgalaikio turto apskaita'!KM7</f>
        <v>0</v>
      </c>
      <c r="KN8" s="142">
        <f>-'Ilgalaikio turto apskaita'!KN7</f>
        <v>0</v>
      </c>
      <c r="KO8" s="142">
        <f>-'Ilgalaikio turto apskaita'!KO7</f>
        <v>0</v>
      </c>
      <c r="KP8" s="142">
        <f>-'Ilgalaikio turto apskaita'!KP7</f>
        <v>0</v>
      </c>
      <c r="KQ8" s="142">
        <f>-'Ilgalaikio turto apskaita'!KQ7</f>
        <v>0</v>
      </c>
      <c r="KR8" s="142">
        <f>-'Ilgalaikio turto apskaita'!KR7</f>
        <v>0</v>
      </c>
      <c r="KS8" s="142">
        <f>-'Ilgalaikio turto apskaita'!KS7</f>
        <v>0</v>
      </c>
      <c r="KT8" s="142">
        <f>-'Ilgalaikio turto apskaita'!KT7</f>
        <v>0</v>
      </c>
      <c r="KU8" s="142">
        <f>-'Ilgalaikio turto apskaita'!KU7</f>
        <v>0</v>
      </c>
      <c r="KV8" s="142">
        <f>-'Ilgalaikio turto apskaita'!KV7</f>
        <v>0</v>
      </c>
      <c r="KW8" s="142">
        <f>-'Ilgalaikio turto apskaita'!KW7</f>
        <v>0</v>
      </c>
      <c r="KX8" s="142">
        <f>-'Ilgalaikio turto apskaita'!KX7</f>
        <v>0</v>
      </c>
      <c r="KY8" s="142">
        <f>-'Ilgalaikio turto apskaita'!KY7</f>
        <v>0</v>
      </c>
      <c r="KZ8" s="142">
        <f>-'Ilgalaikio turto apskaita'!KZ7</f>
        <v>0</v>
      </c>
      <c r="LA8" s="142">
        <f>-'Ilgalaikio turto apskaita'!LA7</f>
        <v>0</v>
      </c>
      <c r="LB8" s="142">
        <f>-'Ilgalaikio turto apskaita'!LB7</f>
        <v>0</v>
      </c>
      <c r="LC8" s="142">
        <f>-'Ilgalaikio turto apskaita'!LC7</f>
        <v>0</v>
      </c>
      <c r="LD8" s="142">
        <f>-'Ilgalaikio turto apskaita'!LD7</f>
        <v>0</v>
      </c>
      <c r="LE8" s="142">
        <f>-'Ilgalaikio turto apskaita'!LE7</f>
        <v>0</v>
      </c>
      <c r="LF8" s="142">
        <f>-'Ilgalaikio turto apskaita'!LF7</f>
        <v>0</v>
      </c>
      <c r="LG8" s="142">
        <f>-'Ilgalaikio turto apskaita'!LG7</f>
        <v>0</v>
      </c>
      <c r="LH8" s="142">
        <f>-'Ilgalaikio turto apskaita'!LH7</f>
        <v>0</v>
      </c>
      <c r="LI8" s="142">
        <f>-'Ilgalaikio turto apskaita'!LI7</f>
        <v>0</v>
      </c>
      <c r="LJ8" s="142">
        <f>-'Ilgalaikio turto apskaita'!LJ7</f>
        <v>0</v>
      </c>
      <c r="LK8" s="142">
        <f>-'Ilgalaikio turto apskaita'!LK7</f>
        <v>0</v>
      </c>
      <c r="LL8" s="142">
        <f>-'Ilgalaikio turto apskaita'!LL7</f>
        <v>0</v>
      </c>
      <c r="LM8" s="142">
        <f>-'Ilgalaikio turto apskaita'!LM7</f>
        <v>0</v>
      </c>
      <c r="LN8" s="158">
        <f>-'Ilgalaikio turto apskaita'!LN7</f>
        <v>0</v>
      </c>
    </row>
    <row r="9" spans="1:326" s="75" customFormat="1" hidden="1" outlineLevel="1">
      <c r="A9" s="80" t="s">
        <v>49</v>
      </c>
      <c r="B9" s="142">
        <f>'Investuotojas ir Finansuotojas'!B12+'Investuotojas ir Finansuotojas'!B27</f>
        <v>0</v>
      </c>
      <c r="C9" s="142">
        <f>'Investuotojas ir Finansuotojas'!C12+'Investuotojas ir Finansuotojas'!C27</f>
        <v>0</v>
      </c>
      <c r="D9" s="142">
        <f>'Investuotojas ir Finansuotojas'!D12+'Investuotojas ir Finansuotojas'!D27</f>
        <v>0</v>
      </c>
      <c r="E9" s="142">
        <f>'Investuotojas ir Finansuotojas'!E12+'Investuotojas ir Finansuotojas'!E27</f>
        <v>0</v>
      </c>
      <c r="F9" s="142">
        <f>'Investuotojas ir Finansuotojas'!F12+'Investuotojas ir Finansuotojas'!F27</f>
        <v>0</v>
      </c>
      <c r="G9" s="142">
        <f>'Investuotojas ir Finansuotojas'!G12+'Investuotojas ir Finansuotojas'!G27</f>
        <v>0</v>
      </c>
      <c r="H9" s="142">
        <f>'Investuotojas ir Finansuotojas'!H12+'Investuotojas ir Finansuotojas'!H27</f>
        <v>0</v>
      </c>
      <c r="I9" s="142">
        <f>'Investuotojas ir Finansuotojas'!I12+'Investuotojas ir Finansuotojas'!I27</f>
        <v>0</v>
      </c>
      <c r="J9" s="142">
        <f>'Investuotojas ir Finansuotojas'!J12+'Investuotojas ir Finansuotojas'!J27</f>
        <v>0</v>
      </c>
      <c r="K9" s="142">
        <f>'Investuotojas ir Finansuotojas'!K12+'Investuotojas ir Finansuotojas'!K27</f>
        <v>0</v>
      </c>
      <c r="L9" s="142">
        <f>'Investuotojas ir Finansuotojas'!L12+'Investuotojas ir Finansuotojas'!L27</f>
        <v>0</v>
      </c>
      <c r="M9" s="142">
        <f>'Investuotojas ir Finansuotojas'!M12+'Investuotojas ir Finansuotojas'!M27</f>
        <v>0</v>
      </c>
      <c r="N9" s="165">
        <f>SUM(B9:M9)</f>
        <v>0</v>
      </c>
      <c r="O9" s="142">
        <f>'Investuotojas ir Finansuotojas'!O12+'Investuotojas ir Finansuotojas'!O27</f>
        <v>0</v>
      </c>
      <c r="P9" s="142">
        <f>'Investuotojas ir Finansuotojas'!P12+'Investuotojas ir Finansuotojas'!P27</f>
        <v>0</v>
      </c>
      <c r="Q9" s="142">
        <f>'Investuotojas ir Finansuotojas'!Q12+'Investuotojas ir Finansuotojas'!Q27</f>
        <v>0</v>
      </c>
      <c r="R9" s="142">
        <f>'Investuotojas ir Finansuotojas'!R12+'Investuotojas ir Finansuotojas'!R27</f>
        <v>0</v>
      </c>
      <c r="S9" s="142">
        <f>'Investuotojas ir Finansuotojas'!S12+'Investuotojas ir Finansuotojas'!S27</f>
        <v>0</v>
      </c>
      <c r="T9" s="142">
        <f>'Investuotojas ir Finansuotojas'!T12+'Investuotojas ir Finansuotojas'!T27</f>
        <v>0</v>
      </c>
      <c r="U9" s="142">
        <f>'Investuotojas ir Finansuotojas'!U12+'Investuotojas ir Finansuotojas'!U27</f>
        <v>0</v>
      </c>
      <c r="V9" s="142">
        <f>'Investuotojas ir Finansuotojas'!V12+'Investuotojas ir Finansuotojas'!V27</f>
        <v>0</v>
      </c>
      <c r="W9" s="142">
        <f>'Investuotojas ir Finansuotojas'!W12+'Investuotojas ir Finansuotojas'!W27</f>
        <v>0</v>
      </c>
      <c r="X9" s="142">
        <f>'Investuotojas ir Finansuotojas'!X12+'Investuotojas ir Finansuotojas'!X27</f>
        <v>0</v>
      </c>
      <c r="Y9" s="142">
        <f>'Investuotojas ir Finansuotojas'!Y12+'Investuotojas ir Finansuotojas'!Y27</f>
        <v>0</v>
      </c>
      <c r="Z9" s="142">
        <f>'Investuotojas ir Finansuotojas'!Z12+'Investuotojas ir Finansuotojas'!Z27</f>
        <v>0</v>
      </c>
      <c r="AA9" s="142">
        <f>'Investuotojas ir Finansuotojas'!AA12+'Investuotojas ir Finansuotojas'!AA27</f>
        <v>0</v>
      </c>
      <c r="AB9" s="142">
        <f>'Investuotojas ir Finansuotojas'!AB12+'Investuotojas ir Finansuotojas'!AB27</f>
        <v>0</v>
      </c>
      <c r="AC9" s="142">
        <f>'Investuotojas ir Finansuotojas'!AC12+'Investuotojas ir Finansuotojas'!AC27</f>
        <v>0</v>
      </c>
      <c r="AD9" s="142">
        <f>'Investuotojas ir Finansuotojas'!AD12+'Investuotojas ir Finansuotojas'!AD27</f>
        <v>0</v>
      </c>
      <c r="AE9" s="142">
        <f>'Investuotojas ir Finansuotojas'!AE12+'Investuotojas ir Finansuotojas'!AE27</f>
        <v>0</v>
      </c>
      <c r="AF9" s="142">
        <f>'Investuotojas ir Finansuotojas'!AF12+'Investuotojas ir Finansuotojas'!AF27</f>
        <v>0</v>
      </c>
      <c r="AG9" s="142">
        <f>'Investuotojas ir Finansuotojas'!AG12+'Investuotojas ir Finansuotojas'!AG27</f>
        <v>0</v>
      </c>
      <c r="AH9" s="142">
        <f>'Investuotojas ir Finansuotojas'!AH12+'Investuotojas ir Finansuotojas'!AH27</f>
        <v>0</v>
      </c>
      <c r="AI9" s="142">
        <f>'Investuotojas ir Finansuotojas'!AI12+'Investuotojas ir Finansuotojas'!AI27</f>
        <v>0</v>
      </c>
      <c r="AJ9" s="142">
        <f>'Investuotojas ir Finansuotojas'!AJ12+'Investuotojas ir Finansuotojas'!AJ27</f>
        <v>0</v>
      </c>
      <c r="AK9" s="142">
        <f>'Investuotojas ir Finansuotojas'!AK12+'Investuotojas ir Finansuotojas'!AK27</f>
        <v>0</v>
      </c>
      <c r="AL9" s="142">
        <f>'Investuotojas ir Finansuotojas'!AL12+'Investuotojas ir Finansuotojas'!AL27</f>
        <v>0</v>
      </c>
      <c r="AM9" s="142">
        <f>'Investuotojas ir Finansuotojas'!AM12+'Investuotojas ir Finansuotojas'!AM27</f>
        <v>0</v>
      </c>
      <c r="AN9" s="142">
        <f>'Investuotojas ir Finansuotojas'!AN12+'Investuotojas ir Finansuotojas'!AN27</f>
        <v>0</v>
      </c>
      <c r="AO9" s="142">
        <f>'Investuotojas ir Finansuotojas'!AO12+'Investuotojas ir Finansuotojas'!AO27</f>
        <v>0</v>
      </c>
      <c r="AP9" s="142">
        <f>'Investuotojas ir Finansuotojas'!AP12+'Investuotojas ir Finansuotojas'!AP27</f>
        <v>0</v>
      </c>
      <c r="AQ9" s="142">
        <f>'Investuotojas ir Finansuotojas'!AQ12+'Investuotojas ir Finansuotojas'!AQ27</f>
        <v>0</v>
      </c>
      <c r="AR9" s="142">
        <f>'Investuotojas ir Finansuotojas'!AR12+'Investuotojas ir Finansuotojas'!AR27</f>
        <v>0</v>
      </c>
      <c r="AS9" s="142">
        <f>'Investuotojas ir Finansuotojas'!AS12+'Investuotojas ir Finansuotojas'!AS27</f>
        <v>0</v>
      </c>
      <c r="AT9" s="142">
        <f>'Investuotojas ir Finansuotojas'!AT12+'Investuotojas ir Finansuotojas'!AT27</f>
        <v>0</v>
      </c>
      <c r="AU9" s="142">
        <f>'Investuotojas ir Finansuotojas'!AU12+'Investuotojas ir Finansuotojas'!AU27</f>
        <v>0</v>
      </c>
      <c r="AV9" s="142">
        <f>'Investuotojas ir Finansuotojas'!AV12+'Investuotojas ir Finansuotojas'!AV27</f>
        <v>0</v>
      </c>
      <c r="AW9" s="142">
        <f>'Investuotojas ir Finansuotojas'!AW12+'Investuotojas ir Finansuotojas'!AW27</f>
        <v>0</v>
      </c>
      <c r="AX9" s="142">
        <f>'Investuotojas ir Finansuotojas'!AX12+'Investuotojas ir Finansuotojas'!AX27</f>
        <v>0</v>
      </c>
      <c r="AY9" s="142">
        <f>'Investuotojas ir Finansuotojas'!AY12+'Investuotojas ir Finansuotojas'!AY27</f>
        <v>0</v>
      </c>
      <c r="AZ9" s="142">
        <f>'Investuotojas ir Finansuotojas'!AZ12+'Investuotojas ir Finansuotojas'!AZ27</f>
        <v>0</v>
      </c>
      <c r="BA9" s="142">
        <f>'Investuotojas ir Finansuotojas'!BA12+'Investuotojas ir Finansuotojas'!BA27</f>
        <v>0</v>
      </c>
      <c r="BB9" s="142">
        <f>'Investuotojas ir Finansuotojas'!BB12+'Investuotojas ir Finansuotojas'!BB27</f>
        <v>0</v>
      </c>
      <c r="BC9" s="142">
        <f>'Investuotojas ir Finansuotojas'!BC12+'Investuotojas ir Finansuotojas'!BC27</f>
        <v>0</v>
      </c>
      <c r="BD9" s="142">
        <f>'Investuotojas ir Finansuotojas'!BD12+'Investuotojas ir Finansuotojas'!BD27</f>
        <v>0</v>
      </c>
      <c r="BE9" s="142">
        <f>'Investuotojas ir Finansuotojas'!BE12+'Investuotojas ir Finansuotojas'!BE27</f>
        <v>0</v>
      </c>
      <c r="BF9" s="142">
        <f>'Investuotojas ir Finansuotojas'!BF12+'Investuotojas ir Finansuotojas'!BF27</f>
        <v>0</v>
      </c>
      <c r="BG9" s="142">
        <f>'Investuotojas ir Finansuotojas'!BG12+'Investuotojas ir Finansuotojas'!BG27</f>
        <v>0</v>
      </c>
      <c r="BH9" s="142">
        <f>'Investuotojas ir Finansuotojas'!BH12+'Investuotojas ir Finansuotojas'!BH27</f>
        <v>0</v>
      </c>
      <c r="BI9" s="142">
        <f>'Investuotojas ir Finansuotojas'!BI12+'Investuotojas ir Finansuotojas'!BI27</f>
        <v>0</v>
      </c>
      <c r="BJ9" s="142">
        <f>'Investuotojas ir Finansuotojas'!BJ12+'Investuotojas ir Finansuotojas'!BJ27</f>
        <v>0</v>
      </c>
      <c r="BK9" s="142">
        <f>'Investuotojas ir Finansuotojas'!BK12+'Investuotojas ir Finansuotojas'!BK27</f>
        <v>0</v>
      </c>
      <c r="BL9" s="142">
        <f>'Investuotojas ir Finansuotojas'!BL12+'Investuotojas ir Finansuotojas'!BL27</f>
        <v>0</v>
      </c>
      <c r="BM9" s="142">
        <f>'Investuotojas ir Finansuotojas'!BM12+'Investuotojas ir Finansuotojas'!BM27</f>
        <v>0</v>
      </c>
      <c r="BN9" s="142">
        <f>'Investuotojas ir Finansuotojas'!BN12+'Investuotojas ir Finansuotojas'!BN27</f>
        <v>0</v>
      </c>
      <c r="BO9" s="142">
        <f>'Investuotojas ir Finansuotojas'!BO12+'Investuotojas ir Finansuotojas'!BO27</f>
        <v>0</v>
      </c>
      <c r="BP9" s="142">
        <f>'Investuotojas ir Finansuotojas'!BP12+'Investuotojas ir Finansuotojas'!BP27</f>
        <v>0</v>
      </c>
      <c r="BQ9" s="142">
        <f>'Investuotojas ir Finansuotojas'!BQ12+'Investuotojas ir Finansuotojas'!BQ27</f>
        <v>0</v>
      </c>
      <c r="BR9" s="142">
        <f>'Investuotojas ir Finansuotojas'!BR12+'Investuotojas ir Finansuotojas'!BR27</f>
        <v>0</v>
      </c>
      <c r="BS9" s="142">
        <f>'Investuotojas ir Finansuotojas'!BS12+'Investuotojas ir Finansuotojas'!BS27</f>
        <v>0</v>
      </c>
      <c r="BT9" s="142">
        <f>'Investuotojas ir Finansuotojas'!BT12+'Investuotojas ir Finansuotojas'!BT27</f>
        <v>0</v>
      </c>
      <c r="BU9" s="142">
        <f>'Investuotojas ir Finansuotojas'!BU12+'Investuotojas ir Finansuotojas'!BU27</f>
        <v>0</v>
      </c>
      <c r="BV9" s="142">
        <f>'Investuotojas ir Finansuotojas'!BV12+'Investuotojas ir Finansuotojas'!BV27</f>
        <v>0</v>
      </c>
      <c r="BW9" s="142">
        <f>'Investuotojas ir Finansuotojas'!BW12+'Investuotojas ir Finansuotojas'!BW27</f>
        <v>0</v>
      </c>
      <c r="BX9" s="142">
        <f>'Investuotojas ir Finansuotojas'!BX12+'Investuotojas ir Finansuotojas'!BX27</f>
        <v>0</v>
      </c>
      <c r="BY9" s="142">
        <f>'Investuotojas ir Finansuotojas'!BY12+'Investuotojas ir Finansuotojas'!BY27</f>
        <v>0</v>
      </c>
      <c r="BZ9" s="142">
        <f>'Investuotojas ir Finansuotojas'!BZ12+'Investuotojas ir Finansuotojas'!BZ27</f>
        <v>0</v>
      </c>
      <c r="CA9" s="142">
        <f>'Investuotojas ir Finansuotojas'!CA12+'Investuotojas ir Finansuotojas'!CA27</f>
        <v>0</v>
      </c>
      <c r="CB9" s="142">
        <f>'Investuotojas ir Finansuotojas'!CB12+'Investuotojas ir Finansuotojas'!CB27</f>
        <v>0</v>
      </c>
      <c r="CC9" s="142">
        <f>'Investuotojas ir Finansuotojas'!CC12+'Investuotojas ir Finansuotojas'!CC27</f>
        <v>0</v>
      </c>
      <c r="CD9" s="142">
        <f>'Investuotojas ir Finansuotojas'!CD12+'Investuotojas ir Finansuotojas'!CD27</f>
        <v>0</v>
      </c>
      <c r="CE9" s="142">
        <f>'Investuotojas ir Finansuotojas'!CE12+'Investuotojas ir Finansuotojas'!CE27</f>
        <v>0</v>
      </c>
      <c r="CF9" s="142">
        <f>'Investuotojas ir Finansuotojas'!CF12+'Investuotojas ir Finansuotojas'!CF27</f>
        <v>0</v>
      </c>
      <c r="CG9" s="142">
        <f>'Investuotojas ir Finansuotojas'!CG12+'Investuotojas ir Finansuotojas'!CG27</f>
        <v>0</v>
      </c>
      <c r="CH9" s="142">
        <f>'Investuotojas ir Finansuotojas'!CH12+'Investuotojas ir Finansuotojas'!CH27</f>
        <v>0</v>
      </c>
      <c r="CI9" s="142">
        <f>'Investuotojas ir Finansuotojas'!CI12+'Investuotojas ir Finansuotojas'!CI27</f>
        <v>0</v>
      </c>
      <c r="CJ9" s="142">
        <f>'Investuotojas ir Finansuotojas'!CJ12+'Investuotojas ir Finansuotojas'!CJ27</f>
        <v>0</v>
      </c>
      <c r="CK9" s="142">
        <f>'Investuotojas ir Finansuotojas'!CK12+'Investuotojas ir Finansuotojas'!CK27</f>
        <v>0</v>
      </c>
      <c r="CL9" s="142">
        <f>'Investuotojas ir Finansuotojas'!CL12+'Investuotojas ir Finansuotojas'!CL27</f>
        <v>0</v>
      </c>
      <c r="CM9" s="142">
        <f>'Investuotojas ir Finansuotojas'!CM12+'Investuotojas ir Finansuotojas'!CM27</f>
        <v>0</v>
      </c>
      <c r="CN9" s="142">
        <f>'Investuotojas ir Finansuotojas'!CN12+'Investuotojas ir Finansuotojas'!CN27</f>
        <v>0</v>
      </c>
      <c r="CO9" s="142">
        <f>'Investuotojas ir Finansuotojas'!CO12+'Investuotojas ir Finansuotojas'!CO27</f>
        <v>0</v>
      </c>
      <c r="CP9" s="142">
        <f>'Investuotojas ir Finansuotojas'!CP12+'Investuotojas ir Finansuotojas'!CP27</f>
        <v>0</v>
      </c>
      <c r="CQ9" s="142">
        <f>'Investuotojas ir Finansuotojas'!CQ12+'Investuotojas ir Finansuotojas'!CQ27</f>
        <v>0</v>
      </c>
      <c r="CR9" s="142">
        <f>'Investuotojas ir Finansuotojas'!CR12+'Investuotojas ir Finansuotojas'!CR27</f>
        <v>0</v>
      </c>
      <c r="CS9" s="142">
        <f>'Investuotojas ir Finansuotojas'!CS12+'Investuotojas ir Finansuotojas'!CS27</f>
        <v>0</v>
      </c>
      <c r="CT9" s="142">
        <f>'Investuotojas ir Finansuotojas'!CT12+'Investuotojas ir Finansuotojas'!CT27</f>
        <v>0</v>
      </c>
      <c r="CU9" s="142">
        <f>'Investuotojas ir Finansuotojas'!CU12+'Investuotojas ir Finansuotojas'!CU27</f>
        <v>0</v>
      </c>
      <c r="CV9" s="142">
        <f>'Investuotojas ir Finansuotojas'!CV12+'Investuotojas ir Finansuotojas'!CV27</f>
        <v>0</v>
      </c>
      <c r="CW9" s="142">
        <f>'Investuotojas ir Finansuotojas'!CW12+'Investuotojas ir Finansuotojas'!CW27</f>
        <v>0</v>
      </c>
      <c r="CX9" s="142">
        <f>'Investuotojas ir Finansuotojas'!CX12+'Investuotojas ir Finansuotojas'!CX27</f>
        <v>0</v>
      </c>
      <c r="CY9" s="142">
        <f>'Investuotojas ir Finansuotojas'!CY12+'Investuotojas ir Finansuotojas'!CY27</f>
        <v>0</v>
      </c>
      <c r="CZ9" s="142">
        <f>'Investuotojas ir Finansuotojas'!CZ12+'Investuotojas ir Finansuotojas'!CZ27</f>
        <v>0</v>
      </c>
      <c r="DA9" s="142">
        <f>'Investuotojas ir Finansuotojas'!DA12+'Investuotojas ir Finansuotojas'!DA27</f>
        <v>0</v>
      </c>
      <c r="DB9" s="142">
        <f>'Investuotojas ir Finansuotojas'!DB12+'Investuotojas ir Finansuotojas'!DB27</f>
        <v>0</v>
      </c>
      <c r="DC9" s="142">
        <f>'Investuotojas ir Finansuotojas'!DC12+'Investuotojas ir Finansuotojas'!DC27</f>
        <v>0</v>
      </c>
      <c r="DD9" s="142">
        <f>'Investuotojas ir Finansuotojas'!DD12+'Investuotojas ir Finansuotojas'!DD27</f>
        <v>0</v>
      </c>
      <c r="DE9" s="142">
        <f>'Investuotojas ir Finansuotojas'!DE12+'Investuotojas ir Finansuotojas'!DE27</f>
        <v>0</v>
      </c>
      <c r="DF9" s="142">
        <f>'Investuotojas ir Finansuotojas'!DF12+'Investuotojas ir Finansuotojas'!DF27</f>
        <v>0</v>
      </c>
      <c r="DG9" s="142">
        <f>'Investuotojas ir Finansuotojas'!DG12+'Investuotojas ir Finansuotojas'!DG27</f>
        <v>0</v>
      </c>
      <c r="DH9" s="142">
        <f>'Investuotojas ir Finansuotojas'!DH12+'Investuotojas ir Finansuotojas'!DH27</f>
        <v>0</v>
      </c>
      <c r="DI9" s="142">
        <f>'Investuotojas ir Finansuotojas'!DI12+'Investuotojas ir Finansuotojas'!DI27</f>
        <v>0</v>
      </c>
      <c r="DJ9" s="142">
        <f>'Investuotojas ir Finansuotojas'!DJ12+'Investuotojas ir Finansuotojas'!DJ27</f>
        <v>0</v>
      </c>
      <c r="DK9" s="142">
        <f>'Investuotojas ir Finansuotojas'!DK12+'Investuotojas ir Finansuotojas'!DK27</f>
        <v>0</v>
      </c>
      <c r="DL9" s="142">
        <f>'Investuotojas ir Finansuotojas'!DL12+'Investuotojas ir Finansuotojas'!DL27</f>
        <v>0</v>
      </c>
      <c r="DM9" s="142">
        <f>'Investuotojas ir Finansuotojas'!DM12+'Investuotojas ir Finansuotojas'!DM27</f>
        <v>0</v>
      </c>
      <c r="DN9" s="142">
        <f>'Investuotojas ir Finansuotojas'!DN12+'Investuotojas ir Finansuotojas'!DN27</f>
        <v>0</v>
      </c>
      <c r="DO9" s="142">
        <f>'Investuotojas ir Finansuotojas'!DO12+'Investuotojas ir Finansuotojas'!DO27</f>
        <v>0</v>
      </c>
      <c r="DP9" s="142">
        <f>'Investuotojas ir Finansuotojas'!DP12+'Investuotojas ir Finansuotojas'!DP27</f>
        <v>0</v>
      </c>
      <c r="DQ9" s="142">
        <f>'Investuotojas ir Finansuotojas'!DQ12+'Investuotojas ir Finansuotojas'!DQ27</f>
        <v>0</v>
      </c>
      <c r="DR9" s="142">
        <f>'Investuotojas ir Finansuotojas'!DR12+'Investuotojas ir Finansuotojas'!DR27</f>
        <v>0</v>
      </c>
      <c r="DS9" s="142">
        <f>'Investuotojas ir Finansuotojas'!DS12+'Investuotojas ir Finansuotojas'!DS27</f>
        <v>0</v>
      </c>
      <c r="DT9" s="142">
        <f>'Investuotojas ir Finansuotojas'!DT12+'Investuotojas ir Finansuotojas'!DT27</f>
        <v>0</v>
      </c>
      <c r="DU9" s="142">
        <f>'Investuotojas ir Finansuotojas'!DU12+'Investuotojas ir Finansuotojas'!DU27</f>
        <v>0</v>
      </c>
      <c r="DV9" s="142">
        <f>'Investuotojas ir Finansuotojas'!DV12+'Investuotojas ir Finansuotojas'!DV27</f>
        <v>0</v>
      </c>
      <c r="DW9" s="142">
        <f>'Investuotojas ir Finansuotojas'!DW12+'Investuotojas ir Finansuotojas'!DW27</f>
        <v>0</v>
      </c>
      <c r="DX9" s="142">
        <f>'Investuotojas ir Finansuotojas'!DX12+'Investuotojas ir Finansuotojas'!DX27</f>
        <v>0</v>
      </c>
      <c r="DY9" s="142">
        <f>'Investuotojas ir Finansuotojas'!DY12+'Investuotojas ir Finansuotojas'!DY27</f>
        <v>0</v>
      </c>
      <c r="DZ9" s="142">
        <f>'Investuotojas ir Finansuotojas'!DZ12+'Investuotojas ir Finansuotojas'!DZ27</f>
        <v>0</v>
      </c>
      <c r="EA9" s="142">
        <f>'Investuotojas ir Finansuotojas'!EA12+'Investuotojas ir Finansuotojas'!EA27</f>
        <v>0</v>
      </c>
      <c r="EB9" s="142">
        <f>'Investuotojas ir Finansuotojas'!EB12+'Investuotojas ir Finansuotojas'!EB27</f>
        <v>0</v>
      </c>
      <c r="EC9" s="142">
        <f>'Investuotojas ir Finansuotojas'!EC12+'Investuotojas ir Finansuotojas'!EC27</f>
        <v>0</v>
      </c>
      <c r="ED9" s="142">
        <f>'Investuotojas ir Finansuotojas'!ED12+'Investuotojas ir Finansuotojas'!ED27</f>
        <v>0</v>
      </c>
      <c r="EE9" s="142">
        <f>'Investuotojas ir Finansuotojas'!EE12+'Investuotojas ir Finansuotojas'!EE27</f>
        <v>0</v>
      </c>
      <c r="EF9" s="142">
        <f>'Investuotojas ir Finansuotojas'!EF12+'Investuotojas ir Finansuotojas'!EF27</f>
        <v>0</v>
      </c>
      <c r="EG9" s="142">
        <f>'Investuotojas ir Finansuotojas'!EG12+'Investuotojas ir Finansuotojas'!EG27</f>
        <v>0</v>
      </c>
      <c r="EH9" s="142">
        <f>'Investuotojas ir Finansuotojas'!EH12+'Investuotojas ir Finansuotojas'!EH27</f>
        <v>0</v>
      </c>
      <c r="EI9" s="142">
        <f>'Investuotojas ir Finansuotojas'!EI12+'Investuotojas ir Finansuotojas'!EI27</f>
        <v>0</v>
      </c>
      <c r="EJ9" s="142">
        <f>'Investuotojas ir Finansuotojas'!EJ12+'Investuotojas ir Finansuotojas'!EJ27</f>
        <v>0</v>
      </c>
      <c r="EK9" s="142">
        <f>'Investuotojas ir Finansuotojas'!EK12+'Investuotojas ir Finansuotojas'!EK27</f>
        <v>0</v>
      </c>
      <c r="EL9" s="142">
        <f>'Investuotojas ir Finansuotojas'!EL12+'Investuotojas ir Finansuotojas'!EL27</f>
        <v>0</v>
      </c>
      <c r="EM9" s="142">
        <f>'Investuotojas ir Finansuotojas'!EM12+'Investuotojas ir Finansuotojas'!EM27</f>
        <v>0</v>
      </c>
      <c r="EN9" s="142">
        <f>'Investuotojas ir Finansuotojas'!EN12+'Investuotojas ir Finansuotojas'!EN27</f>
        <v>0</v>
      </c>
      <c r="EO9" s="142">
        <f>'Investuotojas ir Finansuotojas'!EO12+'Investuotojas ir Finansuotojas'!EO27</f>
        <v>0</v>
      </c>
      <c r="EP9" s="142">
        <f>'Investuotojas ir Finansuotojas'!EP12+'Investuotojas ir Finansuotojas'!EP27</f>
        <v>0</v>
      </c>
      <c r="EQ9" s="142">
        <f>'Investuotojas ir Finansuotojas'!EQ12+'Investuotojas ir Finansuotojas'!EQ27</f>
        <v>0</v>
      </c>
      <c r="ER9" s="142">
        <f>'Investuotojas ir Finansuotojas'!ER12+'Investuotojas ir Finansuotojas'!ER27</f>
        <v>0</v>
      </c>
      <c r="ES9" s="142">
        <f>'Investuotojas ir Finansuotojas'!ES12+'Investuotojas ir Finansuotojas'!ES27</f>
        <v>0</v>
      </c>
      <c r="ET9" s="142">
        <f>'Investuotojas ir Finansuotojas'!ET12+'Investuotojas ir Finansuotojas'!ET27</f>
        <v>0</v>
      </c>
      <c r="EU9" s="142">
        <f>'Investuotojas ir Finansuotojas'!EU12+'Investuotojas ir Finansuotojas'!EU27</f>
        <v>0</v>
      </c>
      <c r="EV9" s="142">
        <f>'Investuotojas ir Finansuotojas'!EV12+'Investuotojas ir Finansuotojas'!EV27</f>
        <v>0</v>
      </c>
      <c r="EW9" s="142">
        <f>'Investuotojas ir Finansuotojas'!EW12+'Investuotojas ir Finansuotojas'!EW27</f>
        <v>0</v>
      </c>
      <c r="EX9" s="142">
        <f>'Investuotojas ir Finansuotojas'!EX12+'Investuotojas ir Finansuotojas'!EX27</f>
        <v>0</v>
      </c>
      <c r="EY9" s="142">
        <f>'Investuotojas ir Finansuotojas'!EY12+'Investuotojas ir Finansuotojas'!EY27</f>
        <v>0</v>
      </c>
      <c r="EZ9" s="142">
        <f>'Investuotojas ir Finansuotojas'!EZ12+'Investuotojas ir Finansuotojas'!EZ27</f>
        <v>0</v>
      </c>
      <c r="FA9" s="142">
        <f>'Investuotojas ir Finansuotojas'!FA12+'Investuotojas ir Finansuotojas'!FA27</f>
        <v>0</v>
      </c>
      <c r="FB9" s="142">
        <f>'Investuotojas ir Finansuotojas'!FB12+'Investuotojas ir Finansuotojas'!FB27</f>
        <v>0</v>
      </c>
      <c r="FC9" s="142">
        <f>'Investuotojas ir Finansuotojas'!FC12+'Investuotojas ir Finansuotojas'!FC27</f>
        <v>0</v>
      </c>
      <c r="FD9" s="142">
        <f>'Investuotojas ir Finansuotojas'!FD12+'Investuotojas ir Finansuotojas'!FD27</f>
        <v>0</v>
      </c>
      <c r="FE9" s="142">
        <f>'Investuotojas ir Finansuotojas'!FE12+'Investuotojas ir Finansuotojas'!FE27</f>
        <v>0</v>
      </c>
      <c r="FF9" s="142">
        <f>'Investuotojas ir Finansuotojas'!FF12+'Investuotojas ir Finansuotojas'!FF27</f>
        <v>0</v>
      </c>
      <c r="FG9" s="142">
        <f>'Investuotojas ir Finansuotojas'!FG12+'Investuotojas ir Finansuotojas'!FG27</f>
        <v>0</v>
      </c>
      <c r="FH9" s="142">
        <f>'Investuotojas ir Finansuotojas'!FH12+'Investuotojas ir Finansuotojas'!FH27</f>
        <v>0</v>
      </c>
      <c r="FI9" s="142">
        <f>'Investuotojas ir Finansuotojas'!FI12+'Investuotojas ir Finansuotojas'!FI27</f>
        <v>0</v>
      </c>
      <c r="FJ9" s="142">
        <f>'Investuotojas ir Finansuotojas'!FJ12+'Investuotojas ir Finansuotojas'!FJ27</f>
        <v>0</v>
      </c>
      <c r="FK9" s="142">
        <f>'Investuotojas ir Finansuotojas'!FK12+'Investuotojas ir Finansuotojas'!FK27</f>
        <v>0</v>
      </c>
      <c r="FL9" s="142">
        <f>'Investuotojas ir Finansuotojas'!FL12+'Investuotojas ir Finansuotojas'!FL27</f>
        <v>0</v>
      </c>
      <c r="FM9" s="142">
        <f>'Investuotojas ir Finansuotojas'!FM12+'Investuotojas ir Finansuotojas'!FM27</f>
        <v>0</v>
      </c>
      <c r="FN9" s="142">
        <f>'Investuotojas ir Finansuotojas'!FN12+'Investuotojas ir Finansuotojas'!FN27</f>
        <v>0</v>
      </c>
      <c r="FO9" s="142">
        <f>'Investuotojas ir Finansuotojas'!FO12+'Investuotojas ir Finansuotojas'!FO27</f>
        <v>0</v>
      </c>
      <c r="FP9" s="142">
        <f>'Investuotojas ir Finansuotojas'!FP12+'Investuotojas ir Finansuotojas'!FP27</f>
        <v>0</v>
      </c>
      <c r="FQ9" s="142">
        <f>'Investuotojas ir Finansuotojas'!FQ12+'Investuotojas ir Finansuotojas'!FQ27</f>
        <v>0</v>
      </c>
      <c r="FR9" s="142">
        <f>'Investuotojas ir Finansuotojas'!FR12+'Investuotojas ir Finansuotojas'!FR27</f>
        <v>0</v>
      </c>
      <c r="FS9" s="142">
        <f>'Investuotojas ir Finansuotojas'!FS12+'Investuotojas ir Finansuotojas'!FS27</f>
        <v>0</v>
      </c>
      <c r="FT9" s="142">
        <f>'Investuotojas ir Finansuotojas'!FT12+'Investuotojas ir Finansuotojas'!FT27</f>
        <v>0</v>
      </c>
      <c r="FU9" s="142">
        <f>'Investuotojas ir Finansuotojas'!FU12+'Investuotojas ir Finansuotojas'!FU27</f>
        <v>0</v>
      </c>
      <c r="FV9" s="142">
        <f>'Investuotojas ir Finansuotojas'!FV12+'Investuotojas ir Finansuotojas'!FV27</f>
        <v>0</v>
      </c>
      <c r="FW9" s="142">
        <f>'Investuotojas ir Finansuotojas'!FW12+'Investuotojas ir Finansuotojas'!FW27</f>
        <v>0</v>
      </c>
      <c r="FX9" s="142">
        <f>'Investuotojas ir Finansuotojas'!FX12+'Investuotojas ir Finansuotojas'!FX27</f>
        <v>0</v>
      </c>
      <c r="FY9" s="142">
        <f>'Investuotojas ir Finansuotojas'!FY12+'Investuotojas ir Finansuotojas'!FY27</f>
        <v>0</v>
      </c>
      <c r="FZ9" s="142">
        <f>'Investuotojas ir Finansuotojas'!FZ12+'Investuotojas ir Finansuotojas'!FZ27</f>
        <v>0</v>
      </c>
      <c r="GA9" s="142">
        <f>'Investuotojas ir Finansuotojas'!GA12+'Investuotojas ir Finansuotojas'!GA27</f>
        <v>0</v>
      </c>
      <c r="GB9" s="142">
        <f>'Investuotojas ir Finansuotojas'!GB12+'Investuotojas ir Finansuotojas'!GB27</f>
        <v>0</v>
      </c>
      <c r="GC9" s="142">
        <f>'Investuotojas ir Finansuotojas'!GC12+'Investuotojas ir Finansuotojas'!GC27</f>
        <v>0</v>
      </c>
      <c r="GD9" s="142">
        <f>'Investuotojas ir Finansuotojas'!GD12+'Investuotojas ir Finansuotojas'!GD27</f>
        <v>0</v>
      </c>
      <c r="GE9" s="142">
        <f>'Investuotojas ir Finansuotojas'!GE12+'Investuotojas ir Finansuotojas'!GE27</f>
        <v>0</v>
      </c>
      <c r="GF9" s="142">
        <f>'Investuotojas ir Finansuotojas'!GF12+'Investuotojas ir Finansuotojas'!GF27</f>
        <v>0</v>
      </c>
      <c r="GG9" s="142">
        <f>'Investuotojas ir Finansuotojas'!GG12+'Investuotojas ir Finansuotojas'!GG27</f>
        <v>0</v>
      </c>
      <c r="GH9" s="142">
        <f>'Investuotojas ir Finansuotojas'!GH12+'Investuotojas ir Finansuotojas'!GH27</f>
        <v>0</v>
      </c>
      <c r="GI9" s="142">
        <f>'Investuotojas ir Finansuotojas'!GI12+'Investuotojas ir Finansuotojas'!GI27</f>
        <v>0</v>
      </c>
      <c r="GJ9" s="142">
        <f>'Investuotojas ir Finansuotojas'!GJ12+'Investuotojas ir Finansuotojas'!GJ27</f>
        <v>0</v>
      </c>
      <c r="GK9" s="142">
        <f>'Investuotojas ir Finansuotojas'!GK12+'Investuotojas ir Finansuotojas'!GK27</f>
        <v>0</v>
      </c>
      <c r="GL9" s="142">
        <f>'Investuotojas ir Finansuotojas'!GL12+'Investuotojas ir Finansuotojas'!GL27</f>
        <v>0</v>
      </c>
      <c r="GM9" s="142">
        <f>'Investuotojas ir Finansuotojas'!GM12+'Investuotojas ir Finansuotojas'!GM27</f>
        <v>0</v>
      </c>
      <c r="GN9" s="142">
        <f>'Investuotojas ir Finansuotojas'!GN12+'Investuotojas ir Finansuotojas'!GN27</f>
        <v>0</v>
      </c>
      <c r="GO9" s="142">
        <f>'Investuotojas ir Finansuotojas'!GO12+'Investuotojas ir Finansuotojas'!GO27</f>
        <v>0</v>
      </c>
      <c r="GP9" s="142">
        <f>'Investuotojas ir Finansuotojas'!GP12+'Investuotojas ir Finansuotojas'!GP27</f>
        <v>0</v>
      </c>
      <c r="GQ9" s="142">
        <f>'Investuotojas ir Finansuotojas'!GQ12+'Investuotojas ir Finansuotojas'!GQ27</f>
        <v>0</v>
      </c>
      <c r="GR9" s="142">
        <f>'Investuotojas ir Finansuotojas'!GR12+'Investuotojas ir Finansuotojas'!GR27</f>
        <v>0</v>
      </c>
      <c r="GS9" s="142">
        <f>'Investuotojas ir Finansuotojas'!GS12+'Investuotojas ir Finansuotojas'!GS27</f>
        <v>0</v>
      </c>
      <c r="GT9" s="142">
        <f>'Investuotojas ir Finansuotojas'!GT12+'Investuotojas ir Finansuotojas'!GT27</f>
        <v>0</v>
      </c>
      <c r="GU9" s="142">
        <f>'Investuotojas ir Finansuotojas'!GU12+'Investuotojas ir Finansuotojas'!GU27</f>
        <v>0</v>
      </c>
      <c r="GV9" s="142">
        <f>'Investuotojas ir Finansuotojas'!GV12+'Investuotojas ir Finansuotojas'!GV27</f>
        <v>0</v>
      </c>
      <c r="GW9" s="142">
        <f>'Investuotojas ir Finansuotojas'!GW12+'Investuotojas ir Finansuotojas'!GW27</f>
        <v>0</v>
      </c>
      <c r="GX9" s="142">
        <f>'Investuotojas ir Finansuotojas'!GX12+'Investuotojas ir Finansuotojas'!GX27</f>
        <v>0</v>
      </c>
      <c r="GY9" s="142">
        <f>'Investuotojas ir Finansuotojas'!GY12+'Investuotojas ir Finansuotojas'!GY27</f>
        <v>0</v>
      </c>
      <c r="GZ9" s="142">
        <f>'Investuotojas ir Finansuotojas'!GZ12+'Investuotojas ir Finansuotojas'!GZ27</f>
        <v>0</v>
      </c>
      <c r="HA9" s="142">
        <f>'Investuotojas ir Finansuotojas'!HA12+'Investuotojas ir Finansuotojas'!HA27</f>
        <v>0</v>
      </c>
      <c r="HB9" s="142">
        <f>'Investuotojas ir Finansuotojas'!HB12+'Investuotojas ir Finansuotojas'!HB27</f>
        <v>0</v>
      </c>
      <c r="HC9" s="142">
        <f>'Investuotojas ir Finansuotojas'!HC12+'Investuotojas ir Finansuotojas'!HC27</f>
        <v>0</v>
      </c>
      <c r="HD9" s="142">
        <f>'Investuotojas ir Finansuotojas'!HD12+'Investuotojas ir Finansuotojas'!HD27</f>
        <v>0</v>
      </c>
      <c r="HE9" s="142">
        <f>'Investuotojas ir Finansuotojas'!HE12+'Investuotojas ir Finansuotojas'!HE27</f>
        <v>0</v>
      </c>
      <c r="HF9" s="142">
        <f>'Investuotojas ir Finansuotojas'!HF12+'Investuotojas ir Finansuotojas'!HF27</f>
        <v>0</v>
      </c>
      <c r="HG9" s="142">
        <f>'Investuotojas ir Finansuotojas'!HG12+'Investuotojas ir Finansuotojas'!HG27</f>
        <v>0</v>
      </c>
      <c r="HH9" s="142">
        <f>'Investuotojas ir Finansuotojas'!HH12+'Investuotojas ir Finansuotojas'!HH27</f>
        <v>0</v>
      </c>
      <c r="HI9" s="142">
        <f>'Investuotojas ir Finansuotojas'!HI12+'Investuotojas ir Finansuotojas'!HI27</f>
        <v>0</v>
      </c>
      <c r="HJ9" s="142">
        <f>'Investuotojas ir Finansuotojas'!HJ12+'Investuotojas ir Finansuotojas'!HJ27</f>
        <v>0</v>
      </c>
      <c r="HK9" s="142">
        <f>'Investuotojas ir Finansuotojas'!HK12+'Investuotojas ir Finansuotojas'!HK27</f>
        <v>0</v>
      </c>
      <c r="HL9" s="142">
        <f>'Investuotojas ir Finansuotojas'!HL12+'Investuotojas ir Finansuotojas'!HL27</f>
        <v>0</v>
      </c>
      <c r="HM9" s="142">
        <f>'Investuotojas ir Finansuotojas'!HM12+'Investuotojas ir Finansuotojas'!HM27</f>
        <v>0</v>
      </c>
      <c r="HN9" s="142">
        <f>'Investuotojas ir Finansuotojas'!HN12+'Investuotojas ir Finansuotojas'!HN27</f>
        <v>0</v>
      </c>
      <c r="HO9" s="142">
        <f>'Investuotojas ir Finansuotojas'!HO12+'Investuotojas ir Finansuotojas'!HO27</f>
        <v>0</v>
      </c>
      <c r="HP9" s="142">
        <f>'Investuotojas ir Finansuotojas'!HP12+'Investuotojas ir Finansuotojas'!HP27</f>
        <v>0</v>
      </c>
      <c r="HQ9" s="142">
        <f>'Investuotojas ir Finansuotojas'!HQ12+'Investuotojas ir Finansuotojas'!HQ27</f>
        <v>0</v>
      </c>
      <c r="HR9" s="142">
        <f>'Investuotojas ir Finansuotojas'!HR12+'Investuotojas ir Finansuotojas'!HR27</f>
        <v>0</v>
      </c>
      <c r="HS9" s="142">
        <f>'Investuotojas ir Finansuotojas'!HS12+'Investuotojas ir Finansuotojas'!HS27</f>
        <v>0</v>
      </c>
      <c r="HT9" s="142">
        <f>'Investuotojas ir Finansuotojas'!HT12+'Investuotojas ir Finansuotojas'!HT27</f>
        <v>0</v>
      </c>
      <c r="HU9" s="142">
        <f>'Investuotojas ir Finansuotojas'!HU12+'Investuotojas ir Finansuotojas'!HU27</f>
        <v>0</v>
      </c>
      <c r="HV9" s="142">
        <f>'Investuotojas ir Finansuotojas'!HV12+'Investuotojas ir Finansuotojas'!HV27</f>
        <v>0</v>
      </c>
      <c r="HW9" s="142">
        <f>'Investuotojas ir Finansuotojas'!HW12+'Investuotojas ir Finansuotojas'!HW27</f>
        <v>0</v>
      </c>
      <c r="HX9" s="142">
        <f>'Investuotojas ir Finansuotojas'!HX12+'Investuotojas ir Finansuotojas'!HX27</f>
        <v>0</v>
      </c>
      <c r="HY9" s="142">
        <f>'Investuotojas ir Finansuotojas'!HY12+'Investuotojas ir Finansuotojas'!HY27</f>
        <v>0</v>
      </c>
      <c r="HZ9" s="142">
        <f>'Investuotojas ir Finansuotojas'!HZ12+'Investuotojas ir Finansuotojas'!HZ27</f>
        <v>0</v>
      </c>
      <c r="IA9" s="142">
        <f>'Investuotojas ir Finansuotojas'!IA12+'Investuotojas ir Finansuotojas'!IA27</f>
        <v>0</v>
      </c>
      <c r="IB9" s="142">
        <f>'Investuotojas ir Finansuotojas'!IB12+'Investuotojas ir Finansuotojas'!IB27</f>
        <v>0</v>
      </c>
      <c r="IC9" s="142">
        <f>'Investuotojas ir Finansuotojas'!IC12+'Investuotojas ir Finansuotojas'!IC27</f>
        <v>0</v>
      </c>
      <c r="ID9" s="142">
        <f>'Investuotojas ir Finansuotojas'!ID12+'Investuotojas ir Finansuotojas'!ID27</f>
        <v>0</v>
      </c>
      <c r="IE9" s="142">
        <f>'Investuotojas ir Finansuotojas'!IE12+'Investuotojas ir Finansuotojas'!IE27</f>
        <v>0</v>
      </c>
      <c r="IF9" s="142">
        <f>'Investuotojas ir Finansuotojas'!IF12+'Investuotojas ir Finansuotojas'!IF27</f>
        <v>0</v>
      </c>
      <c r="IG9" s="142">
        <f>'Investuotojas ir Finansuotojas'!IG12+'Investuotojas ir Finansuotojas'!IG27</f>
        <v>0</v>
      </c>
      <c r="IH9" s="142">
        <f>'Investuotojas ir Finansuotojas'!IH12+'Investuotojas ir Finansuotojas'!IH27</f>
        <v>0</v>
      </c>
      <c r="II9" s="142">
        <f>'Investuotojas ir Finansuotojas'!II12+'Investuotojas ir Finansuotojas'!II27</f>
        <v>0</v>
      </c>
      <c r="IJ9" s="142">
        <f>'Investuotojas ir Finansuotojas'!IJ12+'Investuotojas ir Finansuotojas'!IJ27</f>
        <v>0</v>
      </c>
      <c r="IK9" s="142">
        <f>'Investuotojas ir Finansuotojas'!IK12+'Investuotojas ir Finansuotojas'!IK27</f>
        <v>0</v>
      </c>
      <c r="IL9" s="142">
        <f>'Investuotojas ir Finansuotojas'!IL12+'Investuotojas ir Finansuotojas'!IL27</f>
        <v>0</v>
      </c>
      <c r="IM9" s="142">
        <f>'Investuotojas ir Finansuotojas'!IM12+'Investuotojas ir Finansuotojas'!IM27</f>
        <v>0</v>
      </c>
      <c r="IN9" s="142">
        <f>'Investuotojas ir Finansuotojas'!IN12+'Investuotojas ir Finansuotojas'!IN27</f>
        <v>0</v>
      </c>
      <c r="IO9" s="142">
        <f>'Investuotojas ir Finansuotojas'!IO12+'Investuotojas ir Finansuotojas'!IO27</f>
        <v>0</v>
      </c>
      <c r="IP9" s="142">
        <f>'Investuotojas ir Finansuotojas'!IP12+'Investuotojas ir Finansuotojas'!IP27</f>
        <v>0</v>
      </c>
      <c r="IQ9" s="142">
        <f>'Investuotojas ir Finansuotojas'!IQ12+'Investuotojas ir Finansuotojas'!IQ27</f>
        <v>0</v>
      </c>
      <c r="IR9" s="142">
        <f>'Investuotojas ir Finansuotojas'!IR12+'Investuotojas ir Finansuotojas'!IR27</f>
        <v>0</v>
      </c>
      <c r="IS9" s="142">
        <f>'Investuotojas ir Finansuotojas'!IS12+'Investuotojas ir Finansuotojas'!IS27</f>
        <v>0</v>
      </c>
      <c r="IT9" s="142">
        <f>'Investuotojas ir Finansuotojas'!IT12+'Investuotojas ir Finansuotojas'!IT27</f>
        <v>0</v>
      </c>
      <c r="IU9" s="142">
        <f>'Investuotojas ir Finansuotojas'!IU12+'Investuotojas ir Finansuotojas'!IU27</f>
        <v>0</v>
      </c>
      <c r="IV9" s="142">
        <f>'Investuotojas ir Finansuotojas'!IV12+'Investuotojas ir Finansuotojas'!IV27</f>
        <v>0</v>
      </c>
      <c r="IW9" s="142">
        <f>'Investuotojas ir Finansuotojas'!IW12+'Investuotojas ir Finansuotojas'!IW27</f>
        <v>0</v>
      </c>
      <c r="IX9" s="142">
        <f>'Investuotojas ir Finansuotojas'!IX12+'Investuotojas ir Finansuotojas'!IX27</f>
        <v>0</v>
      </c>
      <c r="IY9" s="142">
        <f>'Investuotojas ir Finansuotojas'!IY12+'Investuotojas ir Finansuotojas'!IY27</f>
        <v>0</v>
      </c>
      <c r="IZ9" s="142">
        <f>'Investuotojas ir Finansuotojas'!IZ12+'Investuotojas ir Finansuotojas'!IZ27</f>
        <v>0</v>
      </c>
      <c r="JA9" s="142">
        <f>'Investuotojas ir Finansuotojas'!JA12+'Investuotojas ir Finansuotojas'!JA27</f>
        <v>0</v>
      </c>
      <c r="JB9" s="142">
        <f>'Investuotojas ir Finansuotojas'!JB12+'Investuotojas ir Finansuotojas'!JB27</f>
        <v>0</v>
      </c>
      <c r="JC9" s="142">
        <f>'Investuotojas ir Finansuotojas'!JC12+'Investuotojas ir Finansuotojas'!JC27</f>
        <v>0</v>
      </c>
      <c r="JD9" s="142">
        <f>'Investuotojas ir Finansuotojas'!JD12+'Investuotojas ir Finansuotojas'!JD27</f>
        <v>0</v>
      </c>
      <c r="JE9" s="142">
        <f>'Investuotojas ir Finansuotojas'!JE12+'Investuotojas ir Finansuotojas'!JE27</f>
        <v>0</v>
      </c>
      <c r="JF9" s="142">
        <f>'Investuotojas ir Finansuotojas'!JF12+'Investuotojas ir Finansuotojas'!JF27</f>
        <v>0</v>
      </c>
      <c r="JG9" s="142">
        <f>'Investuotojas ir Finansuotojas'!JG12+'Investuotojas ir Finansuotojas'!JG27</f>
        <v>0</v>
      </c>
      <c r="JH9" s="142">
        <f>'Investuotojas ir Finansuotojas'!JH12+'Investuotojas ir Finansuotojas'!JH27</f>
        <v>0</v>
      </c>
      <c r="JI9" s="142">
        <f>'Investuotojas ir Finansuotojas'!JI12+'Investuotojas ir Finansuotojas'!JI27</f>
        <v>0</v>
      </c>
      <c r="JJ9" s="142">
        <f>'Investuotojas ir Finansuotojas'!JJ12+'Investuotojas ir Finansuotojas'!JJ27</f>
        <v>0</v>
      </c>
      <c r="JK9" s="142">
        <f>'Investuotojas ir Finansuotojas'!JK12+'Investuotojas ir Finansuotojas'!JK27</f>
        <v>0</v>
      </c>
      <c r="JL9" s="142">
        <f>'Investuotojas ir Finansuotojas'!JL12+'Investuotojas ir Finansuotojas'!JL27</f>
        <v>0</v>
      </c>
      <c r="JM9" s="142">
        <f>'Investuotojas ir Finansuotojas'!JM12+'Investuotojas ir Finansuotojas'!JM27</f>
        <v>0</v>
      </c>
      <c r="JN9" s="142">
        <f>'Investuotojas ir Finansuotojas'!JN12+'Investuotojas ir Finansuotojas'!JN27</f>
        <v>0</v>
      </c>
      <c r="JO9" s="142">
        <f>'Investuotojas ir Finansuotojas'!JO12+'Investuotojas ir Finansuotojas'!JO27</f>
        <v>0</v>
      </c>
      <c r="JP9" s="142">
        <f>'Investuotojas ir Finansuotojas'!JP12+'Investuotojas ir Finansuotojas'!JP27</f>
        <v>0</v>
      </c>
      <c r="JQ9" s="142">
        <f>'Investuotojas ir Finansuotojas'!JQ12+'Investuotojas ir Finansuotojas'!JQ27</f>
        <v>0</v>
      </c>
      <c r="JR9" s="142">
        <f>'Investuotojas ir Finansuotojas'!JR12+'Investuotojas ir Finansuotojas'!JR27</f>
        <v>0</v>
      </c>
      <c r="JS9" s="142">
        <f>'Investuotojas ir Finansuotojas'!JS12+'Investuotojas ir Finansuotojas'!JS27</f>
        <v>0</v>
      </c>
      <c r="JT9" s="142">
        <f>'Investuotojas ir Finansuotojas'!JT12+'Investuotojas ir Finansuotojas'!JT27</f>
        <v>0</v>
      </c>
      <c r="JU9" s="142">
        <f>'Investuotojas ir Finansuotojas'!JU12+'Investuotojas ir Finansuotojas'!JU27</f>
        <v>0</v>
      </c>
      <c r="JV9" s="142">
        <f>'Investuotojas ir Finansuotojas'!JV12+'Investuotojas ir Finansuotojas'!JV27</f>
        <v>0</v>
      </c>
      <c r="JW9" s="142">
        <f>'Investuotojas ir Finansuotojas'!JW12+'Investuotojas ir Finansuotojas'!JW27</f>
        <v>0</v>
      </c>
      <c r="JX9" s="142">
        <f>'Investuotojas ir Finansuotojas'!JX12+'Investuotojas ir Finansuotojas'!JX27</f>
        <v>0</v>
      </c>
      <c r="JY9" s="142">
        <f>'Investuotojas ir Finansuotojas'!JY12+'Investuotojas ir Finansuotojas'!JY27</f>
        <v>0</v>
      </c>
      <c r="JZ9" s="142">
        <f>'Investuotojas ir Finansuotojas'!JZ12+'Investuotojas ir Finansuotojas'!JZ27</f>
        <v>0</v>
      </c>
      <c r="KA9" s="142">
        <f>'Investuotojas ir Finansuotojas'!KA12+'Investuotojas ir Finansuotojas'!KA27</f>
        <v>0</v>
      </c>
      <c r="KB9" s="142">
        <f>'Investuotojas ir Finansuotojas'!KB12+'Investuotojas ir Finansuotojas'!KB27</f>
        <v>0</v>
      </c>
      <c r="KC9" s="142">
        <f>'Investuotojas ir Finansuotojas'!KC12+'Investuotojas ir Finansuotojas'!KC27</f>
        <v>0</v>
      </c>
      <c r="KD9" s="142">
        <f>'Investuotojas ir Finansuotojas'!KD12+'Investuotojas ir Finansuotojas'!KD27</f>
        <v>0</v>
      </c>
      <c r="KE9" s="142">
        <f>'Investuotojas ir Finansuotojas'!KE12+'Investuotojas ir Finansuotojas'!KE27</f>
        <v>0</v>
      </c>
      <c r="KF9" s="142">
        <f>'Investuotojas ir Finansuotojas'!KF12+'Investuotojas ir Finansuotojas'!KF27</f>
        <v>0</v>
      </c>
      <c r="KG9" s="142">
        <f>'Investuotojas ir Finansuotojas'!KG12+'Investuotojas ir Finansuotojas'!KG27</f>
        <v>0</v>
      </c>
      <c r="KH9" s="142">
        <f>'Investuotojas ir Finansuotojas'!KH12+'Investuotojas ir Finansuotojas'!KH27</f>
        <v>0</v>
      </c>
      <c r="KI9" s="142">
        <f>'Investuotojas ir Finansuotojas'!KI12+'Investuotojas ir Finansuotojas'!KI27</f>
        <v>0</v>
      </c>
      <c r="KJ9" s="142">
        <f>'Investuotojas ir Finansuotojas'!KJ12+'Investuotojas ir Finansuotojas'!KJ27</f>
        <v>0</v>
      </c>
      <c r="KK9" s="142">
        <f>'Investuotojas ir Finansuotojas'!KK12+'Investuotojas ir Finansuotojas'!KK27</f>
        <v>0</v>
      </c>
      <c r="KL9" s="142">
        <f>'Investuotojas ir Finansuotojas'!KL12+'Investuotojas ir Finansuotojas'!KL27</f>
        <v>0</v>
      </c>
      <c r="KM9" s="142">
        <f>'Investuotojas ir Finansuotojas'!KM12+'Investuotojas ir Finansuotojas'!KM27</f>
        <v>0</v>
      </c>
      <c r="KN9" s="142">
        <f>'Investuotojas ir Finansuotojas'!KN12+'Investuotojas ir Finansuotojas'!KN27</f>
        <v>0</v>
      </c>
      <c r="KO9" s="142">
        <f>'Investuotojas ir Finansuotojas'!KO12+'Investuotojas ir Finansuotojas'!KO27</f>
        <v>0</v>
      </c>
      <c r="KP9" s="142">
        <f>'Investuotojas ir Finansuotojas'!KP12+'Investuotojas ir Finansuotojas'!KP27</f>
        <v>0</v>
      </c>
      <c r="KQ9" s="142">
        <f>'Investuotojas ir Finansuotojas'!KQ12+'Investuotojas ir Finansuotojas'!KQ27</f>
        <v>0</v>
      </c>
      <c r="KR9" s="142">
        <f>'Investuotojas ir Finansuotojas'!KR12+'Investuotojas ir Finansuotojas'!KR27</f>
        <v>0</v>
      </c>
      <c r="KS9" s="142">
        <f>'Investuotojas ir Finansuotojas'!KS12+'Investuotojas ir Finansuotojas'!KS27</f>
        <v>0</v>
      </c>
      <c r="KT9" s="142">
        <f>'Investuotojas ir Finansuotojas'!KT12+'Investuotojas ir Finansuotojas'!KT27</f>
        <v>0</v>
      </c>
      <c r="KU9" s="142">
        <f>'Investuotojas ir Finansuotojas'!KU12+'Investuotojas ir Finansuotojas'!KU27</f>
        <v>0</v>
      </c>
      <c r="KV9" s="142">
        <f>'Investuotojas ir Finansuotojas'!KV12+'Investuotojas ir Finansuotojas'!KV27</f>
        <v>0</v>
      </c>
      <c r="KW9" s="142">
        <f>'Investuotojas ir Finansuotojas'!KW12+'Investuotojas ir Finansuotojas'!KW27</f>
        <v>0</v>
      </c>
      <c r="KX9" s="142">
        <f>'Investuotojas ir Finansuotojas'!KX12+'Investuotojas ir Finansuotojas'!KX27</f>
        <v>0</v>
      </c>
      <c r="KY9" s="142">
        <f>'Investuotojas ir Finansuotojas'!KY12+'Investuotojas ir Finansuotojas'!KY27</f>
        <v>0</v>
      </c>
      <c r="KZ9" s="142">
        <f>'Investuotojas ir Finansuotojas'!KZ12+'Investuotojas ir Finansuotojas'!KZ27</f>
        <v>0</v>
      </c>
      <c r="LA9" s="142">
        <f>'Investuotojas ir Finansuotojas'!LA12+'Investuotojas ir Finansuotojas'!LA27</f>
        <v>0</v>
      </c>
      <c r="LB9" s="142">
        <f>'Investuotojas ir Finansuotojas'!LB12+'Investuotojas ir Finansuotojas'!LB27</f>
        <v>0</v>
      </c>
      <c r="LC9" s="142">
        <f>'Investuotojas ir Finansuotojas'!LC12+'Investuotojas ir Finansuotojas'!LC27</f>
        <v>0</v>
      </c>
      <c r="LD9" s="142">
        <f>'Investuotojas ir Finansuotojas'!LD12+'Investuotojas ir Finansuotojas'!LD27</f>
        <v>0</v>
      </c>
      <c r="LE9" s="142">
        <f>'Investuotojas ir Finansuotojas'!LE12+'Investuotojas ir Finansuotojas'!LE27</f>
        <v>0</v>
      </c>
      <c r="LF9" s="142">
        <f>'Investuotojas ir Finansuotojas'!LF12+'Investuotojas ir Finansuotojas'!LF27</f>
        <v>0</v>
      </c>
      <c r="LG9" s="142">
        <f>'Investuotojas ir Finansuotojas'!LG12+'Investuotojas ir Finansuotojas'!LG27</f>
        <v>0</v>
      </c>
      <c r="LH9" s="142">
        <f>'Investuotojas ir Finansuotojas'!LH12+'Investuotojas ir Finansuotojas'!LH27</f>
        <v>0</v>
      </c>
      <c r="LI9" s="142">
        <f>'Investuotojas ir Finansuotojas'!LI12+'Investuotojas ir Finansuotojas'!LI27</f>
        <v>0</v>
      </c>
      <c r="LJ9" s="142">
        <f>'Investuotojas ir Finansuotojas'!LJ12+'Investuotojas ir Finansuotojas'!LJ27</f>
        <v>0</v>
      </c>
      <c r="LK9" s="142">
        <f>'Investuotojas ir Finansuotojas'!LK12+'Investuotojas ir Finansuotojas'!LK27</f>
        <v>0</v>
      </c>
      <c r="LL9" s="142">
        <f>'Investuotojas ir Finansuotojas'!LL12+'Investuotojas ir Finansuotojas'!LL27</f>
        <v>0</v>
      </c>
      <c r="LM9" s="142">
        <f>'Investuotojas ir Finansuotojas'!LM12+'Investuotojas ir Finansuotojas'!LM27</f>
        <v>0</v>
      </c>
      <c r="LN9" s="158">
        <f>'Investuotojas ir Finansuotojas'!LN12+'Investuotojas ir Finansuotojas'!LN27</f>
        <v>0</v>
      </c>
    </row>
    <row r="10" spans="1:326" s="86" customFormat="1">
      <c r="A10" s="87" t="s">
        <v>106</v>
      </c>
      <c r="B10" s="88"/>
      <c r="C10" s="39"/>
      <c r="D10" s="39"/>
      <c r="E10" s="39"/>
      <c r="F10" s="39"/>
      <c r="G10" s="39"/>
      <c r="H10" s="39"/>
      <c r="I10" s="39"/>
      <c r="J10" s="39"/>
      <c r="K10" s="39"/>
      <c r="L10" s="39"/>
      <c r="M10" s="151"/>
      <c r="N10" s="111">
        <f>N5-N6</f>
        <v>0</v>
      </c>
      <c r="O10" s="161"/>
      <c r="P10" s="161"/>
      <c r="Q10" s="161"/>
      <c r="R10" s="161"/>
      <c r="S10" s="161"/>
      <c r="T10" s="161"/>
      <c r="U10" s="161"/>
      <c r="V10" s="161"/>
      <c r="W10" s="161"/>
      <c r="X10" s="161"/>
      <c r="Y10" s="161"/>
      <c r="Z10" s="161"/>
      <c r="AA10" s="161">
        <f>AA5-AA6</f>
        <v>0</v>
      </c>
      <c r="AB10" s="161"/>
      <c r="AC10" s="161"/>
      <c r="AD10" s="161"/>
      <c r="AE10" s="161"/>
      <c r="AF10" s="161"/>
      <c r="AG10" s="161"/>
      <c r="AH10" s="161"/>
      <c r="AI10" s="161"/>
      <c r="AJ10" s="161"/>
      <c r="AK10" s="161"/>
      <c r="AL10" s="161"/>
      <c r="AM10" s="161"/>
      <c r="AN10" s="161">
        <f>AN5-AN6</f>
        <v>0</v>
      </c>
      <c r="AO10" s="161"/>
      <c r="AP10" s="161"/>
      <c r="AQ10" s="161"/>
      <c r="AR10" s="161"/>
      <c r="AS10" s="161"/>
      <c r="AT10" s="161"/>
      <c r="AU10" s="161"/>
      <c r="AV10" s="161"/>
      <c r="AW10" s="161"/>
      <c r="AX10" s="161"/>
      <c r="AY10" s="161"/>
      <c r="AZ10" s="161"/>
      <c r="BA10" s="161">
        <f>BA5-BA6</f>
        <v>0</v>
      </c>
      <c r="BB10" s="161"/>
      <c r="BC10" s="161"/>
      <c r="BD10" s="161"/>
      <c r="BE10" s="161"/>
      <c r="BF10" s="161"/>
      <c r="BG10" s="161"/>
      <c r="BH10" s="161"/>
      <c r="BI10" s="161"/>
      <c r="BJ10" s="161"/>
      <c r="BK10" s="161"/>
      <c r="BL10" s="161"/>
      <c r="BM10" s="161"/>
      <c r="BN10" s="161">
        <f>BN5-BN6</f>
        <v>0</v>
      </c>
      <c r="BO10" s="161"/>
      <c r="BP10" s="161"/>
      <c r="BQ10" s="161"/>
      <c r="BR10" s="161"/>
      <c r="BS10" s="161"/>
      <c r="BT10" s="161"/>
      <c r="BU10" s="161"/>
      <c r="BV10" s="161"/>
      <c r="BW10" s="161"/>
      <c r="BX10" s="161"/>
      <c r="BY10" s="161"/>
      <c r="BZ10" s="161"/>
      <c r="CA10" s="161">
        <f>CA5-CA6</f>
        <v>0</v>
      </c>
      <c r="CB10" s="161"/>
      <c r="CC10" s="161"/>
      <c r="CD10" s="161"/>
      <c r="CE10" s="161"/>
      <c r="CF10" s="161"/>
      <c r="CG10" s="161"/>
      <c r="CH10" s="161"/>
      <c r="CI10" s="161"/>
      <c r="CJ10" s="161"/>
      <c r="CK10" s="161"/>
      <c r="CL10" s="161"/>
      <c r="CM10" s="161"/>
      <c r="CN10" s="161">
        <f>CN5-CN6</f>
        <v>0</v>
      </c>
      <c r="CO10" s="161"/>
      <c r="CP10" s="161"/>
      <c r="CQ10" s="161"/>
      <c r="CR10" s="161"/>
      <c r="CS10" s="161"/>
      <c r="CT10" s="161"/>
      <c r="CU10" s="161"/>
      <c r="CV10" s="161"/>
      <c r="CW10" s="161"/>
      <c r="CX10" s="161"/>
      <c r="CY10" s="161"/>
      <c r="CZ10" s="161"/>
      <c r="DA10" s="161">
        <f>DA5-DA6</f>
        <v>0</v>
      </c>
      <c r="DB10" s="161"/>
      <c r="DC10" s="161"/>
      <c r="DD10" s="161"/>
      <c r="DE10" s="161"/>
      <c r="DF10" s="161"/>
      <c r="DG10" s="161"/>
      <c r="DH10" s="161"/>
      <c r="DI10" s="161"/>
      <c r="DJ10" s="161"/>
      <c r="DK10" s="161"/>
      <c r="DL10" s="161"/>
      <c r="DM10" s="161"/>
      <c r="DN10" s="161">
        <f>DN5-DN6</f>
        <v>0</v>
      </c>
      <c r="DO10" s="161"/>
      <c r="DP10" s="161"/>
      <c r="DQ10" s="161"/>
      <c r="DR10" s="161"/>
      <c r="DS10" s="161"/>
      <c r="DT10" s="161"/>
      <c r="DU10" s="161"/>
      <c r="DV10" s="161"/>
      <c r="DW10" s="161"/>
      <c r="DX10" s="161"/>
      <c r="DY10" s="161"/>
      <c r="DZ10" s="161"/>
      <c r="EA10" s="161">
        <f>EA5-EA6</f>
        <v>0</v>
      </c>
      <c r="EB10" s="161"/>
      <c r="EC10" s="161"/>
      <c r="ED10" s="161"/>
      <c r="EE10" s="161"/>
      <c r="EF10" s="161"/>
      <c r="EG10" s="161"/>
      <c r="EH10" s="161"/>
      <c r="EI10" s="161"/>
      <c r="EJ10" s="161"/>
      <c r="EK10" s="161"/>
      <c r="EL10" s="161"/>
      <c r="EM10" s="161"/>
      <c r="EN10" s="161">
        <f>EN5-EN6</f>
        <v>0</v>
      </c>
      <c r="EO10" s="161"/>
      <c r="EP10" s="161"/>
      <c r="EQ10" s="161"/>
      <c r="ER10" s="161"/>
      <c r="ES10" s="161"/>
      <c r="ET10" s="161"/>
      <c r="EU10" s="161"/>
      <c r="EV10" s="161"/>
      <c r="EW10" s="161"/>
      <c r="EX10" s="161"/>
      <c r="EY10" s="161"/>
      <c r="EZ10" s="161"/>
      <c r="FA10" s="161">
        <f>FA5-FA6</f>
        <v>0</v>
      </c>
      <c r="FB10" s="161"/>
      <c r="FC10" s="161"/>
      <c r="FD10" s="161"/>
      <c r="FE10" s="161"/>
      <c r="FF10" s="161"/>
      <c r="FG10" s="161"/>
      <c r="FH10" s="161"/>
      <c r="FI10" s="161"/>
      <c r="FJ10" s="161"/>
      <c r="FK10" s="161"/>
      <c r="FL10" s="161"/>
      <c r="FM10" s="161"/>
      <c r="FN10" s="161">
        <f>FN5-FN6</f>
        <v>0</v>
      </c>
      <c r="FO10" s="161"/>
      <c r="FP10" s="161"/>
      <c r="FQ10" s="161"/>
      <c r="FR10" s="161"/>
      <c r="FS10" s="161"/>
      <c r="FT10" s="161"/>
      <c r="FU10" s="161"/>
      <c r="FV10" s="161"/>
      <c r="FW10" s="161"/>
      <c r="FX10" s="161"/>
      <c r="FY10" s="161"/>
      <c r="FZ10" s="161"/>
      <c r="GA10" s="161">
        <f>GA5-GA6</f>
        <v>0</v>
      </c>
      <c r="GB10" s="161"/>
      <c r="GC10" s="161"/>
      <c r="GD10" s="161"/>
      <c r="GE10" s="161"/>
      <c r="GF10" s="161"/>
      <c r="GG10" s="161"/>
      <c r="GH10" s="161"/>
      <c r="GI10" s="161"/>
      <c r="GJ10" s="161"/>
      <c r="GK10" s="161"/>
      <c r="GL10" s="161"/>
      <c r="GM10" s="161"/>
      <c r="GN10" s="161">
        <f>GN5-GN6</f>
        <v>0</v>
      </c>
      <c r="GO10" s="161"/>
      <c r="GP10" s="161"/>
      <c r="GQ10" s="161"/>
      <c r="GR10" s="161"/>
      <c r="GS10" s="161"/>
      <c r="GT10" s="161"/>
      <c r="GU10" s="161"/>
      <c r="GV10" s="161"/>
      <c r="GW10" s="161"/>
      <c r="GX10" s="161"/>
      <c r="GY10" s="161"/>
      <c r="GZ10" s="161"/>
      <c r="HA10" s="161">
        <f>HA5-HA6</f>
        <v>0</v>
      </c>
      <c r="HB10" s="161"/>
      <c r="HC10" s="161"/>
      <c r="HD10" s="161"/>
      <c r="HE10" s="161"/>
      <c r="HF10" s="161"/>
      <c r="HG10" s="161"/>
      <c r="HH10" s="161"/>
      <c r="HI10" s="161"/>
      <c r="HJ10" s="161"/>
      <c r="HK10" s="161"/>
      <c r="HL10" s="161"/>
      <c r="HM10" s="161"/>
      <c r="HN10" s="161">
        <f>HN5-HN6</f>
        <v>0</v>
      </c>
      <c r="HO10" s="161"/>
      <c r="HP10" s="161"/>
      <c r="HQ10" s="161"/>
      <c r="HR10" s="161"/>
      <c r="HS10" s="161"/>
      <c r="HT10" s="161"/>
      <c r="HU10" s="161"/>
      <c r="HV10" s="161"/>
      <c r="HW10" s="161"/>
      <c r="HX10" s="161"/>
      <c r="HY10" s="161"/>
      <c r="HZ10" s="161"/>
      <c r="IA10" s="161">
        <f>IA5-IA6</f>
        <v>0</v>
      </c>
      <c r="IB10" s="161"/>
      <c r="IC10" s="161"/>
      <c r="ID10" s="161"/>
      <c r="IE10" s="161"/>
      <c r="IF10" s="161"/>
      <c r="IG10" s="161"/>
      <c r="IH10" s="161"/>
      <c r="II10" s="161"/>
      <c r="IJ10" s="161"/>
      <c r="IK10" s="161"/>
      <c r="IL10" s="161"/>
      <c r="IM10" s="161"/>
      <c r="IN10" s="161">
        <f>IN5-IN6</f>
        <v>0</v>
      </c>
      <c r="IO10" s="161"/>
      <c r="IP10" s="161"/>
      <c r="IQ10" s="161"/>
      <c r="IR10" s="161"/>
      <c r="IS10" s="161"/>
      <c r="IT10" s="161"/>
      <c r="IU10" s="161"/>
      <c r="IV10" s="161"/>
      <c r="IW10" s="161"/>
      <c r="IX10" s="161"/>
      <c r="IY10" s="161"/>
      <c r="IZ10" s="161"/>
      <c r="JA10" s="161">
        <f>JA5-JA6</f>
        <v>0</v>
      </c>
      <c r="JB10" s="161"/>
      <c r="JC10" s="161"/>
      <c r="JD10" s="161"/>
      <c r="JE10" s="161"/>
      <c r="JF10" s="161"/>
      <c r="JG10" s="161"/>
      <c r="JH10" s="161"/>
      <c r="JI10" s="161"/>
      <c r="JJ10" s="161"/>
      <c r="JK10" s="161"/>
      <c r="JL10" s="161"/>
      <c r="JM10" s="161"/>
      <c r="JN10" s="161">
        <f>JN5-JN6</f>
        <v>0</v>
      </c>
      <c r="JO10" s="161"/>
      <c r="JP10" s="161"/>
      <c r="JQ10" s="161"/>
      <c r="JR10" s="161"/>
      <c r="JS10" s="161"/>
      <c r="JT10" s="161"/>
      <c r="JU10" s="161"/>
      <c r="JV10" s="161"/>
      <c r="JW10" s="161"/>
      <c r="JX10" s="161"/>
      <c r="JY10" s="161"/>
      <c r="JZ10" s="161"/>
      <c r="KA10" s="161">
        <f>KA5-KA6</f>
        <v>0</v>
      </c>
      <c r="KB10" s="161"/>
      <c r="KC10" s="161"/>
      <c r="KD10" s="161"/>
      <c r="KE10" s="161"/>
      <c r="KF10" s="161"/>
      <c r="KG10" s="161"/>
      <c r="KH10" s="161"/>
      <c r="KI10" s="161"/>
      <c r="KJ10" s="161"/>
      <c r="KK10" s="161"/>
      <c r="KL10" s="161"/>
      <c r="KM10" s="161"/>
      <c r="KN10" s="161">
        <f>KN5-KN6</f>
        <v>0</v>
      </c>
      <c r="KO10" s="161"/>
      <c r="KP10" s="161"/>
      <c r="KQ10" s="161"/>
      <c r="KR10" s="161"/>
      <c r="KS10" s="161"/>
      <c r="KT10" s="161"/>
      <c r="KU10" s="161"/>
      <c r="KV10" s="161"/>
      <c r="KW10" s="161"/>
      <c r="KX10" s="161"/>
      <c r="KY10" s="161"/>
      <c r="KZ10" s="161"/>
      <c r="LA10" s="161">
        <f>LA5-LA6</f>
        <v>0</v>
      </c>
      <c r="LB10" s="161"/>
      <c r="LC10" s="161"/>
      <c r="LD10" s="161"/>
      <c r="LE10" s="161"/>
      <c r="LF10" s="161"/>
      <c r="LG10" s="161"/>
      <c r="LH10" s="161"/>
      <c r="LI10" s="161"/>
      <c r="LJ10" s="161"/>
      <c r="LK10" s="161"/>
      <c r="LL10" s="161"/>
      <c r="LM10" s="161"/>
      <c r="LN10" s="162">
        <f>LN5-LN6</f>
        <v>0</v>
      </c>
    </row>
    <row r="11" spans="1:326" s="86" customFormat="1">
      <c r="A11" s="87" t="s">
        <v>111</v>
      </c>
      <c r="B11" s="88"/>
      <c r="C11" s="39"/>
      <c r="D11" s="39"/>
      <c r="E11" s="39"/>
      <c r="F11" s="39"/>
      <c r="G11" s="39"/>
      <c r="H11" s="39"/>
      <c r="I11" s="39"/>
      <c r="J11" s="39"/>
      <c r="K11" s="39"/>
      <c r="L11" s="39"/>
      <c r="M11" s="151"/>
      <c r="N11" s="161">
        <f>IFERROR(IF(B15&lt;0,IF(N10&lt;0,0,IF(N10&gt;B15,-N10,0)),0)+N10+IF(B15=0,0,IF(N10&lt;0,0,IF(N10+B15&lt;0,0,N10+B15))),0)</f>
        <v>0</v>
      </c>
      <c r="O11" s="161"/>
      <c r="P11" s="161"/>
      <c r="Q11" s="161"/>
      <c r="R11" s="161"/>
      <c r="S11" s="161"/>
      <c r="T11" s="161"/>
      <c r="U11" s="161"/>
      <c r="V11" s="161"/>
      <c r="W11" s="161"/>
      <c r="X11" s="161"/>
      <c r="Y11" s="161"/>
      <c r="Z11" s="161"/>
      <c r="AA11" s="161">
        <f>AA10+IF(AA10&lt;0,0,IF(N17&gt;0,0,IF(-AA10*0.7&lt;N17,-AA10*0.7,N17)))</f>
        <v>0</v>
      </c>
      <c r="AB11" s="161">
        <f t="shared" ref="AB11:AM11" si="30">AB10+IF(AB10&lt;0,0,IF(O17&gt;0,0,IF(-AB10*0.7&lt;O17,-AB10*0.7,O17)))</f>
        <v>0</v>
      </c>
      <c r="AC11" s="161">
        <f t="shared" si="30"/>
        <v>0</v>
      </c>
      <c r="AD11" s="161">
        <f t="shared" si="30"/>
        <v>0</v>
      </c>
      <c r="AE11" s="161">
        <f t="shared" si="30"/>
        <v>0</v>
      </c>
      <c r="AF11" s="161">
        <f t="shared" si="30"/>
        <v>0</v>
      </c>
      <c r="AG11" s="161">
        <f t="shared" si="30"/>
        <v>0</v>
      </c>
      <c r="AH11" s="161">
        <f t="shared" si="30"/>
        <v>0</v>
      </c>
      <c r="AI11" s="161">
        <f t="shared" si="30"/>
        <v>0</v>
      </c>
      <c r="AJ11" s="161">
        <f t="shared" si="30"/>
        <v>0</v>
      </c>
      <c r="AK11" s="161">
        <f t="shared" si="30"/>
        <v>0</v>
      </c>
      <c r="AL11" s="161">
        <f t="shared" si="30"/>
        <v>0</v>
      </c>
      <c r="AM11" s="161">
        <f t="shared" si="30"/>
        <v>0</v>
      </c>
      <c r="AN11" s="161">
        <f>AN10+IF(AN10&lt;0,0,IF(AA17&gt;0,0,IF(-AN10*0.7&gt;AA17,-AN10*0.7,AA17)))</f>
        <v>0</v>
      </c>
      <c r="AO11" s="161">
        <f t="shared" ref="AO11:CA11" si="31">AO10+IF(AO10&lt;0,0,IF(AB17&gt;0,0,IF(-AO10*0.7&gt;AB17,-AO10*0.7,AB17)))</f>
        <v>0</v>
      </c>
      <c r="AP11" s="161">
        <f t="shared" si="31"/>
        <v>0</v>
      </c>
      <c r="AQ11" s="161">
        <f t="shared" si="31"/>
        <v>0</v>
      </c>
      <c r="AR11" s="161">
        <f t="shared" si="31"/>
        <v>0</v>
      </c>
      <c r="AS11" s="161">
        <f t="shared" si="31"/>
        <v>0</v>
      </c>
      <c r="AT11" s="161">
        <f t="shared" si="31"/>
        <v>0</v>
      </c>
      <c r="AU11" s="161">
        <f t="shared" si="31"/>
        <v>0</v>
      </c>
      <c r="AV11" s="161">
        <f t="shared" si="31"/>
        <v>0</v>
      </c>
      <c r="AW11" s="161">
        <f t="shared" si="31"/>
        <v>0</v>
      </c>
      <c r="AX11" s="161">
        <f t="shared" si="31"/>
        <v>0</v>
      </c>
      <c r="AY11" s="161">
        <f t="shared" si="31"/>
        <v>0</v>
      </c>
      <c r="AZ11" s="161">
        <f t="shared" si="31"/>
        <v>0</v>
      </c>
      <c r="BA11" s="161">
        <f t="shared" si="31"/>
        <v>0</v>
      </c>
      <c r="BB11" s="161">
        <f t="shared" si="31"/>
        <v>0</v>
      </c>
      <c r="BC11" s="161">
        <f t="shared" si="31"/>
        <v>0</v>
      </c>
      <c r="BD11" s="161">
        <f t="shared" si="31"/>
        <v>0</v>
      </c>
      <c r="BE11" s="161">
        <f t="shared" si="31"/>
        <v>0</v>
      </c>
      <c r="BF11" s="161">
        <f t="shared" si="31"/>
        <v>0</v>
      </c>
      <c r="BG11" s="161">
        <f t="shared" si="31"/>
        <v>0</v>
      </c>
      <c r="BH11" s="161">
        <f t="shared" si="31"/>
        <v>0</v>
      </c>
      <c r="BI11" s="161">
        <f t="shared" si="31"/>
        <v>0</v>
      </c>
      <c r="BJ11" s="161">
        <f t="shared" si="31"/>
        <v>0</v>
      </c>
      <c r="BK11" s="161">
        <f t="shared" si="31"/>
        <v>0</v>
      </c>
      <c r="BL11" s="161">
        <f t="shared" si="31"/>
        <v>0</v>
      </c>
      <c r="BM11" s="161">
        <f t="shared" si="31"/>
        <v>0</v>
      </c>
      <c r="BN11" s="161">
        <f t="shared" si="31"/>
        <v>0</v>
      </c>
      <c r="BO11" s="161">
        <f t="shared" si="31"/>
        <v>0</v>
      </c>
      <c r="BP11" s="161">
        <f t="shared" si="31"/>
        <v>0</v>
      </c>
      <c r="BQ11" s="161">
        <f t="shared" si="31"/>
        <v>0</v>
      </c>
      <c r="BR11" s="161">
        <f t="shared" si="31"/>
        <v>0</v>
      </c>
      <c r="BS11" s="161">
        <f t="shared" si="31"/>
        <v>0</v>
      </c>
      <c r="BT11" s="161">
        <f t="shared" si="31"/>
        <v>0</v>
      </c>
      <c r="BU11" s="161">
        <f t="shared" si="31"/>
        <v>0</v>
      </c>
      <c r="BV11" s="161">
        <f t="shared" si="31"/>
        <v>0</v>
      </c>
      <c r="BW11" s="161">
        <f t="shared" si="31"/>
        <v>0</v>
      </c>
      <c r="BX11" s="161">
        <f t="shared" si="31"/>
        <v>0</v>
      </c>
      <c r="BY11" s="161">
        <f t="shared" si="31"/>
        <v>0</v>
      </c>
      <c r="BZ11" s="161">
        <f t="shared" si="31"/>
        <v>0</v>
      </c>
      <c r="CA11" s="161">
        <f t="shared" si="31"/>
        <v>0</v>
      </c>
      <c r="CB11" s="161">
        <f t="shared" ref="CB11" si="32">CB10+IF(CB10&lt;0,0,IF(BO17&gt;0,0,IF(-CB10*0.7&gt;BO17,-CB10*0.7,BO17)))</f>
        <v>0</v>
      </c>
      <c r="CC11" s="161">
        <f t="shared" ref="CC11" si="33">CC10+IF(CC10&lt;0,0,IF(BP17&gt;0,0,IF(-CC10*0.7&gt;BP17,-CC10*0.7,BP17)))</f>
        <v>0</v>
      </c>
      <c r="CD11" s="161">
        <f t="shared" ref="CD11" si="34">CD10+IF(CD10&lt;0,0,IF(BQ17&gt;0,0,IF(-CD10*0.7&gt;BQ17,-CD10*0.7,BQ17)))</f>
        <v>0</v>
      </c>
      <c r="CE11" s="161">
        <f t="shared" ref="CE11" si="35">CE10+IF(CE10&lt;0,0,IF(BR17&gt;0,0,IF(-CE10*0.7&gt;BR17,-CE10*0.7,BR17)))</f>
        <v>0</v>
      </c>
      <c r="CF11" s="161">
        <f t="shared" ref="CF11" si="36">CF10+IF(CF10&lt;0,0,IF(BS17&gt;0,0,IF(-CF10*0.7&gt;BS17,-CF10*0.7,BS17)))</f>
        <v>0</v>
      </c>
      <c r="CG11" s="161">
        <f t="shared" ref="CG11" si="37">CG10+IF(CG10&lt;0,0,IF(BT17&gt;0,0,IF(-CG10*0.7&gt;BT17,-CG10*0.7,BT17)))</f>
        <v>0</v>
      </c>
      <c r="CH11" s="161">
        <f t="shared" ref="CH11" si="38">CH10+IF(CH10&lt;0,0,IF(BU17&gt;0,0,IF(-CH10*0.7&gt;BU17,-CH10*0.7,BU17)))</f>
        <v>0</v>
      </c>
      <c r="CI11" s="161">
        <f t="shared" ref="CI11" si="39">CI10+IF(CI10&lt;0,0,IF(BV17&gt;0,0,IF(-CI10*0.7&gt;BV17,-CI10*0.7,BV17)))</f>
        <v>0</v>
      </c>
      <c r="CJ11" s="161">
        <f t="shared" ref="CJ11" si="40">CJ10+IF(CJ10&lt;0,0,IF(BW17&gt;0,0,IF(-CJ10*0.7&gt;BW17,-CJ10*0.7,BW17)))</f>
        <v>0</v>
      </c>
      <c r="CK11" s="161">
        <f t="shared" ref="CK11" si="41">CK10+IF(CK10&lt;0,0,IF(BX17&gt;0,0,IF(-CK10*0.7&gt;BX17,-CK10*0.7,BX17)))</f>
        <v>0</v>
      </c>
      <c r="CL11" s="161">
        <f t="shared" ref="CL11" si="42">CL10+IF(CL10&lt;0,0,IF(BY17&gt;0,0,IF(-CL10*0.7&gt;BY17,-CL10*0.7,BY17)))</f>
        <v>0</v>
      </c>
      <c r="CM11" s="161">
        <f t="shared" ref="CM11" si="43">CM10+IF(CM10&lt;0,0,IF(BZ17&gt;0,0,IF(-CM10*0.7&gt;BZ17,-CM10*0.7,BZ17)))</f>
        <v>0</v>
      </c>
      <c r="CN11" s="161">
        <f t="shared" ref="CN11" si="44">CN10+IF(CN10&lt;0,0,IF(CA17&gt;0,0,IF(-CN10*0.7&gt;CA17,-CN10*0.7,CA17)))</f>
        <v>0</v>
      </c>
      <c r="CO11" s="161">
        <f t="shared" ref="CO11" si="45">CO10+IF(CO10&lt;0,0,IF(CB17&gt;0,0,IF(-CO10*0.7&gt;CB17,-CO10*0.7,CB17)))</f>
        <v>0</v>
      </c>
      <c r="CP11" s="161">
        <f t="shared" ref="CP11" si="46">CP10+IF(CP10&lt;0,0,IF(CC17&gt;0,0,IF(-CP10*0.7&gt;CC17,-CP10*0.7,CC17)))</f>
        <v>0</v>
      </c>
      <c r="CQ11" s="161">
        <f t="shared" ref="CQ11" si="47">CQ10+IF(CQ10&lt;0,0,IF(CD17&gt;0,0,IF(-CQ10*0.7&gt;CD17,-CQ10*0.7,CD17)))</f>
        <v>0</v>
      </c>
      <c r="CR11" s="161">
        <f t="shared" ref="CR11" si="48">CR10+IF(CR10&lt;0,0,IF(CE17&gt;0,0,IF(-CR10*0.7&gt;CE17,-CR10*0.7,CE17)))</f>
        <v>0</v>
      </c>
      <c r="CS11" s="161">
        <f t="shared" ref="CS11" si="49">CS10+IF(CS10&lt;0,0,IF(CF17&gt;0,0,IF(-CS10*0.7&gt;CF17,-CS10*0.7,CF17)))</f>
        <v>0</v>
      </c>
      <c r="CT11" s="161">
        <f t="shared" ref="CT11" si="50">CT10+IF(CT10&lt;0,0,IF(CG17&gt;0,0,IF(-CT10*0.7&gt;CG17,-CT10*0.7,CG17)))</f>
        <v>0</v>
      </c>
      <c r="CU11" s="161">
        <f t="shared" ref="CU11" si="51">CU10+IF(CU10&lt;0,0,IF(CH17&gt;0,0,IF(-CU10*0.7&gt;CH17,-CU10*0.7,CH17)))</f>
        <v>0</v>
      </c>
      <c r="CV11" s="161">
        <f t="shared" ref="CV11" si="52">CV10+IF(CV10&lt;0,0,IF(CI17&gt;0,0,IF(-CV10*0.7&gt;CI17,-CV10*0.7,CI17)))</f>
        <v>0</v>
      </c>
      <c r="CW11" s="161">
        <f t="shared" ref="CW11" si="53">CW10+IF(CW10&lt;0,0,IF(CJ17&gt;0,0,IF(-CW10*0.7&gt;CJ17,-CW10*0.7,CJ17)))</f>
        <v>0</v>
      </c>
      <c r="CX11" s="161">
        <f t="shared" ref="CX11" si="54">CX10+IF(CX10&lt;0,0,IF(CK17&gt;0,0,IF(-CX10*0.7&gt;CK17,-CX10*0.7,CK17)))</f>
        <v>0</v>
      </c>
      <c r="CY11" s="161">
        <f t="shared" ref="CY11" si="55">CY10+IF(CY10&lt;0,0,IF(CL17&gt;0,0,IF(-CY10*0.7&gt;CL17,-CY10*0.7,CL17)))</f>
        <v>0</v>
      </c>
      <c r="CZ11" s="161">
        <f t="shared" ref="CZ11" si="56">CZ10+IF(CZ10&lt;0,0,IF(CM17&gt;0,0,IF(-CZ10*0.7&gt;CM17,-CZ10*0.7,CM17)))</f>
        <v>0</v>
      </c>
      <c r="DA11" s="161">
        <f t="shared" ref="DA11" si="57">DA10+IF(DA10&lt;0,0,IF(CN17&gt;0,0,IF(-DA10*0.7&gt;CN17,-DA10*0.7,CN17)))</f>
        <v>0</v>
      </c>
      <c r="DB11" s="161">
        <f t="shared" ref="DB11" si="58">DB10+IF(DB10&lt;0,0,IF(CO17&gt;0,0,IF(-DB10*0.7&gt;CO17,-DB10*0.7,CO17)))</f>
        <v>0</v>
      </c>
      <c r="DC11" s="161">
        <f t="shared" ref="DC11" si="59">DC10+IF(DC10&lt;0,0,IF(CP17&gt;0,0,IF(-DC10*0.7&gt;CP17,-DC10*0.7,CP17)))</f>
        <v>0</v>
      </c>
      <c r="DD11" s="161">
        <f t="shared" ref="DD11" si="60">DD10+IF(DD10&lt;0,0,IF(CQ17&gt;0,0,IF(-DD10*0.7&gt;CQ17,-DD10*0.7,CQ17)))</f>
        <v>0</v>
      </c>
      <c r="DE11" s="161">
        <f t="shared" ref="DE11" si="61">DE10+IF(DE10&lt;0,0,IF(CR17&gt;0,0,IF(-DE10*0.7&gt;CR17,-DE10*0.7,CR17)))</f>
        <v>0</v>
      </c>
      <c r="DF11" s="161">
        <f t="shared" ref="DF11" si="62">DF10+IF(DF10&lt;0,0,IF(CS17&gt;0,0,IF(-DF10*0.7&gt;CS17,-DF10*0.7,CS17)))</f>
        <v>0</v>
      </c>
      <c r="DG11" s="161">
        <f t="shared" ref="DG11" si="63">DG10+IF(DG10&lt;0,0,IF(CT17&gt;0,0,IF(-DG10*0.7&gt;CT17,-DG10*0.7,CT17)))</f>
        <v>0</v>
      </c>
      <c r="DH11" s="161">
        <f t="shared" ref="DH11" si="64">DH10+IF(DH10&lt;0,0,IF(CU17&gt;0,0,IF(-DH10*0.7&gt;CU17,-DH10*0.7,CU17)))</f>
        <v>0</v>
      </c>
      <c r="DI11" s="161">
        <f t="shared" ref="DI11" si="65">DI10+IF(DI10&lt;0,0,IF(CV17&gt;0,0,IF(-DI10*0.7&gt;CV17,-DI10*0.7,CV17)))</f>
        <v>0</v>
      </c>
      <c r="DJ11" s="161">
        <f t="shared" ref="DJ11" si="66">DJ10+IF(DJ10&lt;0,0,IF(CW17&gt;0,0,IF(-DJ10*0.7&gt;CW17,-DJ10*0.7,CW17)))</f>
        <v>0</v>
      </c>
      <c r="DK11" s="161">
        <f t="shared" ref="DK11" si="67">DK10+IF(DK10&lt;0,0,IF(CX17&gt;0,0,IF(-DK10*0.7&gt;CX17,-DK10*0.7,CX17)))</f>
        <v>0</v>
      </c>
      <c r="DL11" s="161">
        <f t="shared" ref="DL11" si="68">DL10+IF(DL10&lt;0,0,IF(CY17&gt;0,0,IF(-DL10*0.7&gt;CY17,-DL10*0.7,CY17)))</f>
        <v>0</v>
      </c>
      <c r="DM11" s="161">
        <f t="shared" ref="DM11" si="69">DM10+IF(DM10&lt;0,0,IF(CZ17&gt;0,0,IF(-DM10*0.7&gt;CZ17,-DM10*0.7,CZ17)))</f>
        <v>0</v>
      </c>
      <c r="DN11" s="161">
        <f t="shared" ref="DN11" si="70">DN10+IF(DN10&lt;0,0,IF(DA17&gt;0,0,IF(-DN10*0.7&gt;DA17,-DN10*0.7,DA17)))</f>
        <v>0</v>
      </c>
      <c r="DO11" s="161">
        <f t="shared" ref="DO11" si="71">DO10+IF(DO10&lt;0,0,IF(DB17&gt;0,0,IF(-DO10*0.7&gt;DB17,-DO10*0.7,DB17)))</f>
        <v>0</v>
      </c>
      <c r="DP11" s="161">
        <f t="shared" ref="DP11" si="72">DP10+IF(DP10&lt;0,0,IF(DC17&gt;0,0,IF(-DP10*0.7&gt;DC17,-DP10*0.7,DC17)))</f>
        <v>0</v>
      </c>
      <c r="DQ11" s="161">
        <f t="shared" ref="DQ11" si="73">DQ10+IF(DQ10&lt;0,0,IF(DD17&gt;0,0,IF(-DQ10*0.7&gt;DD17,-DQ10*0.7,DD17)))</f>
        <v>0</v>
      </c>
      <c r="DR11" s="161">
        <f t="shared" ref="DR11" si="74">DR10+IF(DR10&lt;0,0,IF(DE17&gt;0,0,IF(-DR10*0.7&gt;DE17,-DR10*0.7,DE17)))</f>
        <v>0</v>
      </c>
      <c r="DS11" s="161">
        <f t="shared" ref="DS11" si="75">DS10+IF(DS10&lt;0,0,IF(DF17&gt;0,0,IF(-DS10*0.7&gt;DF17,-DS10*0.7,DF17)))</f>
        <v>0</v>
      </c>
      <c r="DT11" s="161">
        <f t="shared" ref="DT11" si="76">DT10+IF(DT10&lt;0,0,IF(DG17&gt;0,0,IF(-DT10*0.7&gt;DG17,-DT10*0.7,DG17)))</f>
        <v>0</v>
      </c>
      <c r="DU11" s="161">
        <f t="shared" ref="DU11" si="77">DU10+IF(DU10&lt;0,0,IF(DH17&gt;0,0,IF(-DU10*0.7&gt;DH17,-DU10*0.7,DH17)))</f>
        <v>0</v>
      </c>
      <c r="DV11" s="161">
        <f t="shared" ref="DV11" si="78">DV10+IF(DV10&lt;0,0,IF(DI17&gt;0,0,IF(-DV10*0.7&gt;DI17,-DV10*0.7,DI17)))</f>
        <v>0</v>
      </c>
      <c r="DW11" s="161">
        <f t="shared" ref="DW11" si="79">DW10+IF(DW10&lt;0,0,IF(DJ17&gt;0,0,IF(-DW10*0.7&gt;DJ17,-DW10*0.7,DJ17)))</f>
        <v>0</v>
      </c>
      <c r="DX11" s="161">
        <f t="shared" ref="DX11" si="80">DX10+IF(DX10&lt;0,0,IF(DK17&gt;0,0,IF(-DX10*0.7&gt;DK17,-DX10*0.7,DK17)))</f>
        <v>0</v>
      </c>
      <c r="DY11" s="161">
        <f t="shared" ref="DY11" si="81">DY10+IF(DY10&lt;0,0,IF(DL17&gt;0,0,IF(-DY10*0.7&gt;DL17,-DY10*0.7,DL17)))</f>
        <v>0</v>
      </c>
      <c r="DZ11" s="161">
        <f t="shared" ref="DZ11" si="82">DZ10+IF(DZ10&lt;0,0,IF(DM17&gt;0,0,IF(-DZ10*0.7&gt;DM17,-DZ10*0.7,DM17)))</f>
        <v>0</v>
      </c>
      <c r="EA11" s="161">
        <f t="shared" ref="EA11" si="83">EA10+IF(EA10&lt;0,0,IF(DN17&gt;0,0,IF(-EA10*0.7&gt;DN17,-EA10*0.7,DN17)))</f>
        <v>0</v>
      </c>
      <c r="EB11" s="161">
        <f t="shared" ref="EB11" si="84">EB10+IF(EB10&lt;0,0,IF(DO17&gt;0,0,IF(-EB10*0.7&gt;DO17,-EB10*0.7,DO17)))</f>
        <v>0</v>
      </c>
      <c r="EC11" s="161">
        <f t="shared" ref="EC11" si="85">EC10+IF(EC10&lt;0,0,IF(DP17&gt;0,0,IF(-EC10*0.7&gt;DP17,-EC10*0.7,DP17)))</f>
        <v>0</v>
      </c>
      <c r="ED11" s="161">
        <f t="shared" ref="ED11" si="86">ED10+IF(ED10&lt;0,0,IF(DQ17&gt;0,0,IF(-ED10*0.7&gt;DQ17,-ED10*0.7,DQ17)))</f>
        <v>0</v>
      </c>
      <c r="EE11" s="161">
        <f t="shared" ref="EE11" si="87">EE10+IF(EE10&lt;0,0,IF(DR17&gt;0,0,IF(-EE10*0.7&gt;DR17,-EE10*0.7,DR17)))</f>
        <v>0</v>
      </c>
      <c r="EF11" s="161">
        <f t="shared" ref="EF11" si="88">EF10+IF(EF10&lt;0,0,IF(DS17&gt;0,0,IF(-EF10*0.7&gt;DS17,-EF10*0.7,DS17)))</f>
        <v>0</v>
      </c>
      <c r="EG11" s="161">
        <f t="shared" ref="EG11" si="89">EG10+IF(EG10&lt;0,0,IF(DT17&gt;0,0,IF(-EG10*0.7&gt;DT17,-EG10*0.7,DT17)))</f>
        <v>0</v>
      </c>
      <c r="EH11" s="161">
        <f t="shared" ref="EH11" si="90">EH10+IF(EH10&lt;0,0,IF(DU17&gt;0,0,IF(-EH10*0.7&gt;DU17,-EH10*0.7,DU17)))</f>
        <v>0</v>
      </c>
      <c r="EI11" s="161">
        <f t="shared" ref="EI11" si="91">EI10+IF(EI10&lt;0,0,IF(DV17&gt;0,0,IF(-EI10*0.7&gt;DV17,-EI10*0.7,DV17)))</f>
        <v>0</v>
      </c>
      <c r="EJ11" s="161">
        <f t="shared" ref="EJ11" si="92">EJ10+IF(EJ10&lt;0,0,IF(DW17&gt;0,0,IF(-EJ10*0.7&gt;DW17,-EJ10*0.7,DW17)))</f>
        <v>0</v>
      </c>
      <c r="EK11" s="161">
        <f t="shared" ref="EK11" si="93">EK10+IF(EK10&lt;0,0,IF(DX17&gt;0,0,IF(-EK10*0.7&gt;DX17,-EK10*0.7,DX17)))</f>
        <v>0</v>
      </c>
      <c r="EL11" s="161">
        <f t="shared" ref="EL11" si="94">EL10+IF(EL10&lt;0,0,IF(DY17&gt;0,0,IF(-EL10*0.7&gt;DY17,-EL10*0.7,DY17)))</f>
        <v>0</v>
      </c>
      <c r="EM11" s="161">
        <f t="shared" ref="EM11" si="95">EM10+IF(EM10&lt;0,0,IF(DZ17&gt;0,0,IF(-EM10*0.7&gt;DZ17,-EM10*0.7,DZ17)))</f>
        <v>0</v>
      </c>
      <c r="EN11" s="161">
        <f t="shared" ref="EN11" si="96">EN10+IF(EN10&lt;0,0,IF(EA17&gt;0,0,IF(-EN10*0.7&gt;EA17,-EN10*0.7,EA17)))</f>
        <v>0</v>
      </c>
      <c r="EO11" s="161">
        <f t="shared" ref="EO11" si="97">EO10+IF(EO10&lt;0,0,IF(EB17&gt;0,0,IF(-EO10*0.7&gt;EB17,-EO10*0.7,EB17)))</f>
        <v>0</v>
      </c>
      <c r="EP11" s="161">
        <f t="shared" ref="EP11" si="98">EP10+IF(EP10&lt;0,0,IF(EC17&gt;0,0,IF(-EP10*0.7&gt;EC17,-EP10*0.7,EC17)))</f>
        <v>0</v>
      </c>
      <c r="EQ11" s="161">
        <f t="shared" ref="EQ11" si="99">EQ10+IF(EQ10&lt;0,0,IF(ED17&gt;0,0,IF(-EQ10*0.7&gt;ED17,-EQ10*0.7,ED17)))</f>
        <v>0</v>
      </c>
      <c r="ER11" s="161">
        <f t="shared" ref="ER11" si="100">ER10+IF(ER10&lt;0,0,IF(EE17&gt;0,0,IF(-ER10*0.7&gt;EE17,-ER10*0.7,EE17)))</f>
        <v>0</v>
      </c>
      <c r="ES11" s="161">
        <f t="shared" ref="ES11" si="101">ES10+IF(ES10&lt;0,0,IF(EF17&gt;0,0,IF(-ES10*0.7&gt;EF17,-ES10*0.7,EF17)))</f>
        <v>0</v>
      </c>
      <c r="ET11" s="161">
        <f t="shared" ref="ET11" si="102">ET10+IF(ET10&lt;0,0,IF(EG17&gt;0,0,IF(-ET10*0.7&gt;EG17,-ET10*0.7,EG17)))</f>
        <v>0</v>
      </c>
      <c r="EU11" s="161">
        <f t="shared" ref="EU11" si="103">EU10+IF(EU10&lt;0,0,IF(EH17&gt;0,0,IF(-EU10*0.7&gt;EH17,-EU10*0.7,EH17)))</f>
        <v>0</v>
      </c>
      <c r="EV11" s="161">
        <f t="shared" ref="EV11" si="104">EV10+IF(EV10&lt;0,0,IF(EI17&gt;0,0,IF(-EV10*0.7&gt;EI17,-EV10*0.7,EI17)))</f>
        <v>0</v>
      </c>
      <c r="EW11" s="161">
        <f t="shared" ref="EW11" si="105">EW10+IF(EW10&lt;0,0,IF(EJ17&gt;0,0,IF(-EW10*0.7&gt;EJ17,-EW10*0.7,EJ17)))</f>
        <v>0</v>
      </c>
      <c r="EX11" s="161">
        <f t="shared" ref="EX11" si="106">EX10+IF(EX10&lt;0,0,IF(EK17&gt;0,0,IF(-EX10*0.7&gt;EK17,-EX10*0.7,EK17)))</f>
        <v>0</v>
      </c>
      <c r="EY11" s="161">
        <f t="shared" ref="EY11" si="107">EY10+IF(EY10&lt;0,0,IF(EL17&gt;0,0,IF(-EY10*0.7&gt;EL17,-EY10*0.7,EL17)))</f>
        <v>0</v>
      </c>
      <c r="EZ11" s="161">
        <f t="shared" ref="EZ11" si="108">EZ10+IF(EZ10&lt;0,0,IF(EM17&gt;0,0,IF(-EZ10*0.7&gt;EM17,-EZ10*0.7,EM17)))</f>
        <v>0</v>
      </c>
      <c r="FA11" s="161">
        <f t="shared" ref="FA11" si="109">FA10+IF(FA10&lt;0,0,IF(EN17&gt;0,0,IF(-FA10*0.7&gt;EN17,-FA10*0.7,EN17)))</f>
        <v>0</v>
      </c>
      <c r="FB11" s="161">
        <f t="shared" ref="FB11" si="110">FB10+IF(FB10&lt;0,0,IF(EO17&gt;0,0,IF(-FB10*0.7&gt;EO17,-FB10*0.7,EO17)))</f>
        <v>0</v>
      </c>
      <c r="FC11" s="161">
        <f t="shared" ref="FC11" si="111">FC10+IF(FC10&lt;0,0,IF(EP17&gt;0,0,IF(-FC10*0.7&gt;EP17,-FC10*0.7,EP17)))</f>
        <v>0</v>
      </c>
      <c r="FD11" s="161">
        <f t="shared" ref="FD11" si="112">FD10+IF(FD10&lt;0,0,IF(EQ17&gt;0,0,IF(-FD10*0.7&gt;EQ17,-FD10*0.7,EQ17)))</f>
        <v>0</v>
      </c>
      <c r="FE11" s="161">
        <f t="shared" ref="FE11" si="113">FE10+IF(FE10&lt;0,0,IF(ER17&gt;0,0,IF(-FE10*0.7&gt;ER17,-FE10*0.7,ER17)))</f>
        <v>0</v>
      </c>
      <c r="FF11" s="161">
        <f t="shared" ref="FF11" si="114">FF10+IF(FF10&lt;0,0,IF(ES17&gt;0,0,IF(-FF10*0.7&gt;ES17,-FF10*0.7,ES17)))</f>
        <v>0</v>
      </c>
      <c r="FG11" s="161">
        <f t="shared" ref="FG11" si="115">FG10+IF(FG10&lt;0,0,IF(ET17&gt;0,0,IF(-FG10*0.7&gt;ET17,-FG10*0.7,ET17)))</f>
        <v>0</v>
      </c>
      <c r="FH11" s="161">
        <f t="shared" ref="FH11" si="116">FH10+IF(FH10&lt;0,0,IF(EU17&gt;0,0,IF(-FH10*0.7&gt;EU17,-FH10*0.7,EU17)))</f>
        <v>0</v>
      </c>
      <c r="FI11" s="161">
        <f t="shared" ref="FI11" si="117">FI10+IF(FI10&lt;0,0,IF(EV17&gt;0,0,IF(-FI10*0.7&gt;EV17,-FI10*0.7,EV17)))</f>
        <v>0</v>
      </c>
      <c r="FJ11" s="161">
        <f t="shared" ref="FJ11" si="118">FJ10+IF(FJ10&lt;0,0,IF(EW17&gt;0,0,IF(-FJ10*0.7&gt;EW17,-FJ10*0.7,EW17)))</f>
        <v>0</v>
      </c>
      <c r="FK11" s="161">
        <f t="shared" ref="FK11" si="119">FK10+IF(FK10&lt;0,0,IF(EX17&gt;0,0,IF(-FK10*0.7&gt;EX17,-FK10*0.7,EX17)))</f>
        <v>0</v>
      </c>
      <c r="FL11" s="161">
        <f t="shared" ref="FL11" si="120">FL10+IF(FL10&lt;0,0,IF(EY17&gt;0,0,IF(-FL10*0.7&gt;EY17,-FL10*0.7,EY17)))</f>
        <v>0</v>
      </c>
      <c r="FM11" s="161">
        <f t="shared" ref="FM11" si="121">FM10+IF(FM10&lt;0,0,IF(EZ17&gt;0,0,IF(-FM10*0.7&gt;EZ17,-FM10*0.7,EZ17)))</f>
        <v>0</v>
      </c>
      <c r="FN11" s="161">
        <f t="shared" ref="FN11" si="122">FN10+IF(FN10&lt;0,0,IF(FA17&gt;0,0,IF(-FN10*0.7&gt;FA17,-FN10*0.7,FA17)))</f>
        <v>0</v>
      </c>
      <c r="FO11" s="161">
        <f t="shared" ref="FO11" si="123">FO10+IF(FO10&lt;0,0,IF(FB17&gt;0,0,IF(-FO10*0.7&gt;FB17,-FO10*0.7,FB17)))</f>
        <v>0</v>
      </c>
      <c r="FP11" s="161">
        <f t="shared" ref="FP11" si="124">FP10+IF(FP10&lt;0,0,IF(FC17&gt;0,0,IF(-FP10*0.7&gt;FC17,-FP10*0.7,FC17)))</f>
        <v>0</v>
      </c>
      <c r="FQ11" s="161">
        <f t="shared" ref="FQ11" si="125">FQ10+IF(FQ10&lt;0,0,IF(FD17&gt;0,0,IF(-FQ10*0.7&gt;FD17,-FQ10*0.7,FD17)))</f>
        <v>0</v>
      </c>
      <c r="FR11" s="161">
        <f t="shared" ref="FR11" si="126">FR10+IF(FR10&lt;0,0,IF(FE17&gt;0,0,IF(-FR10*0.7&gt;FE17,-FR10*0.7,FE17)))</f>
        <v>0</v>
      </c>
      <c r="FS11" s="161">
        <f t="shared" ref="FS11" si="127">FS10+IF(FS10&lt;0,0,IF(FF17&gt;0,0,IF(-FS10*0.7&gt;FF17,-FS10*0.7,FF17)))</f>
        <v>0</v>
      </c>
      <c r="FT11" s="161">
        <f t="shared" ref="FT11" si="128">FT10+IF(FT10&lt;0,0,IF(FG17&gt;0,0,IF(-FT10*0.7&gt;FG17,-FT10*0.7,FG17)))</f>
        <v>0</v>
      </c>
      <c r="FU11" s="161">
        <f t="shared" ref="FU11" si="129">FU10+IF(FU10&lt;0,0,IF(FH17&gt;0,0,IF(-FU10*0.7&gt;FH17,-FU10*0.7,FH17)))</f>
        <v>0</v>
      </c>
      <c r="FV11" s="161">
        <f t="shared" ref="FV11" si="130">FV10+IF(FV10&lt;0,0,IF(FI17&gt;0,0,IF(-FV10*0.7&gt;FI17,-FV10*0.7,FI17)))</f>
        <v>0</v>
      </c>
      <c r="FW11" s="161">
        <f t="shared" ref="FW11" si="131">FW10+IF(FW10&lt;0,0,IF(FJ17&gt;0,0,IF(-FW10*0.7&gt;FJ17,-FW10*0.7,FJ17)))</f>
        <v>0</v>
      </c>
      <c r="FX11" s="161">
        <f t="shared" ref="FX11" si="132">FX10+IF(FX10&lt;0,0,IF(FK17&gt;0,0,IF(-FX10*0.7&gt;FK17,-FX10*0.7,FK17)))</f>
        <v>0</v>
      </c>
      <c r="FY11" s="161">
        <f t="shared" ref="FY11" si="133">FY10+IF(FY10&lt;0,0,IF(FL17&gt;0,0,IF(-FY10*0.7&gt;FL17,-FY10*0.7,FL17)))</f>
        <v>0</v>
      </c>
      <c r="FZ11" s="161">
        <f t="shared" ref="FZ11" si="134">FZ10+IF(FZ10&lt;0,0,IF(FM17&gt;0,0,IF(-FZ10*0.7&gt;FM17,-FZ10*0.7,FM17)))</f>
        <v>0</v>
      </c>
      <c r="GA11" s="161">
        <f t="shared" ref="GA11" si="135">GA10+IF(GA10&lt;0,0,IF(FN17&gt;0,0,IF(-GA10*0.7&gt;FN17,-GA10*0.7,FN17)))</f>
        <v>0</v>
      </c>
      <c r="GB11" s="161">
        <f t="shared" ref="GB11" si="136">GB10+IF(GB10&lt;0,0,IF(FO17&gt;0,0,IF(-GB10*0.7&gt;FO17,-GB10*0.7,FO17)))</f>
        <v>0</v>
      </c>
      <c r="GC11" s="161">
        <f t="shared" ref="GC11" si="137">GC10+IF(GC10&lt;0,0,IF(FP17&gt;0,0,IF(-GC10*0.7&gt;FP17,-GC10*0.7,FP17)))</f>
        <v>0</v>
      </c>
      <c r="GD11" s="161">
        <f t="shared" ref="GD11" si="138">GD10+IF(GD10&lt;0,0,IF(FQ17&gt;0,0,IF(-GD10*0.7&gt;FQ17,-GD10*0.7,FQ17)))</f>
        <v>0</v>
      </c>
      <c r="GE11" s="161">
        <f t="shared" ref="GE11" si="139">GE10+IF(GE10&lt;0,0,IF(FR17&gt;0,0,IF(-GE10*0.7&gt;FR17,-GE10*0.7,FR17)))</f>
        <v>0</v>
      </c>
      <c r="GF11" s="161">
        <f t="shared" ref="GF11" si="140">GF10+IF(GF10&lt;0,0,IF(FS17&gt;0,0,IF(-GF10*0.7&gt;FS17,-GF10*0.7,FS17)))</f>
        <v>0</v>
      </c>
      <c r="GG11" s="161">
        <f t="shared" ref="GG11" si="141">GG10+IF(GG10&lt;0,0,IF(FT17&gt;0,0,IF(-GG10*0.7&gt;FT17,-GG10*0.7,FT17)))</f>
        <v>0</v>
      </c>
      <c r="GH11" s="161">
        <f t="shared" ref="GH11" si="142">GH10+IF(GH10&lt;0,0,IF(FU17&gt;0,0,IF(-GH10*0.7&gt;FU17,-GH10*0.7,FU17)))</f>
        <v>0</v>
      </c>
      <c r="GI11" s="161">
        <f t="shared" ref="GI11" si="143">GI10+IF(GI10&lt;0,0,IF(FV17&gt;0,0,IF(-GI10*0.7&gt;FV17,-GI10*0.7,FV17)))</f>
        <v>0</v>
      </c>
      <c r="GJ11" s="161">
        <f t="shared" ref="GJ11" si="144">GJ10+IF(GJ10&lt;0,0,IF(FW17&gt;0,0,IF(-GJ10*0.7&gt;FW17,-GJ10*0.7,FW17)))</f>
        <v>0</v>
      </c>
      <c r="GK11" s="161">
        <f t="shared" ref="GK11" si="145">GK10+IF(GK10&lt;0,0,IF(FX17&gt;0,0,IF(-GK10*0.7&gt;FX17,-GK10*0.7,FX17)))</f>
        <v>0</v>
      </c>
      <c r="GL11" s="161">
        <f t="shared" ref="GL11" si="146">GL10+IF(GL10&lt;0,0,IF(FY17&gt;0,0,IF(-GL10*0.7&gt;FY17,-GL10*0.7,FY17)))</f>
        <v>0</v>
      </c>
      <c r="GM11" s="161">
        <f t="shared" ref="GM11" si="147">GM10+IF(GM10&lt;0,0,IF(FZ17&gt;0,0,IF(-GM10*0.7&gt;FZ17,-GM10*0.7,FZ17)))</f>
        <v>0</v>
      </c>
      <c r="GN11" s="161">
        <f t="shared" ref="GN11" si="148">GN10+IF(GN10&lt;0,0,IF(GA17&gt;0,0,IF(-GN10*0.7&gt;GA17,-GN10*0.7,GA17)))</f>
        <v>0</v>
      </c>
      <c r="GO11" s="161">
        <f t="shared" ref="GO11" si="149">GO10+IF(GO10&lt;0,0,IF(GB17&gt;0,0,IF(-GO10*0.7&gt;GB17,-GO10*0.7,GB17)))</f>
        <v>0</v>
      </c>
      <c r="GP11" s="161">
        <f t="shared" ref="GP11" si="150">GP10+IF(GP10&lt;0,0,IF(GC17&gt;0,0,IF(-GP10*0.7&gt;GC17,-GP10*0.7,GC17)))</f>
        <v>0</v>
      </c>
      <c r="GQ11" s="161">
        <f t="shared" ref="GQ11" si="151">GQ10+IF(GQ10&lt;0,0,IF(GD17&gt;0,0,IF(-GQ10*0.7&gt;GD17,-GQ10*0.7,GD17)))</f>
        <v>0</v>
      </c>
      <c r="GR11" s="161">
        <f t="shared" ref="GR11" si="152">GR10+IF(GR10&lt;0,0,IF(GE17&gt;0,0,IF(-GR10*0.7&gt;GE17,-GR10*0.7,GE17)))</f>
        <v>0</v>
      </c>
      <c r="GS11" s="161">
        <f t="shared" ref="GS11" si="153">GS10+IF(GS10&lt;0,0,IF(GF17&gt;0,0,IF(-GS10*0.7&gt;GF17,-GS10*0.7,GF17)))</f>
        <v>0</v>
      </c>
      <c r="GT11" s="161">
        <f t="shared" ref="GT11" si="154">GT10+IF(GT10&lt;0,0,IF(GG17&gt;0,0,IF(-GT10*0.7&gt;GG17,-GT10*0.7,GG17)))</f>
        <v>0</v>
      </c>
      <c r="GU11" s="161">
        <f t="shared" ref="GU11" si="155">GU10+IF(GU10&lt;0,0,IF(GH17&gt;0,0,IF(-GU10*0.7&gt;GH17,-GU10*0.7,GH17)))</f>
        <v>0</v>
      </c>
      <c r="GV11" s="161">
        <f t="shared" ref="GV11" si="156">GV10+IF(GV10&lt;0,0,IF(GI17&gt;0,0,IF(-GV10*0.7&gt;GI17,-GV10*0.7,GI17)))</f>
        <v>0</v>
      </c>
      <c r="GW11" s="161">
        <f t="shared" ref="GW11" si="157">GW10+IF(GW10&lt;0,0,IF(GJ17&gt;0,0,IF(-GW10*0.7&gt;GJ17,-GW10*0.7,GJ17)))</f>
        <v>0</v>
      </c>
      <c r="GX11" s="161">
        <f t="shared" ref="GX11" si="158">GX10+IF(GX10&lt;0,0,IF(GK17&gt;0,0,IF(-GX10*0.7&gt;GK17,-GX10*0.7,GK17)))</f>
        <v>0</v>
      </c>
      <c r="GY11" s="161">
        <f t="shared" ref="GY11" si="159">GY10+IF(GY10&lt;0,0,IF(GL17&gt;0,0,IF(-GY10*0.7&gt;GL17,-GY10*0.7,GL17)))</f>
        <v>0</v>
      </c>
      <c r="GZ11" s="161">
        <f t="shared" ref="GZ11" si="160">GZ10+IF(GZ10&lt;0,0,IF(GM17&gt;0,0,IF(-GZ10*0.7&gt;GM17,-GZ10*0.7,GM17)))</f>
        <v>0</v>
      </c>
      <c r="HA11" s="161">
        <f t="shared" ref="HA11" si="161">HA10+IF(HA10&lt;0,0,IF(GN17&gt;0,0,IF(-HA10*0.7&gt;GN17,-HA10*0.7,GN17)))</f>
        <v>0</v>
      </c>
      <c r="HB11" s="161">
        <f t="shared" ref="HB11" si="162">HB10+IF(HB10&lt;0,0,IF(GO17&gt;0,0,IF(-HB10*0.7&gt;GO17,-HB10*0.7,GO17)))</f>
        <v>0</v>
      </c>
      <c r="HC11" s="161">
        <f t="shared" ref="HC11" si="163">HC10+IF(HC10&lt;0,0,IF(GP17&gt;0,0,IF(-HC10*0.7&gt;GP17,-HC10*0.7,GP17)))</f>
        <v>0</v>
      </c>
      <c r="HD11" s="161">
        <f t="shared" ref="HD11" si="164">HD10+IF(HD10&lt;0,0,IF(GQ17&gt;0,0,IF(-HD10*0.7&gt;GQ17,-HD10*0.7,GQ17)))</f>
        <v>0</v>
      </c>
      <c r="HE11" s="161">
        <f t="shared" ref="HE11" si="165">HE10+IF(HE10&lt;0,0,IF(GR17&gt;0,0,IF(-HE10*0.7&gt;GR17,-HE10*0.7,GR17)))</f>
        <v>0</v>
      </c>
      <c r="HF11" s="161">
        <f t="shared" ref="HF11" si="166">HF10+IF(HF10&lt;0,0,IF(GS17&gt;0,0,IF(-HF10*0.7&gt;GS17,-HF10*0.7,GS17)))</f>
        <v>0</v>
      </c>
      <c r="HG11" s="161">
        <f t="shared" ref="HG11" si="167">HG10+IF(HG10&lt;0,0,IF(GT17&gt;0,0,IF(-HG10*0.7&gt;GT17,-HG10*0.7,GT17)))</f>
        <v>0</v>
      </c>
      <c r="HH11" s="161">
        <f t="shared" ref="HH11" si="168">HH10+IF(HH10&lt;0,0,IF(GU17&gt;0,0,IF(-HH10*0.7&gt;GU17,-HH10*0.7,GU17)))</f>
        <v>0</v>
      </c>
      <c r="HI11" s="161">
        <f t="shared" ref="HI11" si="169">HI10+IF(HI10&lt;0,0,IF(GV17&gt;0,0,IF(-HI10*0.7&gt;GV17,-HI10*0.7,GV17)))</f>
        <v>0</v>
      </c>
      <c r="HJ11" s="161">
        <f t="shared" ref="HJ11" si="170">HJ10+IF(HJ10&lt;0,0,IF(GW17&gt;0,0,IF(-HJ10*0.7&gt;GW17,-HJ10*0.7,GW17)))</f>
        <v>0</v>
      </c>
      <c r="HK11" s="161">
        <f t="shared" ref="HK11" si="171">HK10+IF(HK10&lt;0,0,IF(GX17&gt;0,0,IF(-HK10*0.7&gt;GX17,-HK10*0.7,GX17)))</f>
        <v>0</v>
      </c>
      <c r="HL11" s="161">
        <f t="shared" ref="HL11" si="172">HL10+IF(HL10&lt;0,0,IF(GY17&gt;0,0,IF(-HL10*0.7&gt;GY17,-HL10*0.7,GY17)))</f>
        <v>0</v>
      </c>
      <c r="HM11" s="161">
        <f t="shared" ref="HM11" si="173">HM10+IF(HM10&lt;0,0,IF(GZ17&gt;0,0,IF(-HM10*0.7&gt;GZ17,-HM10*0.7,GZ17)))</f>
        <v>0</v>
      </c>
      <c r="HN11" s="161">
        <f t="shared" ref="HN11" si="174">HN10+IF(HN10&lt;0,0,IF(HA17&gt;0,0,IF(-HN10*0.7&gt;HA17,-HN10*0.7,HA17)))</f>
        <v>0</v>
      </c>
      <c r="HO11" s="161">
        <f t="shared" ref="HO11" si="175">HO10+IF(HO10&lt;0,0,IF(HB17&gt;0,0,IF(-HO10*0.7&gt;HB17,-HO10*0.7,HB17)))</f>
        <v>0</v>
      </c>
      <c r="HP11" s="161">
        <f t="shared" ref="HP11" si="176">HP10+IF(HP10&lt;0,0,IF(HC17&gt;0,0,IF(-HP10*0.7&gt;HC17,-HP10*0.7,HC17)))</f>
        <v>0</v>
      </c>
      <c r="HQ11" s="161">
        <f t="shared" ref="HQ11" si="177">HQ10+IF(HQ10&lt;0,0,IF(HD17&gt;0,0,IF(-HQ10*0.7&gt;HD17,-HQ10*0.7,HD17)))</f>
        <v>0</v>
      </c>
      <c r="HR11" s="161">
        <f t="shared" ref="HR11" si="178">HR10+IF(HR10&lt;0,0,IF(HE17&gt;0,0,IF(-HR10*0.7&gt;HE17,-HR10*0.7,HE17)))</f>
        <v>0</v>
      </c>
      <c r="HS11" s="161">
        <f t="shared" ref="HS11" si="179">HS10+IF(HS10&lt;0,0,IF(HF17&gt;0,0,IF(-HS10*0.7&gt;HF17,-HS10*0.7,HF17)))</f>
        <v>0</v>
      </c>
      <c r="HT11" s="161">
        <f t="shared" ref="HT11" si="180">HT10+IF(HT10&lt;0,0,IF(HG17&gt;0,0,IF(-HT10*0.7&gt;HG17,-HT10*0.7,HG17)))</f>
        <v>0</v>
      </c>
      <c r="HU11" s="161">
        <f t="shared" ref="HU11" si="181">HU10+IF(HU10&lt;0,0,IF(HH17&gt;0,0,IF(-HU10*0.7&gt;HH17,-HU10*0.7,HH17)))</f>
        <v>0</v>
      </c>
      <c r="HV11" s="161">
        <f t="shared" ref="HV11" si="182">HV10+IF(HV10&lt;0,0,IF(HI17&gt;0,0,IF(-HV10*0.7&gt;HI17,-HV10*0.7,HI17)))</f>
        <v>0</v>
      </c>
      <c r="HW11" s="161">
        <f t="shared" ref="HW11" si="183">HW10+IF(HW10&lt;0,0,IF(HJ17&gt;0,0,IF(-HW10*0.7&gt;HJ17,-HW10*0.7,HJ17)))</f>
        <v>0</v>
      </c>
      <c r="HX11" s="161">
        <f t="shared" ref="HX11" si="184">HX10+IF(HX10&lt;0,0,IF(HK17&gt;0,0,IF(-HX10*0.7&gt;HK17,-HX10*0.7,HK17)))</f>
        <v>0</v>
      </c>
      <c r="HY11" s="161">
        <f t="shared" ref="HY11" si="185">HY10+IF(HY10&lt;0,0,IF(HL17&gt;0,0,IF(-HY10*0.7&gt;HL17,-HY10*0.7,HL17)))</f>
        <v>0</v>
      </c>
      <c r="HZ11" s="161">
        <f t="shared" ref="HZ11" si="186">HZ10+IF(HZ10&lt;0,0,IF(HM17&gt;0,0,IF(-HZ10*0.7&gt;HM17,-HZ10*0.7,HM17)))</f>
        <v>0</v>
      </c>
      <c r="IA11" s="161">
        <f t="shared" ref="IA11" si="187">IA10+IF(IA10&lt;0,0,IF(HN17&gt;0,0,IF(-IA10*0.7&gt;HN17,-IA10*0.7,HN17)))</f>
        <v>0</v>
      </c>
      <c r="IB11" s="161">
        <f t="shared" ref="IB11" si="188">IB10+IF(IB10&lt;0,0,IF(HO17&gt;0,0,IF(-IB10*0.7&gt;HO17,-IB10*0.7,HO17)))</f>
        <v>0</v>
      </c>
      <c r="IC11" s="161">
        <f t="shared" ref="IC11" si="189">IC10+IF(IC10&lt;0,0,IF(HP17&gt;0,0,IF(-IC10*0.7&gt;HP17,-IC10*0.7,HP17)))</f>
        <v>0</v>
      </c>
      <c r="ID11" s="161">
        <f t="shared" ref="ID11" si="190">ID10+IF(ID10&lt;0,0,IF(HQ17&gt;0,0,IF(-ID10*0.7&gt;HQ17,-ID10*0.7,HQ17)))</f>
        <v>0</v>
      </c>
      <c r="IE11" s="161">
        <f t="shared" ref="IE11" si="191">IE10+IF(IE10&lt;0,0,IF(HR17&gt;0,0,IF(-IE10*0.7&gt;HR17,-IE10*0.7,HR17)))</f>
        <v>0</v>
      </c>
      <c r="IF11" s="161">
        <f t="shared" ref="IF11" si="192">IF10+IF(IF10&lt;0,0,IF(HS17&gt;0,0,IF(-IF10*0.7&gt;HS17,-IF10*0.7,HS17)))</f>
        <v>0</v>
      </c>
      <c r="IG11" s="161">
        <f t="shared" ref="IG11" si="193">IG10+IF(IG10&lt;0,0,IF(HT17&gt;0,0,IF(-IG10*0.7&gt;HT17,-IG10*0.7,HT17)))</f>
        <v>0</v>
      </c>
      <c r="IH11" s="161">
        <f t="shared" ref="IH11" si="194">IH10+IF(IH10&lt;0,0,IF(HU17&gt;0,0,IF(-IH10*0.7&gt;HU17,-IH10*0.7,HU17)))</f>
        <v>0</v>
      </c>
      <c r="II11" s="161">
        <f t="shared" ref="II11" si="195">II10+IF(II10&lt;0,0,IF(HV17&gt;0,0,IF(-II10*0.7&gt;HV17,-II10*0.7,HV17)))</f>
        <v>0</v>
      </c>
      <c r="IJ11" s="161">
        <f t="shared" ref="IJ11" si="196">IJ10+IF(IJ10&lt;0,0,IF(HW17&gt;0,0,IF(-IJ10*0.7&gt;HW17,-IJ10*0.7,HW17)))</f>
        <v>0</v>
      </c>
      <c r="IK11" s="161">
        <f t="shared" ref="IK11" si="197">IK10+IF(IK10&lt;0,0,IF(HX17&gt;0,0,IF(-IK10*0.7&gt;HX17,-IK10*0.7,HX17)))</f>
        <v>0</v>
      </c>
      <c r="IL11" s="161">
        <f t="shared" ref="IL11" si="198">IL10+IF(IL10&lt;0,0,IF(HY17&gt;0,0,IF(-IL10*0.7&gt;HY17,-IL10*0.7,HY17)))</f>
        <v>0</v>
      </c>
      <c r="IM11" s="161">
        <f t="shared" ref="IM11" si="199">IM10+IF(IM10&lt;0,0,IF(HZ17&gt;0,0,IF(-IM10*0.7&gt;HZ17,-IM10*0.7,HZ17)))</f>
        <v>0</v>
      </c>
      <c r="IN11" s="161">
        <f t="shared" ref="IN11" si="200">IN10+IF(IN10&lt;0,0,IF(IA17&gt;0,0,IF(-IN10*0.7&gt;IA17,-IN10*0.7,IA17)))</f>
        <v>0</v>
      </c>
      <c r="IO11" s="161">
        <f t="shared" ref="IO11" si="201">IO10+IF(IO10&lt;0,0,IF(IB17&gt;0,0,IF(-IO10*0.7&gt;IB17,-IO10*0.7,IB17)))</f>
        <v>0</v>
      </c>
      <c r="IP11" s="161">
        <f t="shared" ref="IP11" si="202">IP10+IF(IP10&lt;0,0,IF(IC17&gt;0,0,IF(-IP10*0.7&gt;IC17,-IP10*0.7,IC17)))</f>
        <v>0</v>
      </c>
      <c r="IQ11" s="161">
        <f t="shared" ref="IQ11" si="203">IQ10+IF(IQ10&lt;0,0,IF(ID17&gt;0,0,IF(-IQ10*0.7&gt;ID17,-IQ10*0.7,ID17)))</f>
        <v>0</v>
      </c>
      <c r="IR11" s="161">
        <f t="shared" ref="IR11" si="204">IR10+IF(IR10&lt;0,0,IF(IE17&gt;0,0,IF(-IR10*0.7&gt;IE17,-IR10*0.7,IE17)))</f>
        <v>0</v>
      </c>
      <c r="IS11" s="161">
        <f t="shared" ref="IS11" si="205">IS10+IF(IS10&lt;0,0,IF(IF17&gt;0,0,IF(-IS10*0.7&gt;IF17,-IS10*0.7,IF17)))</f>
        <v>0</v>
      </c>
      <c r="IT11" s="161">
        <f t="shared" ref="IT11" si="206">IT10+IF(IT10&lt;0,0,IF(IG17&gt;0,0,IF(-IT10*0.7&gt;IG17,-IT10*0.7,IG17)))</f>
        <v>0</v>
      </c>
      <c r="IU11" s="161">
        <f t="shared" ref="IU11" si="207">IU10+IF(IU10&lt;0,0,IF(IH17&gt;0,0,IF(-IU10*0.7&gt;IH17,-IU10*0.7,IH17)))</f>
        <v>0</v>
      </c>
      <c r="IV11" s="161">
        <f t="shared" ref="IV11" si="208">IV10+IF(IV10&lt;0,0,IF(II17&gt;0,0,IF(-IV10*0.7&gt;II17,-IV10*0.7,II17)))</f>
        <v>0</v>
      </c>
      <c r="IW11" s="161">
        <f t="shared" ref="IW11" si="209">IW10+IF(IW10&lt;0,0,IF(IJ17&gt;0,0,IF(-IW10*0.7&gt;IJ17,-IW10*0.7,IJ17)))</f>
        <v>0</v>
      </c>
      <c r="IX11" s="161">
        <f t="shared" ref="IX11" si="210">IX10+IF(IX10&lt;0,0,IF(IK17&gt;0,0,IF(-IX10*0.7&gt;IK17,-IX10*0.7,IK17)))</f>
        <v>0</v>
      </c>
      <c r="IY11" s="161">
        <f t="shared" ref="IY11" si="211">IY10+IF(IY10&lt;0,0,IF(IL17&gt;0,0,IF(-IY10*0.7&gt;IL17,-IY10*0.7,IL17)))</f>
        <v>0</v>
      </c>
      <c r="IZ11" s="161">
        <f t="shared" ref="IZ11" si="212">IZ10+IF(IZ10&lt;0,0,IF(IM17&gt;0,0,IF(-IZ10*0.7&gt;IM17,-IZ10*0.7,IM17)))</f>
        <v>0</v>
      </c>
      <c r="JA11" s="161">
        <f t="shared" ref="JA11" si="213">JA10+IF(JA10&lt;0,0,IF(IN17&gt;0,0,IF(-JA10*0.7&gt;IN17,-JA10*0.7,IN17)))</f>
        <v>0</v>
      </c>
      <c r="JB11" s="161">
        <f t="shared" ref="JB11" si="214">JB10+IF(JB10&lt;0,0,IF(IO17&gt;0,0,IF(-JB10*0.7&gt;IO17,-JB10*0.7,IO17)))</f>
        <v>0</v>
      </c>
      <c r="JC11" s="161">
        <f t="shared" ref="JC11" si="215">JC10+IF(JC10&lt;0,0,IF(IP17&gt;0,0,IF(-JC10*0.7&gt;IP17,-JC10*0.7,IP17)))</f>
        <v>0</v>
      </c>
      <c r="JD11" s="161">
        <f t="shared" ref="JD11" si="216">JD10+IF(JD10&lt;0,0,IF(IQ17&gt;0,0,IF(-JD10*0.7&gt;IQ17,-JD10*0.7,IQ17)))</f>
        <v>0</v>
      </c>
      <c r="JE11" s="161">
        <f t="shared" ref="JE11" si="217">JE10+IF(JE10&lt;0,0,IF(IR17&gt;0,0,IF(-JE10*0.7&gt;IR17,-JE10*0.7,IR17)))</f>
        <v>0</v>
      </c>
      <c r="JF11" s="161">
        <f t="shared" ref="JF11" si="218">JF10+IF(JF10&lt;0,0,IF(IS17&gt;0,0,IF(-JF10*0.7&gt;IS17,-JF10*0.7,IS17)))</f>
        <v>0</v>
      </c>
      <c r="JG11" s="161">
        <f t="shared" ref="JG11" si="219">JG10+IF(JG10&lt;0,0,IF(IT17&gt;0,0,IF(-JG10*0.7&gt;IT17,-JG10*0.7,IT17)))</f>
        <v>0</v>
      </c>
      <c r="JH11" s="161">
        <f t="shared" ref="JH11" si="220">JH10+IF(JH10&lt;0,0,IF(IU17&gt;0,0,IF(-JH10*0.7&gt;IU17,-JH10*0.7,IU17)))</f>
        <v>0</v>
      </c>
      <c r="JI11" s="161">
        <f t="shared" ref="JI11" si="221">JI10+IF(JI10&lt;0,0,IF(IV17&gt;0,0,IF(-JI10*0.7&gt;IV17,-JI10*0.7,IV17)))</f>
        <v>0</v>
      </c>
      <c r="JJ11" s="161">
        <f t="shared" ref="JJ11" si="222">JJ10+IF(JJ10&lt;0,0,IF(IW17&gt;0,0,IF(-JJ10*0.7&gt;IW17,-JJ10*0.7,IW17)))</f>
        <v>0</v>
      </c>
      <c r="JK11" s="161">
        <f t="shared" ref="JK11" si="223">JK10+IF(JK10&lt;0,0,IF(IX17&gt;0,0,IF(-JK10*0.7&gt;IX17,-JK10*0.7,IX17)))</f>
        <v>0</v>
      </c>
      <c r="JL11" s="161">
        <f t="shared" ref="JL11" si="224">JL10+IF(JL10&lt;0,0,IF(IY17&gt;0,0,IF(-JL10*0.7&gt;IY17,-JL10*0.7,IY17)))</f>
        <v>0</v>
      </c>
      <c r="JM11" s="161">
        <f t="shared" ref="JM11" si="225">JM10+IF(JM10&lt;0,0,IF(IZ17&gt;0,0,IF(-JM10*0.7&gt;IZ17,-JM10*0.7,IZ17)))</f>
        <v>0</v>
      </c>
      <c r="JN11" s="161">
        <f t="shared" ref="JN11" si="226">JN10+IF(JN10&lt;0,0,IF(JA17&gt;0,0,IF(-JN10*0.7&gt;JA17,-JN10*0.7,JA17)))</f>
        <v>0</v>
      </c>
      <c r="JO11" s="161">
        <f t="shared" ref="JO11" si="227">JO10+IF(JO10&lt;0,0,IF(JB17&gt;0,0,IF(-JO10*0.7&gt;JB17,-JO10*0.7,JB17)))</f>
        <v>0</v>
      </c>
      <c r="JP11" s="161">
        <f t="shared" ref="JP11" si="228">JP10+IF(JP10&lt;0,0,IF(JC17&gt;0,0,IF(-JP10*0.7&gt;JC17,-JP10*0.7,JC17)))</f>
        <v>0</v>
      </c>
      <c r="JQ11" s="161">
        <f t="shared" ref="JQ11" si="229">JQ10+IF(JQ10&lt;0,0,IF(JD17&gt;0,0,IF(-JQ10*0.7&gt;JD17,-JQ10*0.7,JD17)))</f>
        <v>0</v>
      </c>
      <c r="JR11" s="161">
        <f t="shared" ref="JR11" si="230">JR10+IF(JR10&lt;0,0,IF(JE17&gt;0,0,IF(-JR10*0.7&gt;JE17,-JR10*0.7,JE17)))</f>
        <v>0</v>
      </c>
      <c r="JS11" s="161">
        <f t="shared" ref="JS11" si="231">JS10+IF(JS10&lt;0,0,IF(JF17&gt;0,0,IF(-JS10*0.7&gt;JF17,-JS10*0.7,JF17)))</f>
        <v>0</v>
      </c>
      <c r="JT11" s="161">
        <f t="shared" ref="JT11" si="232">JT10+IF(JT10&lt;0,0,IF(JG17&gt;0,0,IF(-JT10*0.7&gt;JG17,-JT10*0.7,JG17)))</f>
        <v>0</v>
      </c>
      <c r="JU11" s="161">
        <f t="shared" ref="JU11" si="233">JU10+IF(JU10&lt;0,0,IF(JH17&gt;0,0,IF(-JU10*0.7&gt;JH17,-JU10*0.7,JH17)))</f>
        <v>0</v>
      </c>
      <c r="JV11" s="161">
        <f t="shared" ref="JV11" si="234">JV10+IF(JV10&lt;0,0,IF(JI17&gt;0,0,IF(-JV10*0.7&gt;JI17,-JV10*0.7,JI17)))</f>
        <v>0</v>
      </c>
      <c r="JW11" s="161">
        <f t="shared" ref="JW11" si="235">JW10+IF(JW10&lt;0,0,IF(JJ17&gt;0,0,IF(-JW10*0.7&gt;JJ17,-JW10*0.7,JJ17)))</f>
        <v>0</v>
      </c>
      <c r="JX11" s="161">
        <f t="shared" ref="JX11" si="236">JX10+IF(JX10&lt;0,0,IF(JK17&gt;0,0,IF(-JX10*0.7&gt;JK17,-JX10*0.7,JK17)))</f>
        <v>0</v>
      </c>
      <c r="JY11" s="161">
        <f t="shared" ref="JY11" si="237">JY10+IF(JY10&lt;0,0,IF(JL17&gt;0,0,IF(-JY10*0.7&gt;JL17,-JY10*0.7,JL17)))</f>
        <v>0</v>
      </c>
      <c r="JZ11" s="161">
        <f t="shared" ref="JZ11" si="238">JZ10+IF(JZ10&lt;0,0,IF(JM17&gt;0,0,IF(-JZ10*0.7&gt;JM17,-JZ10*0.7,JM17)))</f>
        <v>0</v>
      </c>
      <c r="KA11" s="161">
        <f t="shared" ref="KA11" si="239">KA10+IF(KA10&lt;0,0,IF(JN17&gt;0,0,IF(-KA10*0.7&gt;JN17,-KA10*0.7,JN17)))</f>
        <v>0</v>
      </c>
      <c r="KB11" s="161">
        <f t="shared" ref="KB11" si="240">KB10+IF(KB10&lt;0,0,IF(JO17&gt;0,0,IF(-KB10*0.7&gt;JO17,-KB10*0.7,JO17)))</f>
        <v>0</v>
      </c>
      <c r="KC11" s="161">
        <f t="shared" ref="KC11" si="241">KC10+IF(KC10&lt;0,0,IF(JP17&gt;0,0,IF(-KC10*0.7&gt;JP17,-KC10*0.7,JP17)))</f>
        <v>0</v>
      </c>
      <c r="KD11" s="161">
        <f t="shared" ref="KD11" si="242">KD10+IF(KD10&lt;0,0,IF(JQ17&gt;0,0,IF(-KD10*0.7&gt;JQ17,-KD10*0.7,JQ17)))</f>
        <v>0</v>
      </c>
      <c r="KE11" s="161">
        <f t="shared" ref="KE11" si="243">KE10+IF(KE10&lt;0,0,IF(JR17&gt;0,0,IF(-KE10*0.7&gt;JR17,-KE10*0.7,JR17)))</f>
        <v>0</v>
      </c>
      <c r="KF11" s="161">
        <f t="shared" ref="KF11" si="244">KF10+IF(KF10&lt;0,0,IF(JS17&gt;0,0,IF(-KF10*0.7&gt;JS17,-KF10*0.7,JS17)))</f>
        <v>0</v>
      </c>
      <c r="KG11" s="161">
        <f t="shared" ref="KG11" si="245">KG10+IF(KG10&lt;0,0,IF(JT17&gt;0,0,IF(-KG10*0.7&gt;JT17,-KG10*0.7,JT17)))</f>
        <v>0</v>
      </c>
      <c r="KH11" s="161">
        <f t="shared" ref="KH11" si="246">KH10+IF(KH10&lt;0,0,IF(JU17&gt;0,0,IF(-KH10*0.7&gt;JU17,-KH10*0.7,JU17)))</f>
        <v>0</v>
      </c>
      <c r="KI11" s="161">
        <f t="shared" ref="KI11" si="247">KI10+IF(KI10&lt;0,0,IF(JV17&gt;0,0,IF(-KI10*0.7&gt;JV17,-KI10*0.7,JV17)))</f>
        <v>0</v>
      </c>
      <c r="KJ11" s="161">
        <f t="shared" ref="KJ11" si="248">KJ10+IF(KJ10&lt;0,0,IF(JW17&gt;0,0,IF(-KJ10*0.7&gt;JW17,-KJ10*0.7,JW17)))</f>
        <v>0</v>
      </c>
      <c r="KK11" s="161">
        <f t="shared" ref="KK11" si="249">KK10+IF(KK10&lt;0,0,IF(JX17&gt;0,0,IF(-KK10*0.7&gt;JX17,-KK10*0.7,JX17)))</f>
        <v>0</v>
      </c>
      <c r="KL11" s="161">
        <f t="shared" ref="KL11" si="250">KL10+IF(KL10&lt;0,0,IF(JY17&gt;0,0,IF(-KL10*0.7&gt;JY17,-KL10*0.7,JY17)))</f>
        <v>0</v>
      </c>
      <c r="KM11" s="161">
        <f t="shared" ref="KM11" si="251">KM10+IF(KM10&lt;0,0,IF(JZ17&gt;0,0,IF(-KM10*0.7&gt;JZ17,-KM10*0.7,JZ17)))</f>
        <v>0</v>
      </c>
      <c r="KN11" s="161">
        <f t="shared" ref="KN11" si="252">KN10+IF(KN10&lt;0,0,IF(KA17&gt;0,0,IF(-KN10*0.7&gt;KA17,-KN10*0.7,KA17)))</f>
        <v>0</v>
      </c>
      <c r="KO11" s="161">
        <f t="shared" ref="KO11" si="253">KO10+IF(KO10&lt;0,0,IF(KB17&gt;0,0,IF(-KO10*0.7&gt;KB17,-KO10*0.7,KB17)))</f>
        <v>0</v>
      </c>
      <c r="KP11" s="161">
        <f t="shared" ref="KP11" si="254">KP10+IF(KP10&lt;0,0,IF(KC17&gt;0,0,IF(-KP10*0.7&gt;KC17,-KP10*0.7,KC17)))</f>
        <v>0</v>
      </c>
      <c r="KQ11" s="161">
        <f t="shared" ref="KQ11" si="255">KQ10+IF(KQ10&lt;0,0,IF(KD17&gt;0,0,IF(-KQ10*0.7&gt;KD17,-KQ10*0.7,KD17)))</f>
        <v>0</v>
      </c>
      <c r="KR11" s="161">
        <f t="shared" ref="KR11" si="256">KR10+IF(KR10&lt;0,0,IF(KE17&gt;0,0,IF(-KR10*0.7&gt;KE17,-KR10*0.7,KE17)))</f>
        <v>0</v>
      </c>
      <c r="KS11" s="161">
        <f t="shared" ref="KS11" si="257">KS10+IF(KS10&lt;0,0,IF(KF17&gt;0,0,IF(-KS10*0.7&gt;KF17,-KS10*0.7,KF17)))</f>
        <v>0</v>
      </c>
      <c r="KT11" s="161">
        <f t="shared" ref="KT11" si="258">KT10+IF(KT10&lt;0,0,IF(KG17&gt;0,0,IF(-KT10*0.7&gt;KG17,-KT10*0.7,KG17)))</f>
        <v>0</v>
      </c>
      <c r="KU11" s="161">
        <f t="shared" ref="KU11" si="259">KU10+IF(KU10&lt;0,0,IF(KH17&gt;0,0,IF(-KU10*0.7&gt;KH17,-KU10*0.7,KH17)))</f>
        <v>0</v>
      </c>
      <c r="KV11" s="161">
        <f t="shared" ref="KV11" si="260">KV10+IF(KV10&lt;0,0,IF(KI17&gt;0,0,IF(-KV10*0.7&gt;KI17,-KV10*0.7,KI17)))</f>
        <v>0</v>
      </c>
      <c r="KW11" s="161">
        <f t="shared" ref="KW11" si="261">KW10+IF(KW10&lt;0,0,IF(KJ17&gt;0,0,IF(-KW10*0.7&gt;KJ17,-KW10*0.7,KJ17)))</f>
        <v>0</v>
      </c>
      <c r="KX11" s="161">
        <f t="shared" ref="KX11" si="262">KX10+IF(KX10&lt;0,0,IF(KK17&gt;0,0,IF(-KX10*0.7&gt;KK17,-KX10*0.7,KK17)))</f>
        <v>0</v>
      </c>
      <c r="KY11" s="161">
        <f t="shared" ref="KY11" si="263">KY10+IF(KY10&lt;0,0,IF(KL17&gt;0,0,IF(-KY10*0.7&gt;KL17,-KY10*0.7,KL17)))</f>
        <v>0</v>
      </c>
      <c r="KZ11" s="161">
        <f t="shared" ref="KZ11" si="264">KZ10+IF(KZ10&lt;0,0,IF(KM17&gt;0,0,IF(-KZ10*0.7&gt;KM17,-KZ10*0.7,KM17)))</f>
        <v>0</v>
      </c>
      <c r="LA11" s="161">
        <f t="shared" ref="LA11" si="265">LA10+IF(LA10&lt;0,0,IF(KN17&gt;0,0,IF(-LA10*0.7&gt;KN17,-LA10*0.7,KN17)))</f>
        <v>0</v>
      </c>
      <c r="LB11" s="161">
        <f t="shared" ref="LB11" si="266">LB10+IF(LB10&lt;0,0,IF(KO17&gt;0,0,IF(-LB10*0.7&gt;KO17,-LB10*0.7,KO17)))</f>
        <v>0</v>
      </c>
      <c r="LC11" s="161">
        <f t="shared" ref="LC11" si="267">LC10+IF(LC10&lt;0,0,IF(KP17&gt;0,0,IF(-LC10*0.7&gt;KP17,-LC10*0.7,KP17)))</f>
        <v>0</v>
      </c>
      <c r="LD11" s="161">
        <f t="shared" ref="LD11" si="268">LD10+IF(LD10&lt;0,0,IF(KQ17&gt;0,0,IF(-LD10*0.7&gt;KQ17,-LD10*0.7,KQ17)))</f>
        <v>0</v>
      </c>
      <c r="LE11" s="161">
        <f t="shared" ref="LE11" si="269">LE10+IF(LE10&lt;0,0,IF(KR17&gt;0,0,IF(-LE10*0.7&gt;KR17,-LE10*0.7,KR17)))</f>
        <v>0</v>
      </c>
      <c r="LF11" s="161">
        <f t="shared" ref="LF11" si="270">LF10+IF(LF10&lt;0,0,IF(KS17&gt;0,0,IF(-LF10*0.7&gt;KS17,-LF10*0.7,KS17)))</f>
        <v>0</v>
      </c>
      <c r="LG11" s="161">
        <f t="shared" ref="LG11" si="271">LG10+IF(LG10&lt;0,0,IF(KT17&gt;0,0,IF(-LG10*0.7&gt;KT17,-LG10*0.7,KT17)))</f>
        <v>0</v>
      </c>
      <c r="LH11" s="161">
        <f t="shared" ref="LH11" si="272">LH10+IF(LH10&lt;0,0,IF(KU17&gt;0,0,IF(-LH10*0.7&gt;KU17,-LH10*0.7,KU17)))</f>
        <v>0</v>
      </c>
      <c r="LI11" s="161">
        <f t="shared" ref="LI11" si="273">LI10+IF(LI10&lt;0,0,IF(KV17&gt;0,0,IF(-LI10*0.7&gt;KV17,-LI10*0.7,KV17)))</f>
        <v>0</v>
      </c>
      <c r="LJ11" s="161">
        <f t="shared" ref="LJ11" si="274">LJ10+IF(LJ10&lt;0,0,IF(KW17&gt;0,0,IF(-LJ10*0.7&gt;KW17,-LJ10*0.7,KW17)))</f>
        <v>0</v>
      </c>
      <c r="LK11" s="161">
        <f t="shared" ref="LK11" si="275">LK10+IF(LK10&lt;0,0,IF(KX17&gt;0,0,IF(-LK10*0.7&gt;KX17,-LK10*0.7,KX17)))</f>
        <v>0</v>
      </c>
      <c r="LL11" s="161">
        <f t="shared" ref="LL11" si="276">LL10+IF(LL10&lt;0,0,IF(KY17&gt;0,0,IF(-LL10*0.7&gt;KY17,-LL10*0.7,KY17)))</f>
        <v>0</v>
      </c>
      <c r="LM11" s="161">
        <f t="shared" ref="LM11" si="277">LM10+IF(LM10&lt;0,0,IF(KZ17&gt;0,0,IF(-LM10*0.7&gt;KZ17,-LM10*0.7,KZ17)))</f>
        <v>0</v>
      </c>
      <c r="LN11" s="161">
        <f t="shared" ref="LN11" si="278">LN10+IF(LN10&lt;0,0,IF(LA17&gt;0,0,IF(-LN10*0.7&gt;LA17,-LN10*0.7,LA17)))</f>
        <v>0</v>
      </c>
    </row>
    <row r="12" spans="1:326">
      <c r="A12" s="80" t="s">
        <v>107</v>
      </c>
      <c r="B12" s="2"/>
      <c r="C12" s="3"/>
      <c r="D12" s="3"/>
      <c r="E12" s="3"/>
      <c r="F12" s="3"/>
      <c r="G12" s="3"/>
      <c r="H12" s="3"/>
      <c r="I12" s="3"/>
      <c r="J12" s="3"/>
      <c r="K12" s="3"/>
      <c r="L12" s="3"/>
      <c r="M12" s="136"/>
      <c r="N12" s="45">
        <f>IF(N10&lt;0,0,N11*'Bazinės Prielaidos'!$B$17)</f>
        <v>0</v>
      </c>
      <c r="O12" s="40"/>
      <c r="P12" s="40"/>
      <c r="Q12" s="40"/>
      <c r="R12" s="40"/>
      <c r="S12" s="40"/>
      <c r="T12" s="40"/>
      <c r="U12" s="40"/>
      <c r="V12" s="40"/>
      <c r="W12" s="40"/>
      <c r="X12" s="40"/>
      <c r="Y12" s="40"/>
      <c r="Z12" s="40"/>
      <c r="AA12" s="45">
        <f>IF(AA10&lt;0,0,AA11*'Bazinės Prielaidos'!$B$17)</f>
        <v>0</v>
      </c>
      <c r="AB12" s="40"/>
      <c r="AC12" s="40"/>
      <c r="AD12" s="40"/>
      <c r="AE12" s="40"/>
      <c r="AF12" s="40"/>
      <c r="AG12" s="40"/>
      <c r="AH12" s="40"/>
      <c r="AI12" s="40"/>
      <c r="AJ12" s="40"/>
      <c r="AK12" s="40"/>
      <c r="AL12" s="40"/>
      <c r="AM12" s="40"/>
      <c r="AN12" s="45">
        <f>IF(AN10&lt;0,0,AN11*'Bazinės Prielaidos'!$B$17)</f>
        <v>0</v>
      </c>
      <c r="AO12" s="40"/>
      <c r="AP12" s="40"/>
      <c r="AQ12" s="40"/>
      <c r="AR12" s="40"/>
      <c r="AS12" s="40"/>
      <c r="AT12" s="40"/>
      <c r="AU12" s="40"/>
      <c r="AV12" s="40"/>
      <c r="AW12" s="40"/>
      <c r="AX12" s="40"/>
      <c r="AY12" s="40"/>
      <c r="AZ12" s="40"/>
      <c r="BA12" s="45">
        <f>IF(BA10&lt;0,0,BA11*'Bazinės Prielaidos'!$B$17)</f>
        <v>0</v>
      </c>
      <c r="BB12" s="40"/>
      <c r="BC12" s="40"/>
      <c r="BD12" s="40"/>
      <c r="BE12" s="40"/>
      <c r="BF12" s="40"/>
      <c r="BG12" s="40"/>
      <c r="BH12" s="40"/>
      <c r="BI12" s="40"/>
      <c r="BJ12" s="40"/>
      <c r="BK12" s="40"/>
      <c r="BL12" s="40"/>
      <c r="BM12" s="40"/>
      <c r="BN12" s="45">
        <f>IF(BN10&lt;0,0,BN11*'Bazinės Prielaidos'!$B$17)</f>
        <v>0</v>
      </c>
      <c r="BO12" s="40"/>
      <c r="BP12" s="40"/>
      <c r="BQ12" s="40"/>
      <c r="BR12" s="40"/>
      <c r="BS12" s="40"/>
      <c r="BT12" s="40"/>
      <c r="BU12" s="40"/>
      <c r="BV12" s="40"/>
      <c r="BW12" s="40"/>
      <c r="BX12" s="40"/>
      <c r="BY12" s="40"/>
      <c r="BZ12" s="40"/>
      <c r="CA12" s="45">
        <f>IF(CA10&lt;0,0,CA11*'Bazinės Prielaidos'!$B$17)</f>
        <v>0</v>
      </c>
      <c r="CB12" s="40"/>
      <c r="CC12" s="40"/>
      <c r="CD12" s="40"/>
      <c r="CE12" s="40"/>
      <c r="CF12" s="40"/>
      <c r="CG12" s="40"/>
      <c r="CH12" s="40"/>
      <c r="CI12" s="40"/>
      <c r="CJ12" s="40"/>
      <c r="CK12" s="40"/>
      <c r="CL12" s="40"/>
      <c r="CM12" s="40"/>
      <c r="CN12" s="45">
        <f>IF(CN10&lt;0,0,CN11*'Bazinės Prielaidos'!$B$17)</f>
        <v>0</v>
      </c>
      <c r="CO12" s="40"/>
      <c r="CP12" s="40"/>
      <c r="CQ12" s="40"/>
      <c r="CR12" s="40"/>
      <c r="CS12" s="40"/>
      <c r="CT12" s="40"/>
      <c r="CU12" s="40"/>
      <c r="CV12" s="40"/>
      <c r="CW12" s="40"/>
      <c r="CX12" s="40"/>
      <c r="CY12" s="40"/>
      <c r="CZ12" s="40"/>
      <c r="DA12" s="45">
        <f>IF(DA10&lt;0,0,DA11*'Bazinės Prielaidos'!$B$17)</f>
        <v>0</v>
      </c>
      <c r="DB12" s="40"/>
      <c r="DC12" s="40"/>
      <c r="DD12" s="40"/>
      <c r="DE12" s="40"/>
      <c r="DF12" s="40"/>
      <c r="DG12" s="40"/>
      <c r="DH12" s="40"/>
      <c r="DI12" s="40"/>
      <c r="DJ12" s="40"/>
      <c r="DK12" s="40"/>
      <c r="DL12" s="40"/>
      <c r="DM12" s="40"/>
      <c r="DN12" s="45">
        <f>IF(DN10&lt;0,0,DN11*'Bazinės Prielaidos'!$B$17)</f>
        <v>0</v>
      </c>
      <c r="DO12" s="40"/>
      <c r="DP12" s="40"/>
      <c r="DQ12" s="40"/>
      <c r="DR12" s="40"/>
      <c r="DS12" s="40"/>
      <c r="DT12" s="40"/>
      <c r="DU12" s="40"/>
      <c r="DV12" s="40"/>
      <c r="DW12" s="40"/>
      <c r="DX12" s="40"/>
      <c r="DY12" s="40"/>
      <c r="DZ12" s="40"/>
      <c r="EA12" s="45">
        <f>IF(EA10&lt;0,0,EA11*'Bazinės Prielaidos'!$B$17)</f>
        <v>0</v>
      </c>
      <c r="EB12" s="40"/>
      <c r="EC12" s="40"/>
      <c r="ED12" s="40"/>
      <c r="EE12" s="40"/>
      <c r="EF12" s="40"/>
      <c r="EG12" s="40"/>
      <c r="EH12" s="40"/>
      <c r="EI12" s="40"/>
      <c r="EJ12" s="40"/>
      <c r="EK12" s="40"/>
      <c r="EL12" s="40"/>
      <c r="EM12" s="40"/>
      <c r="EN12" s="45">
        <f>IF(EN10&lt;0,0,EN11*'Bazinės Prielaidos'!$B$17)</f>
        <v>0</v>
      </c>
      <c r="EO12" s="40"/>
      <c r="EP12" s="40"/>
      <c r="EQ12" s="40"/>
      <c r="ER12" s="40"/>
      <c r="ES12" s="40"/>
      <c r="ET12" s="40"/>
      <c r="EU12" s="40"/>
      <c r="EV12" s="40"/>
      <c r="EW12" s="40"/>
      <c r="EX12" s="40"/>
      <c r="EY12" s="40"/>
      <c r="EZ12" s="40"/>
      <c r="FA12" s="45">
        <f>IF(FA10&lt;0,0,FA11*'Bazinės Prielaidos'!$B$17)</f>
        <v>0</v>
      </c>
      <c r="FB12" s="40"/>
      <c r="FC12" s="40"/>
      <c r="FD12" s="40"/>
      <c r="FE12" s="40"/>
      <c r="FF12" s="40"/>
      <c r="FG12" s="40"/>
      <c r="FH12" s="40"/>
      <c r="FI12" s="40"/>
      <c r="FJ12" s="40"/>
      <c r="FK12" s="40"/>
      <c r="FL12" s="40"/>
      <c r="FM12" s="40"/>
      <c r="FN12" s="45">
        <f>IF(FN10&lt;0,0,FN11*'Bazinės Prielaidos'!$B$17)</f>
        <v>0</v>
      </c>
      <c r="FO12" s="40"/>
      <c r="FP12" s="40"/>
      <c r="FQ12" s="40"/>
      <c r="FR12" s="40"/>
      <c r="FS12" s="40"/>
      <c r="FT12" s="40"/>
      <c r="FU12" s="40"/>
      <c r="FV12" s="40"/>
      <c r="FW12" s="40"/>
      <c r="FX12" s="40"/>
      <c r="FY12" s="40"/>
      <c r="FZ12" s="40"/>
      <c r="GA12" s="45">
        <f>IF(GA10&lt;0,0,GA11*'Bazinės Prielaidos'!$B$17)</f>
        <v>0</v>
      </c>
      <c r="GB12" s="40"/>
      <c r="GC12" s="40"/>
      <c r="GD12" s="40"/>
      <c r="GE12" s="40"/>
      <c r="GF12" s="40"/>
      <c r="GG12" s="40"/>
      <c r="GH12" s="40"/>
      <c r="GI12" s="40"/>
      <c r="GJ12" s="40"/>
      <c r="GK12" s="40"/>
      <c r="GL12" s="40"/>
      <c r="GM12" s="40"/>
      <c r="GN12" s="45">
        <f>IF(GN10&lt;0,0,GN11*'Bazinės Prielaidos'!$B$17)</f>
        <v>0</v>
      </c>
      <c r="GO12" s="40"/>
      <c r="GP12" s="40"/>
      <c r="GQ12" s="40"/>
      <c r="GR12" s="40"/>
      <c r="GS12" s="40"/>
      <c r="GT12" s="40"/>
      <c r="GU12" s="40"/>
      <c r="GV12" s="40"/>
      <c r="GW12" s="40"/>
      <c r="GX12" s="40"/>
      <c r="GY12" s="40"/>
      <c r="GZ12" s="40"/>
      <c r="HA12" s="45">
        <f>IF(HA10&lt;0,0,HA11*'Bazinės Prielaidos'!$B$17)</f>
        <v>0</v>
      </c>
      <c r="HB12" s="40"/>
      <c r="HC12" s="40"/>
      <c r="HD12" s="40"/>
      <c r="HE12" s="40"/>
      <c r="HF12" s="40"/>
      <c r="HG12" s="40"/>
      <c r="HH12" s="40"/>
      <c r="HI12" s="40"/>
      <c r="HJ12" s="40"/>
      <c r="HK12" s="40"/>
      <c r="HL12" s="40"/>
      <c r="HM12" s="40"/>
      <c r="HN12" s="45">
        <f>IF(HN10&lt;0,0,HN11*'Bazinės Prielaidos'!$B$17)</f>
        <v>0</v>
      </c>
      <c r="HO12" s="40"/>
      <c r="HP12" s="40"/>
      <c r="HQ12" s="40"/>
      <c r="HR12" s="40"/>
      <c r="HS12" s="40"/>
      <c r="HT12" s="40"/>
      <c r="HU12" s="40"/>
      <c r="HV12" s="40"/>
      <c r="HW12" s="40"/>
      <c r="HX12" s="40"/>
      <c r="HY12" s="40"/>
      <c r="HZ12" s="40"/>
      <c r="IA12" s="45">
        <f>IF(IA10&lt;0,0,IA11*'Bazinės Prielaidos'!$B$17)</f>
        <v>0</v>
      </c>
      <c r="IB12" s="40"/>
      <c r="IC12" s="40"/>
      <c r="ID12" s="40"/>
      <c r="IE12" s="40"/>
      <c r="IF12" s="40"/>
      <c r="IG12" s="40"/>
      <c r="IH12" s="40"/>
      <c r="II12" s="40"/>
      <c r="IJ12" s="40"/>
      <c r="IK12" s="40"/>
      <c r="IL12" s="40"/>
      <c r="IM12" s="40"/>
      <c r="IN12" s="45">
        <f>IF(IN10&lt;0,0,IN11*'Bazinės Prielaidos'!$B$17)</f>
        <v>0</v>
      </c>
      <c r="IO12" s="40"/>
      <c r="IP12" s="40"/>
      <c r="IQ12" s="40"/>
      <c r="IR12" s="40"/>
      <c r="IS12" s="40"/>
      <c r="IT12" s="40"/>
      <c r="IU12" s="40"/>
      <c r="IV12" s="40"/>
      <c r="IW12" s="40"/>
      <c r="IX12" s="40"/>
      <c r="IY12" s="40"/>
      <c r="IZ12" s="40"/>
      <c r="JA12" s="45">
        <f>IF(JA10&lt;0,0,JA11*'Bazinės Prielaidos'!$B$17)</f>
        <v>0</v>
      </c>
      <c r="JB12" s="40"/>
      <c r="JC12" s="40"/>
      <c r="JD12" s="40"/>
      <c r="JE12" s="40"/>
      <c r="JF12" s="40"/>
      <c r="JG12" s="40"/>
      <c r="JH12" s="40"/>
      <c r="JI12" s="40"/>
      <c r="JJ12" s="40"/>
      <c r="JK12" s="40"/>
      <c r="JL12" s="40"/>
      <c r="JM12" s="40"/>
      <c r="JN12" s="45">
        <f>IF(JN10&lt;0,0,JN11*'Bazinės Prielaidos'!$B$17)</f>
        <v>0</v>
      </c>
      <c r="JO12" s="40"/>
      <c r="JP12" s="40"/>
      <c r="JQ12" s="40"/>
      <c r="JR12" s="40"/>
      <c r="JS12" s="40"/>
      <c r="JT12" s="40"/>
      <c r="JU12" s="40"/>
      <c r="JV12" s="40"/>
      <c r="JW12" s="40"/>
      <c r="JX12" s="40"/>
      <c r="JY12" s="40"/>
      <c r="JZ12" s="40"/>
      <c r="KA12" s="45">
        <f>IF(KA10&lt;0,0,KA11*'Bazinės Prielaidos'!$B$17)</f>
        <v>0</v>
      </c>
      <c r="KB12" s="40"/>
      <c r="KC12" s="40"/>
      <c r="KD12" s="40"/>
      <c r="KE12" s="40"/>
      <c r="KF12" s="40"/>
      <c r="KG12" s="40"/>
      <c r="KH12" s="40"/>
      <c r="KI12" s="40"/>
      <c r="KJ12" s="40"/>
      <c r="KK12" s="40"/>
      <c r="KL12" s="40"/>
      <c r="KM12" s="40"/>
      <c r="KN12" s="45">
        <f>IF(KN10&lt;0,0,KN11*'Bazinės Prielaidos'!$B$17)</f>
        <v>0</v>
      </c>
      <c r="KO12" s="40"/>
      <c r="KP12" s="40"/>
      <c r="KQ12" s="40"/>
      <c r="KR12" s="40"/>
      <c r="KS12" s="40"/>
      <c r="KT12" s="40"/>
      <c r="KU12" s="40"/>
      <c r="KV12" s="40"/>
      <c r="KW12" s="40"/>
      <c r="KX12" s="40"/>
      <c r="KY12" s="40"/>
      <c r="KZ12" s="40"/>
      <c r="LA12" s="45">
        <f>IF(LA10&lt;0,0,LA11*'Bazinės Prielaidos'!$B$17)</f>
        <v>0</v>
      </c>
      <c r="LB12" s="40"/>
      <c r="LC12" s="40"/>
      <c r="LD12" s="40"/>
      <c r="LE12" s="40"/>
      <c r="LF12" s="40"/>
      <c r="LG12" s="40"/>
      <c r="LH12" s="40"/>
      <c r="LI12" s="40"/>
      <c r="LJ12" s="40"/>
      <c r="LK12" s="40"/>
      <c r="LL12" s="40"/>
      <c r="LM12" s="40"/>
      <c r="LN12" s="46">
        <f>IF(LN10&lt;0,0,LN11*'Bazinės Prielaidos'!$B$17)</f>
        <v>0</v>
      </c>
    </row>
    <row r="13" spans="1:326" s="86" customFormat="1" ht="15.75" thickBot="1">
      <c r="A13" s="83" t="s">
        <v>108</v>
      </c>
      <c r="B13" s="84"/>
      <c r="C13" s="85"/>
      <c r="D13" s="85"/>
      <c r="E13" s="85"/>
      <c r="F13" s="85"/>
      <c r="G13" s="85"/>
      <c r="H13" s="85"/>
      <c r="I13" s="85"/>
      <c r="J13" s="85"/>
      <c r="K13" s="85"/>
      <c r="L13" s="85"/>
      <c r="M13" s="152"/>
      <c r="N13" s="112">
        <f>N11-N12</f>
        <v>0</v>
      </c>
      <c r="O13" s="163"/>
      <c r="P13" s="163"/>
      <c r="Q13" s="163"/>
      <c r="R13" s="163"/>
      <c r="S13" s="163"/>
      <c r="T13" s="163"/>
      <c r="U13" s="163"/>
      <c r="V13" s="163"/>
      <c r="W13" s="163"/>
      <c r="X13" s="163"/>
      <c r="Y13" s="163"/>
      <c r="Z13" s="163"/>
      <c r="AA13" s="163">
        <f>AA11-AA12</f>
        <v>0</v>
      </c>
      <c r="AB13" s="163"/>
      <c r="AC13" s="163"/>
      <c r="AD13" s="163"/>
      <c r="AE13" s="163"/>
      <c r="AF13" s="163"/>
      <c r="AG13" s="163"/>
      <c r="AH13" s="163"/>
      <c r="AI13" s="163"/>
      <c r="AJ13" s="163"/>
      <c r="AK13" s="163"/>
      <c r="AL13" s="163"/>
      <c r="AM13" s="163"/>
      <c r="AN13" s="163">
        <f>AN11-AN12</f>
        <v>0</v>
      </c>
      <c r="AO13" s="163"/>
      <c r="AP13" s="163"/>
      <c r="AQ13" s="163"/>
      <c r="AR13" s="163"/>
      <c r="AS13" s="163"/>
      <c r="AT13" s="163"/>
      <c r="AU13" s="163"/>
      <c r="AV13" s="163"/>
      <c r="AW13" s="163"/>
      <c r="AX13" s="163"/>
      <c r="AY13" s="163"/>
      <c r="AZ13" s="163"/>
      <c r="BA13" s="163">
        <f>BA11-BA12</f>
        <v>0</v>
      </c>
      <c r="BB13" s="163"/>
      <c r="BC13" s="163"/>
      <c r="BD13" s="163"/>
      <c r="BE13" s="163"/>
      <c r="BF13" s="163"/>
      <c r="BG13" s="163"/>
      <c r="BH13" s="163"/>
      <c r="BI13" s="163"/>
      <c r="BJ13" s="163"/>
      <c r="BK13" s="163"/>
      <c r="BL13" s="163"/>
      <c r="BM13" s="163"/>
      <c r="BN13" s="163">
        <f>BN11-BN12</f>
        <v>0</v>
      </c>
      <c r="BO13" s="163"/>
      <c r="BP13" s="163"/>
      <c r="BQ13" s="163"/>
      <c r="BR13" s="163"/>
      <c r="BS13" s="163"/>
      <c r="BT13" s="163"/>
      <c r="BU13" s="163"/>
      <c r="BV13" s="163"/>
      <c r="BW13" s="163"/>
      <c r="BX13" s="163"/>
      <c r="BY13" s="163"/>
      <c r="BZ13" s="163"/>
      <c r="CA13" s="163">
        <f>CA11-CA12</f>
        <v>0</v>
      </c>
      <c r="CB13" s="163"/>
      <c r="CC13" s="163"/>
      <c r="CD13" s="163"/>
      <c r="CE13" s="163"/>
      <c r="CF13" s="163"/>
      <c r="CG13" s="163"/>
      <c r="CH13" s="163"/>
      <c r="CI13" s="163"/>
      <c r="CJ13" s="163"/>
      <c r="CK13" s="163"/>
      <c r="CL13" s="163"/>
      <c r="CM13" s="163"/>
      <c r="CN13" s="163">
        <f>CN11-CN12</f>
        <v>0</v>
      </c>
      <c r="CO13" s="163"/>
      <c r="CP13" s="163"/>
      <c r="CQ13" s="163"/>
      <c r="CR13" s="163"/>
      <c r="CS13" s="163"/>
      <c r="CT13" s="163"/>
      <c r="CU13" s="163"/>
      <c r="CV13" s="163"/>
      <c r="CW13" s="163"/>
      <c r="CX13" s="163"/>
      <c r="CY13" s="163"/>
      <c r="CZ13" s="163"/>
      <c r="DA13" s="163">
        <f>DA11-DA12</f>
        <v>0</v>
      </c>
      <c r="DB13" s="163"/>
      <c r="DC13" s="163"/>
      <c r="DD13" s="163"/>
      <c r="DE13" s="163"/>
      <c r="DF13" s="163"/>
      <c r="DG13" s="163"/>
      <c r="DH13" s="163"/>
      <c r="DI13" s="163"/>
      <c r="DJ13" s="163"/>
      <c r="DK13" s="163"/>
      <c r="DL13" s="163"/>
      <c r="DM13" s="163"/>
      <c r="DN13" s="163">
        <f>DN11-DN12</f>
        <v>0</v>
      </c>
      <c r="DO13" s="163"/>
      <c r="DP13" s="163"/>
      <c r="DQ13" s="163"/>
      <c r="DR13" s="163"/>
      <c r="DS13" s="163"/>
      <c r="DT13" s="163"/>
      <c r="DU13" s="163"/>
      <c r="DV13" s="163"/>
      <c r="DW13" s="163"/>
      <c r="DX13" s="163"/>
      <c r="DY13" s="163"/>
      <c r="DZ13" s="163"/>
      <c r="EA13" s="163">
        <f>EA11-EA12</f>
        <v>0</v>
      </c>
      <c r="EB13" s="163"/>
      <c r="EC13" s="163"/>
      <c r="ED13" s="163"/>
      <c r="EE13" s="163"/>
      <c r="EF13" s="163"/>
      <c r="EG13" s="163"/>
      <c r="EH13" s="163"/>
      <c r="EI13" s="163"/>
      <c r="EJ13" s="163"/>
      <c r="EK13" s="163"/>
      <c r="EL13" s="163"/>
      <c r="EM13" s="163"/>
      <c r="EN13" s="163">
        <f>EN11-EN12</f>
        <v>0</v>
      </c>
      <c r="EO13" s="163"/>
      <c r="EP13" s="163"/>
      <c r="EQ13" s="163"/>
      <c r="ER13" s="163"/>
      <c r="ES13" s="163"/>
      <c r="ET13" s="163"/>
      <c r="EU13" s="163"/>
      <c r="EV13" s="163"/>
      <c r="EW13" s="163"/>
      <c r="EX13" s="163"/>
      <c r="EY13" s="163"/>
      <c r="EZ13" s="163"/>
      <c r="FA13" s="163">
        <f>FA11-FA12</f>
        <v>0</v>
      </c>
      <c r="FB13" s="163"/>
      <c r="FC13" s="163"/>
      <c r="FD13" s="163"/>
      <c r="FE13" s="163"/>
      <c r="FF13" s="163"/>
      <c r="FG13" s="163"/>
      <c r="FH13" s="163"/>
      <c r="FI13" s="163"/>
      <c r="FJ13" s="163"/>
      <c r="FK13" s="163"/>
      <c r="FL13" s="163"/>
      <c r="FM13" s="163"/>
      <c r="FN13" s="163">
        <f>FN11-FN12</f>
        <v>0</v>
      </c>
      <c r="FO13" s="163"/>
      <c r="FP13" s="163"/>
      <c r="FQ13" s="163"/>
      <c r="FR13" s="163"/>
      <c r="FS13" s="163"/>
      <c r="FT13" s="163"/>
      <c r="FU13" s="163"/>
      <c r="FV13" s="163"/>
      <c r="FW13" s="163"/>
      <c r="FX13" s="163"/>
      <c r="FY13" s="163"/>
      <c r="FZ13" s="163"/>
      <c r="GA13" s="163">
        <f>GA11-GA12</f>
        <v>0</v>
      </c>
      <c r="GB13" s="163"/>
      <c r="GC13" s="163"/>
      <c r="GD13" s="163"/>
      <c r="GE13" s="163"/>
      <c r="GF13" s="163"/>
      <c r="GG13" s="163"/>
      <c r="GH13" s="163"/>
      <c r="GI13" s="163"/>
      <c r="GJ13" s="163"/>
      <c r="GK13" s="163"/>
      <c r="GL13" s="163"/>
      <c r="GM13" s="163"/>
      <c r="GN13" s="163">
        <f>GN11-GN12</f>
        <v>0</v>
      </c>
      <c r="GO13" s="163"/>
      <c r="GP13" s="163"/>
      <c r="GQ13" s="163"/>
      <c r="GR13" s="163"/>
      <c r="GS13" s="163"/>
      <c r="GT13" s="163"/>
      <c r="GU13" s="163"/>
      <c r="GV13" s="163"/>
      <c r="GW13" s="163"/>
      <c r="GX13" s="163"/>
      <c r="GY13" s="163"/>
      <c r="GZ13" s="163"/>
      <c r="HA13" s="163">
        <f>HA11-HA12</f>
        <v>0</v>
      </c>
      <c r="HB13" s="163"/>
      <c r="HC13" s="163"/>
      <c r="HD13" s="163"/>
      <c r="HE13" s="163"/>
      <c r="HF13" s="163"/>
      <c r="HG13" s="163"/>
      <c r="HH13" s="163"/>
      <c r="HI13" s="163"/>
      <c r="HJ13" s="163"/>
      <c r="HK13" s="163"/>
      <c r="HL13" s="163"/>
      <c r="HM13" s="163"/>
      <c r="HN13" s="163">
        <f>HN11-HN12</f>
        <v>0</v>
      </c>
      <c r="HO13" s="163"/>
      <c r="HP13" s="163"/>
      <c r="HQ13" s="163"/>
      <c r="HR13" s="163"/>
      <c r="HS13" s="163"/>
      <c r="HT13" s="163"/>
      <c r="HU13" s="163"/>
      <c r="HV13" s="163"/>
      <c r="HW13" s="163"/>
      <c r="HX13" s="163"/>
      <c r="HY13" s="163"/>
      <c r="HZ13" s="163"/>
      <c r="IA13" s="163">
        <f>IA11-IA12</f>
        <v>0</v>
      </c>
      <c r="IB13" s="163"/>
      <c r="IC13" s="163"/>
      <c r="ID13" s="163"/>
      <c r="IE13" s="163"/>
      <c r="IF13" s="163"/>
      <c r="IG13" s="163"/>
      <c r="IH13" s="163"/>
      <c r="II13" s="163"/>
      <c r="IJ13" s="163"/>
      <c r="IK13" s="163"/>
      <c r="IL13" s="163"/>
      <c r="IM13" s="163"/>
      <c r="IN13" s="163">
        <f>IN11-IN12</f>
        <v>0</v>
      </c>
      <c r="IO13" s="163"/>
      <c r="IP13" s="163"/>
      <c r="IQ13" s="163"/>
      <c r="IR13" s="163"/>
      <c r="IS13" s="163"/>
      <c r="IT13" s="163"/>
      <c r="IU13" s="163"/>
      <c r="IV13" s="163"/>
      <c r="IW13" s="163"/>
      <c r="IX13" s="163"/>
      <c r="IY13" s="163"/>
      <c r="IZ13" s="163"/>
      <c r="JA13" s="163">
        <f>JA11-JA12</f>
        <v>0</v>
      </c>
      <c r="JB13" s="163"/>
      <c r="JC13" s="163"/>
      <c r="JD13" s="163"/>
      <c r="JE13" s="163"/>
      <c r="JF13" s="163"/>
      <c r="JG13" s="163"/>
      <c r="JH13" s="163"/>
      <c r="JI13" s="163"/>
      <c r="JJ13" s="163"/>
      <c r="JK13" s="163"/>
      <c r="JL13" s="163"/>
      <c r="JM13" s="163"/>
      <c r="JN13" s="163">
        <f>JN11-JN12</f>
        <v>0</v>
      </c>
      <c r="JO13" s="163"/>
      <c r="JP13" s="163"/>
      <c r="JQ13" s="163"/>
      <c r="JR13" s="163"/>
      <c r="JS13" s="163"/>
      <c r="JT13" s="163"/>
      <c r="JU13" s="163"/>
      <c r="JV13" s="163"/>
      <c r="JW13" s="163"/>
      <c r="JX13" s="163"/>
      <c r="JY13" s="163"/>
      <c r="JZ13" s="163"/>
      <c r="KA13" s="163">
        <f>KA11-KA12</f>
        <v>0</v>
      </c>
      <c r="KB13" s="163"/>
      <c r="KC13" s="163"/>
      <c r="KD13" s="163"/>
      <c r="KE13" s="163"/>
      <c r="KF13" s="163"/>
      <c r="KG13" s="163"/>
      <c r="KH13" s="163"/>
      <c r="KI13" s="163"/>
      <c r="KJ13" s="163"/>
      <c r="KK13" s="163"/>
      <c r="KL13" s="163"/>
      <c r="KM13" s="163"/>
      <c r="KN13" s="163">
        <f>KN11-KN12</f>
        <v>0</v>
      </c>
      <c r="KO13" s="163"/>
      <c r="KP13" s="163"/>
      <c r="KQ13" s="163"/>
      <c r="KR13" s="163"/>
      <c r="KS13" s="163"/>
      <c r="KT13" s="163"/>
      <c r="KU13" s="163"/>
      <c r="KV13" s="163"/>
      <c r="KW13" s="163"/>
      <c r="KX13" s="163"/>
      <c r="KY13" s="163"/>
      <c r="KZ13" s="163"/>
      <c r="LA13" s="163">
        <f>LA11-LA12</f>
        <v>0</v>
      </c>
      <c r="LB13" s="163"/>
      <c r="LC13" s="163"/>
      <c r="LD13" s="163"/>
      <c r="LE13" s="163"/>
      <c r="LF13" s="163"/>
      <c r="LG13" s="163"/>
      <c r="LH13" s="163"/>
      <c r="LI13" s="163"/>
      <c r="LJ13" s="163"/>
      <c r="LK13" s="163"/>
      <c r="LL13" s="163"/>
      <c r="LM13" s="163"/>
      <c r="LN13" s="164">
        <f>LN11-LN12</f>
        <v>0</v>
      </c>
    </row>
    <row r="14" spans="1:326" ht="15.75" thickBot="1">
      <c r="N14" s="5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row>
    <row r="15" spans="1:326">
      <c r="A15" s="6" t="s">
        <v>109</v>
      </c>
      <c r="B15" s="5"/>
      <c r="C15" s="43"/>
      <c r="D15" s="43"/>
      <c r="E15" s="43"/>
      <c r="F15" s="43"/>
      <c r="G15" s="43"/>
      <c r="H15" s="43"/>
      <c r="I15" s="43"/>
      <c r="J15" s="43"/>
      <c r="K15" s="43"/>
      <c r="L15" s="43"/>
      <c r="M15" s="159"/>
      <c r="N15" s="155"/>
      <c r="O15" s="110"/>
      <c r="P15" s="110"/>
      <c r="Q15" s="110"/>
      <c r="R15" s="110"/>
      <c r="S15" s="110"/>
      <c r="T15" s="110"/>
      <c r="U15" s="110"/>
      <c r="V15" s="110"/>
      <c r="W15" s="110"/>
      <c r="X15" s="110"/>
      <c r="Y15" s="110"/>
      <c r="Z15" s="110"/>
      <c r="AA15" s="47">
        <f>N17</f>
        <v>0</v>
      </c>
      <c r="AB15" s="110"/>
      <c r="AC15" s="110"/>
      <c r="AD15" s="110"/>
      <c r="AE15" s="110"/>
      <c r="AF15" s="110"/>
      <c r="AG15" s="110"/>
      <c r="AH15" s="110"/>
      <c r="AI15" s="110"/>
      <c r="AJ15" s="110"/>
      <c r="AK15" s="110"/>
      <c r="AL15" s="110"/>
      <c r="AM15" s="110"/>
      <c r="AN15" s="47">
        <f>AA17</f>
        <v>0</v>
      </c>
      <c r="AO15" s="110"/>
      <c r="AP15" s="110"/>
      <c r="AQ15" s="110"/>
      <c r="AR15" s="110"/>
      <c r="AS15" s="110"/>
      <c r="AT15" s="110"/>
      <c r="AU15" s="110"/>
      <c r="AV15" s="110"/>
      <c r="AW15" s="110"/>
      <c r="AX15" s="110"/>
      <c r="AY15" s="110"/>
      <c r="AZ15" s="110"/>
      <c r="BA15" s="47">
        <f>AN17</f>
        <v>0</v>
      </c>
      <c r="BB15" s="110"/>
      <c r="BC15" s="110"/>
      <c r="BD15" s="110"/>
      <c r="BE15" s="110"/>
      <c r="BF15" s="110"/>
      <c r="BG15" s="110"/>
      <c r="BH15" s="110"/>
      <c r="BI15" s="110"/>
      <c r="BJ15" s="110"/>
      <c r="BK15" s="110"/>
      <c r="BL15" s="110"/>
      <c r="BM15" s="110"/>
      <c r="BN15" s="47">
        <f>BA17</f>
        <v>0</v>
      </c>
      <c r="BO15" s="110"/>
      <c r="BP15" s="110"/>
      <c r="BQ15" s="110"/>
      <c r="BR15" s="110"/>
      <c r="BS15" s="110"/>
      <c r="BT15" s="110"/>
      <c r="BU15" s="110"/>
      <c r="BV15" s="110"/>
      <c r="BW15" s="110"/>
      <c r="BX15" s="110"/>
      <c r="BY15" s="110"/>
      <c r="BZ15" s="110"/>
      <c r="CA15" s="47">
        <f>BN17</f>
        <v>0</v>
      </c>
      <c r="CB15" s="110"/>
      <c r="CC15" s="110"/>
      <c r="CD15" s="110"/>
      <c r="CE15" s="110"/>
      <c r="CF15" s="110"/>
      <c r="CG15" s="110"/>
      <c r="CH15" s="110"/>
      <c r="CI15" s="110"/>
      <c r="CJ15" s="110"/>
      <c r="CK15" s="110"/>
      <c r="CL15" s="110"/>
      <c r="CM15" s="110"/>
      <c r="CN15" s="47">
        <f>CA17</f>
        <v>0</v>
      </c>
      <c r="CO15" s="110"/>
      <c r="CP15" s="110"/>
      <c r="CQ15" s="110"/>
      <c r="CR15" s="110"/>
      <c r="CS15" s="110"/>
      <c r="CT15" s="110"/>
      <c r="CU15" s="110"/>
      <c r="CV15" s="110"/>
      <c r="CW15" s="110"/>
      <c r="CX15" s="110"/>
      <c r="CY15" s="110"/>
      <c r="CZ15" s="110"/>
      <c r="DA15" s="47">
        <f>CN17</f>
        <v>0</v>
      </c>
      <c r="DB15" s="110"/>
      <c r="DC15" s="110"/>
      <c r="DD15" s="110"/>
      <c r="DE15" s="110"/>
      <c r="DF15" s="110"/>
      <c r="DG15" s="110"/>
      <c r="DH15" s="110"/>
      <c r="DI15" s="110"/>
      <c r="DJ15" s="110"/>
      <c r="DK15" s="110"/>
      <c r="DL15" s="110"/>
      <c r="DM15" s="110"/>
      <c r="DN15" s="47">
        <f>DA17</f>
        <v>0</v>
      </c>
      <c r="DO15" s="110"/>
      <c r="DP15" s="110"/>
      <c r="DQ15" s="110"/>
      <c r="DR15" s="110"/>
      <c r="DS15" s="110"/>
      <c r="DT15" s="110"/>
      <c r="DU15" s="110"/>
      <c r="DV15" s="110"/>
      <c r="DW15" s="110"/>
      <c r="DX15" s="110"/>
      <c r="DY15" s="110"/>
      <c r="DZ15" s="110"/>
      <c r="EA15" s="47">
        <f>DN17</f>
        <v>0</v>
      </c>
      <c r="EB15" s="110"/>
      <c r="EC15" s="110"/>
      <c r="ED15" s="110"/>
      <c r="EE15" s="110"/>
      <c r="EF15" s="110"/>
      <c r="EG15" s="110"/>
      <c r="EH15" s="110"/>
      <c r="EI15" s="110"/>
      <c r="EJ15" s="110"/>
      <c r="EK15" s="110"/>
      <c r="EL15" s="110"/>
      <c r="EM15" s="110"/>
      <c r="EN15" s="47">
        <f>EA17</f>
        <v>0</v>
      </c>
      <c r="EO15" s="110"/>
      <c r="EP15" s="110"/>
      <c r="EQ15" s="110"/>
      <c r="ER15" s="110"/>
      <c r="ES15" s="110"/>
      <c r="ET15" s="110"/>
      <c r="EU15" s="110"/>
      <c r="EV15" s="110"/>
      <c r="EW15" s="110"/>
      <c r="EX15" s="110"/>
      <c r="EY15" s="110"/>
      <c r="EZ15" s="110"/>
      <c r="FA15" s="47">
        <f>EN17</f>
        <v>0</v>
      </c>
      <c r="FB15" s="110"/>
      <c r="FC15" s="110"/>
      <c r="FD15" s="110"/>
      <c r="FE15" s="110"/>
      <c r="FF15" s="110"/>
      <c r="FG15" s="110"/>
      <c r="FH15" s="110"/>
      <c r="FI15" s="110"/>
      <c r="FJ15" s="110"/>
      <c r="FK15" s="110"/>
      <c r="FL15" s="110"/>
      <c r="FM15" s="110"/>
      <c r="FN15" s="47">
        <f>FA17</f>
        <v>0</v>
      </c>
      <c r="FO15" s="110"/>
      <c r="FP15" s="110"/>
      <c r="FQ15" s="110"/>
      <c r="FR15" s="110"/>
      <c r="FS15" s="110"/>
      <c r="FT15" s="110"/>
      <c r="FU15" s="110"/>
      <c r="FV15" s="110"/>
      <c r="FW15" s="110"/>
      <c r="FX15" s="110"/>
      <c r="FY15" s="110"/>
      <c r="FZ15" s="110"/>
      <c r="GA15" s="47">
        <f>FN17</f>
        <v>0</v>
      </c>
      <c r="GB15" s="110"/>
      <c r="GC15" s="110"/>
      <c r="GD15" s="110"/>
      <c r="GE15" s="110"/>
      <c r="GF15" s="110"/>
      <c r="GG15" s="110"/>
      <c r="GH15" s="110"/>
      <c r="GI15" s="110"/>
      <c r="GJ15" s="110"/>
      <c r="GK15" s="110"/>
      <c r="GL15" s="110"/>
      <c r="GM15" s="110"/>
      <c r="GN15" s="47">
        <f>GA17</f>
        <v>0</v>
      </c>
      <c r="GO15" s="110"/>
      <c r="GP15" s="110"/>
      <c r="GQ15" s="110"/>
      <c r="GR15" s="110"/>
      <c r="GS15" s="110"/>
      <c r="GT15" s="110"/>
      <c r="GU15" s="110"/>
      <c r="GV15" s="110"/>
      <c r="GW15" s="110"/>
      <c r="GX15" s="110"/>
      <c r="GY15" s="110"/>
      <c r="GZ15" s="110"/>
      <c r="HA15" s="47">
        <f>GN17</f>
        <v>0</v>
      </c>
      <c r="HB15" s="110"/>
      <c r="HC15" s="110"/>
      <c r="HD15" s="110"/>
      <c r="HE15" s="110"/>
      <c r="HF15" s="110"/>
      <c r="HG15" s="110"/>
      <c r="HH15" s="110"/>
      <c r="HI15" s="110"/>
      <c r="HJ15" s="110"/>
      <c r="HK15" s="110"/>
      <c r="HL15" s="110"/>
      <c r="HM15" s="110"/>
      <c r="HN15" s="47">
        <f>HA17</f>
        <v>0</v>
      </c>
      <c r="HO15" s="110"/>
      <c r="HP15" s="110"/>
      <c r="HQ15" s="110"/>
      <c r="HR15" s="110"/>
      <c r="HS15" s="110"/>
      <c r="HT15" s="110"/>
      <c r="HU15" s="110"/>
      <c r="HV15" s="110"/>
      <c r="HW15" s="110"/>
      <c r="HX15" s="110"/>
      <c r="HY15" s="110"/>
      <c r="HZ15" s="110"/>
      <c r="IA15" s="47">
        <f>HN17</f>
        <v>0</v>
      </c>
      <c r="IB15" s="110"/>
      <c r="IC15" s="110"/>
      <c r="ID15" s="110"/>
      <c r="IE15" s="110"/>
      <c r="IF15" s="110"/>
      <c r="IG15" s="110"/>
      <c r="IH15" s="110"/>
      <c r="II15" s="110"/>
      <c r="IJ15" s="110"/>
      <c r="IK15" s="110"/>
      <c r="IL15" s="110"/>
      <c r="IM15" s="110"/>
      <c r="IN15" s="47">
        <f>IA17</f>
        <v>0</v>
      </c>
      <c r="IO15" s="110"/>
      <c r="IP15" s="110"/>
      <c r="IQ15" s="110"/>
      <c r="IR15" s="110"/>
      <c r="IS15" s="110"/>
      <c r="IT15" s="110"/>
      <c r="IU15" s="110"/>
      <c r="IV15" s="110"/>
      <c r="IW15" s="110"/>
      <c r="IX15" s="110"/>
      <c r="IY15" s="110"/>
      <c r="IZ15" s="110"/>
      <c r="JA15" s="47">
        <f>IN17</f>
        <v>0</v>
      </c>
      <c r="JB15" s="110"/>
      <c r="JC15" s="110"/>
      <c r="JD15" s="110"/>
      <c r="JE15" s="110"/>
      <c r="JF15" s="110"/>
      <c r="JG15" s="110"/>
      <c r="JH15" s="110"/>
      <c r="JI15" s="110"/>
      <c r="JJ15" s="110"/>
      <c r="JK15" s="110"/>
      <c r="JL15" s="110"/>
      <c r="JM15" s="110"/>
      <c r="JN15" s="47">
        <f>JA17</f>
        <v>0</v>
      </c>
      <c r="JO15" s="110"/>
      <c r="JP15" s="110"/>
      <c r="JQ15" s="110"/>
      <c r="JR15" s="110"/>
      <c r="JS15" s="110"/>
      <c r="JT15" s="110"/>
      <c r="JU15" s="110"/>
      <c r="JV15" s="110"/>
      <c r="JW15" s="110"/>
      <c r="JX15" s="110"/>
      <c r="JY15" s="110"/>
      <c r="JZ15" s="110"/>
      <c r="KA15" s="47">
        <f>JN17</f>
        <v>0</v>
      </c>
      <c r="KB15" s="110"/>
      <c r="KC15" s="110"/>
      <c r="KD15" s="110"/>
      <c r="KE15" s="110"/>
      <c r="KF15" s="110"/>
      <c r="KG15" s="110"/>
      <c r="KH15" s="110"/>
      <c r="KI15" s="110"/>
      <c r="KJ15" s="110"/>
      <c r="KK15" s="110"/>
      <c r="KL15" s="110"/>
      <c r="KM15" s="110"/>
      <c r="KN15" s="47">
        <f>KA17</f>
        <v>0</v>
      </c>
      <c r="KO15" s="110"/>
      <c r="KP15" s="110"/>
      <c r="KQ15" s="110"/>
      <c r="KR15" s="110"/>
      <c r="KS15" s="110"/>
      <c r="KT15" s="110"/>
      <c r="KU15" s="110"/>
      <c r="KV15" s="110"/>
      <c r="KW15" s="110"/>
      <c r="KX15" s="110"/>
      <c r="KY15" s="110"/>
      <c r="KZ15" s="110"/>
      <c r="LA15" s="47">
        <f>KN17</f>
        <v>0</v>
      </c>
      <c r="LB15" s="110"/>
      <c r="LC15" s="110"/>
      <c r="LD15" s="110"/>
      <c r="LE15" s="110"/>
      <c r="LF15" s="110"/>
      <c r="LG15" s="110"/>
      <c r="LH15" s="110"/>
      <c r="LI15" s="110"/>
      <c r="LJ15" s="110"/>
      <c r="LK15" s="110"/>
      <c r="LL15" s="110"/>
      <c r="LM15" s="110"/>
      <c r="LN15" s="48">
        <f>LA17</f>
        <v>0</v>
      </c>
    </row>
    <row r="16" spans="1:326">
      <c r="A16" s="7" t="s">
        <v>113</v>
      </c>
      <c r="B16" s="2"/>
      <c r="C16" s="3"/>
      <c r="D16" s="3"/>
      <c r="E16" s="3"/>
      <c r="F16" s="3"/>
      <c r="G16" s="3"/>
      <c r="H16" s="3"/>
      <c r="I16" s="3"/>
      <c r="J16" s="3"/>
      <c r="K16" s="3"/>
      <c r="L16" s="3"/>
      <c r="M16" s="136"/>
      <c r="N16" s="111">
        <f>IF(N13&lt;0,N13,0)</f>
        <v>0</v>
      </c>
      <c r="O16" s="40"/>
      <c r="P16" s="40"/>
      <c r="Q16" s="40"/>
      <c r="R16" s="40"/>
      <c r="S16" s="40"/>
      <c r="T16" s="40"/>
      <c r="U16" s="40"/>
      <c r="V16" s="40"/>
      <c r="W16" s="40"/>
      <c r="X16" s="40"/>
      <c r="Y16" s="40"/>
      <c r="Z16" s="40"/>
      <c r="AA16" s="45">
        <f>IF(AA13&lt;0,AA13,0)</f>
        <v>0</v>
      </c>
      <c r="AB16" s="40"/>
      <c r="AC16" s="40"/>
      <c r="AD16" s="40"/>
      <c r="AE16" s="40"/>
      <c r="AF16" s="40"/>
      <c r="AG16" s="40"/>
      <c r="AH16" s="40"/>
      <c r="AI16" s="40"/>
      <c r="AJ16" s="40"/>
      <c r="AK16" s="40"/>
      <c r="AL16" s="40"/>
      <c r="AM16" s="40"/>
      <c r="AN16" s="45">
        <f>IF(AN13&lt;0,AN13,0)+(AN10-AN11)</f>
        <v>0</v>
      </c>
      <c r="AO16" s="45">
        <f t="shared" ref="AO16:CZ16" si="279">IF(AO13&lt;0,AO13,0)+(AO10-AO11)</f>
        <v>0</v>
      </c>
      <c r="AP16" s="45">
        <f t="shared" si="279"/>
        <v>0</v>
      </c>
      <c r="AQ16" s="45">
        <f t="shared" si="279"/>
        <v>0</v>
      </c>
      <c r="AR16" s="45">
        <f t="shared" si="279"/>
        <v>0</v>
      </c>
      <c r="AS16" s="45">
        <f t="shared" si="279"/>
        <v>0</v>
      </c>
      <c r="AT16" s="45">
        <f t="shared" si="279"/>
        <v>0</v>
      </c>
      <c r="AU16" s="45">
        <f t="shared" si="279"/>
        <v>0</v>
      </c>
      <c r="AV16" s="45">
        <f t="shared" si="279"/>
        <v>0</v>
      </c>
      <c r="AW16" s="45">
        <f t="shared" si="279"/>
        <v>0</v>
      </c>
      <c r="AX16" s="45">
        <f t="shared" si="279"/>
        <v>0</v>
      </c>
      <c r="AY16" s="45">
        <f t="shared" si="279"/>
        <v>0</v>
      </c>
      <c r="AZ16" s="45">
        <f t="shared" si="279"/>
        <v>0</v>
      </c>
      <c r="BA16" s="45">
        <f t="shared" si="279"/>
        <v>0</v>
      </c>
      <c r="BB16" s="45">
        <f t="shared" si="279"/>
        <v>0</v>
      </c>
      <c r="BC16" s="45">
        <f t="shared" si="279"/>
        <v>0</v>
      </c>
      <c r="BD16" s="45">
        <f t="shared" si="279"/>
        <v>0</v>
      </c>
      <c r="BE16" s="45">
        <f t="shared" si="279"/>
        <v>0</v>
      </c>
      <c r="BF16" s="45">
        <f t="shared" si="279"/>
        <v>0</v>
      </c>
      <c r="BG16" s="45">
        <f t="shared" si="279"/>
        <v>0</v>
      </c>
      <c r="BH16" s="45">
        <f t="shared" si="279"/>
        <v>0</v>
      </c>
      <c r="BI16" s="45">
        <f t="shared" si="279"/>
        <v>0</v>
      </c>
      <c r="BJ16" s="45">
        <f t="shared" si="279"/>
        <v>0</v>
      </c>
      <c r="BK16" s="45">
        <f t="shared" si="279"/>
        <v>0</v>
      </c>
      <c r="BL16" s="45">
        <f t="shared" si="279"/>
        <v>0</v>
      </c>
      <c r="BM16" s="45">
        <f t="shared" si="279"/>
        <v>0</v>
      </c>
      <c r="BN16" s="45">
        <f t="shared" si="279"/>
        <v>0</v>
      </c>
      <c r="BO16" s="45">
        <f t="shared" si="279"/>
        <v>0</v>
      </c>
      <c r="BP16" s="45">
        <f t="shared" si="279"/>
        <v>0</v>
      </c>
      <c r="BQ16" s="45">
        <f t="shared" si="279"/>
        <v>0</v>
      </c>
      <c r="BR16" s="45">
        <f t="shared" si="279"/>
        <v>0</v>
      </c>
      <c r="BS16" s="45">
        <f t="shared" si="279"/>
        <v>0</v>
      </c>
      <c r="BT16" s="45">
        <f t="shared" si="279"/>
        <v>0</v>
      </c>
      <c r="BU16" s="45">
        <f t="shared" si="279"/>
        <v>0</v>
      </c>
      <c r="BV16" s="45">
        <f t="shared" si="279"/>
        <v>0</v>
      </c>
      <c r="BW16" s="45">
        <f t="shared" si="279"/>
        <v>0</v>
      </c>
      <c r="BX16" s="45">
        <f t="shared" si="279"/>
        <v>0</v>
      </c>
      <c r="BY16" s="45">
        <f t="shared" si="279"/>
        <v>0</v>
      </c>
      <c r="BZ16" s="45">
        <f t="shared" si="279"/>
        <v>0</v>
      </c>
      <c r="CA16" s="45">
        <f t="shared" si="279"/>
        <v>0</v>
      </c>
      <c r="CB16" s="45">
        <f t="shared" si="279"/>
        <v>0</v>
      </c>
      <c r="CC16" s="45">
        <f t="shared" si="279"/>
        <v>0</v>
      </c>
      <c r="CD16" s="45">
        <f t="shared" si="279"/>
        <v>0</v>
      </c>
      <c r="CE16" s="45">
        <f t="shared" si="279"/>
        <v>0</v>
      </c>
      <c r="CF16" s="45">
        <f t="shared" si="279"/>
        <v>0</v>
      </c>
      <c r="CG16" s="45">
        <f t="shared" si="279"/>
        <v>0</v>
      </c>
      <c r="CH16" s="45">
        <f t="shared" si="279"/>
        <v>0</v>
      </c>
      <c r="CI16" s="45">
        <f t="shared" si="279"/>
        <v>0</v>
      </c>
      <c r="CJ16" s="45">
        <f t="shared" si="279"/>
        <v>0</v>
      </c>
      <c r="CK16" s="45">
        <f t="shared" si="279"/>
        <v>0</v>
      </c>
      <c r="CL16" s="45">
        <f t="shared" si="279"/>
        <v>0</v>
      </c>
      <c r="CM16" s="45">
        <f t="shared" si="279"/>
        <v>0</v>
      </c>
      <c r="CN16" s="45">
        <f t="shared" si="279"/>
        <v>0</v>
      </c>
      <c r="CO16" s="45">
        <f t="shared" si="279"/>
        <v>0</v>
      </c>
      <c r="CP16" s="45">
        <f t="shared" si="279"/>
        <v>0</v>
      </c>
      <c r="CQ16" s="45">
        <f t="shared" si="279"/>
        <v>0</v>
      </c>
      <c r="CR16" s="45">
        <f t="shared" si="279"/>
        <v>0</v>
      </c>
      <c r="CS16" s="45">
        <f t="shared" si="279"/>
        <v>0</v>
      </c>
      <c r="CT16" s="45">
        <f t="shared" si="279"/>
        <v>0</v>
      </c>
      <c r="CU16" s="45">
        <f t="shared" si="279"/>
        <v>0</v>
      </c>
      <c r="CV16" s="45">
        <f t="shared" si="279"/>
        <v>0</v>
      </c>
      <c r="CW16" s="45">
        <f t="shared" si="279"/>
        <v>0</v>
      </c>
      <c r="CX16" s="45">
        <f t="shared" si="279"/>
        <v>0</v>
      </c>
      <c r="CY16" s="45">
        <f t="shared" si="279"/>
        <v>0</v>
      </c>
      <c r="CZ16" s="45">
        <f t="shared" si="279"/>
        <v>0</v>
      </c>
      <c r="DA16" s="45">
        <f t="shared" ref="DA16:FL16" si="280">IF(DA13&lt;0,DA13,0)+(DA10-DA11)</f>
        <v>0</v>
      </c>
      <c r="DB16" s="45">
        <f t="shared" si="280"/>
        <v>0</v>
      </c>
      <c r="DC16" s="45">
        <f t="shared" si="280"/>
        <v>0</v>
      </c>
      <c r="DD16" s="45">
        <f t="shared" si="280"/>
        <v>0</v>
      </c>
      <c r="DE16" s="45">
        <f t="shared" si="280"/>
        <v>0</v>
      </c>
      <c r="DF16" s="45">
        <f t="shared" si="280"/>
        <v>0</v>
      </c>
      <c r="DG16" s="45">
        <f t="shared" si="280"/>
        <v>0</v>
      </c>
      <c r="DH16" s="45">
        <f t="shared" si="280"/>
        <v>0</v>
      </c>
      <c r="DI16" s="45">
        <f t="shared" si="280"/>
        <v>0</v>
      </c>
      <c r="DJ16" s="45">
        <f t="shared" si="280"/>
        <v>0</v>
      </c>
      <c r="DK16" s="45">
        <f t="shared" si="280"/>
        <v>0</v>
      </c>
      <c r="DL16" s="45">
        <f t="shared" si="280"/>
        <v>0</v>
      </c>
      <c r="DM16" s="45">
        <f t="shared" si="280"/>
        <v>0</v>
      </c>
      <c r="DN16" s="45">
        <f t="shared" si="280"/>
        <v>0</v>
      </c>
      <c r="DO16" s="45">
        <f t="shared" si="280"/>
        <v>0</v>
      </c>
      <c r="DP16" s="45">
        <f t="shared" si="280"/>
        <v>0</v>
      </c>
      <c r="DQ16" s="45">
        <f t="shared" si="280"/>
        <v>0</v>
      </c>
      <c r="DR16" s="45">
        <f t="shared" si="280"/>
        <v>0</v>
      </c>
      <c r="DS16" s="45">
        <f t="shared" si="280"/>
        <v>0</v>
      </c>
      <c r="DT16" s="45">
        <f t="shared" si="280"/>
        <v>0</v>
      </c>
      <c r="DU16" s="45">
        <f t="shared" si="280"/>
        <v>0</v>
      </c>
      <c r="DV16" s="45">
        <f t="shared" si="280"/>
        <v>0</v>
      </c>
      <c r="DW16" s="45">
        <f t="shared" si="280"/>
        <v>0</v>
      </c>
      <c r="DX16" s="45">
        <f t="shared" si="280"/>
        <v>0</v>
      </c>
      <c r="DY16" s="45">
        <f t="shared" si="280"/>
        <v>0</v>
      </c>
      <c r="DZ16" s="45">
        <f t="shared" si="280"/>
        <v>0</v>
      </c>
      <c r="EA16" s="45">
        <f t="shared" si="280"/>
        <v>0</v>
      </c>
      <c r="EB16" s="45">
        <f t="shared" si="280"/>
        <v>0</v>
      </c>
      <c r="EC16" s="45">
        <f t="shared" si="280"/>
        <v>0</v>
      </c>
      <c r="ED16" s="45">
        <f t="shared" si="280"/>
        <v>0</v>
      </c>
      <c r="EE16" s="45">
        <f t="shared" si="280"/>
        <v>0</v>
      </c>
      <c r="EF16" s="45">
        <f t="shared" si="280"/>
        <v>0</v>
      </c>
      <c r="EG16" s="45">
        <f t="shared" si="280"/>
        <v>0</v>
      </c>
      <c r="EH16" s="45">
        <f t="shared" si="280"/>
        <v>0</v>
      </c>
      <c r="EI16" s="45">
        <f t="shared" si="280"/>
        <v>0</v>
      </c>
      <c r="EJ16" s="45">
        <f t="shared" si="280"/>
        <v>0</v>
      </c>
      <c r="EK16" s="45">
        <f t="shared" si="280"/>
        <v>0</v>
      </c>
      <c r="EL16" s="45">
        <f t="shared" si="280"/>
        <v>0</v>
      </c>
      <c r="EM16" s="45">
        <f t="shared" si="280"/>
        <v>0</v>
      </c>
      <c r="EN16" s="45">
        <f t="shared" si="280"/>
        <v>0</v>
      </c>
      <c r="EO16" s="45">
        <f t="shared" si="280"/>
        <v>0</v>
      </c>
      <c r="EP16" s="45">
        <f t="shared" si="280"/>
        <v>0</v>
      </c>
      <c r="EQ16" s="45">
        <f t="shared" si="280"/>
        <v>0</v>
      </c>
      <c r="ER16" s="45">
        <f t="shared" si="280"/>
        <v>0</v>
      </c>
      <c r="ES16" s="45">
        <f t="shared" si="280"/>
        <v>0</v>
      </c>
      <c r="ET16" s="45">
        <f t="shared" si="280"/>
        <v>0</v>
      </c>
      <c r="EU16" s="45">
        <f t="shared" si="280"/>
        <v>0</v>
      </c>
      <c r="EV16" s="45">
        <f t="shared" si="280"/>
        <v>0</v>
      </c>
      <c r="EW16" s="45">
        <f t="shared" si="280"/>
        <v>0</v>
      </c>
      <c r="EX16" s="45">
        <f t="shared" si="280"/>
        <v>0</v>
      </c>
      <c r="EY16" s="45">
        <f t="shared" si="280"/>
        <v>0</v>
      </c>
      <c r="EZ16" s="45">
        <f t="shared" si="280"/>
        <v>0</v>
      </c>
      <c r="FA16" s="45">
        <f t="shared" si="280"/>
        <v>0</v>
      </c>
      <c r="FB16" s="45">
        <f t="shared" si="280"/>
        <v>0</v>
      </c>
      <c r="FC16" s="45">
        <f t="shared" si="280"/>
        <v>0</v>
      </c>
      <c r="FD16" s="45">
        <f t="shared" si="280"/>
        <v>0</v>
      </c>
      <c r="FE16" s="45">
        <f t="shared" si="280"/>
        <v>0</v>
      </c>
      <c r="FF16" s="45">
        <f t="shared" si="280"/>
        <v>0</v>
      </c>
      <c r="FG16" s="45">
        <f t="shared" si="280"/>
        <v>0</v>
      </c>
      <c r="FH16" s="45">
        <f t="shared" si="280"/>
        <v>0</v>
      </c>
      <c r="FI16" s="45">
        <f t="shared" si="280"/>
        <v>0</v>
      </c>
      <c r="FJ16" s="45">
        <f t="shared" si="280"/>
        <v>0</v>
      </c>
      <c r="FK16" s="45">
        <f t="shared" si="280"/>
        <v>0</v>
      </c>
      <c r="FL16" s="45">
        <f t="shared" si="280"/>
        <v>0</v>
      </c>
      <c r="FM16" s="45">
        <f t="shared" ref="FM16:HX16" si="281">IF(FM13&lt;0,FM13,0)+(FM10-FM11)</f>
        <v>0</v>
      </c>
      <c r="FN16" s="45">
        <f t="shared" si="281"/>
        <v>0</v>
      </c>
      <c r="FO16" s="45">
        <f t="shared" si="281"/>
        <v>0</v>
      </c>
      <c r="FP16" s="45">
        <f t="shared" si="281"/>
        <v>0</v>
      </c>
      <c r="FQ16" s="45">
        <f t="shared" si="281"/>
        <v>0</v>
      </c>
      <c r="FR16" s="45">
        <f t="shared" si="281"/>
        <v>0</v>
      </c>
      <c r="FS16" s="45">
        <f t="shared" si="281"/>
        <v>0</v>
      </c>
      <c r="FT16" s="45">
        <f t="shared" si="281"/>
        <v>0</v>
      </c>
      <c r="FU16" s="45">
        <f t="shared" si="281"/>
        <v>0</v>
      </c>
      <c r="FV16" s="45">
        <f t="shared" si="281"/>
        <v>0</v>
      </c>
      <c r="FW16" s="45">
        <f t="shared" si="281"/>
        <v>0</v>
      </c>
      <c r="FX16" s="45">
        <f t="shared" si="281"/>
        <v>0</v>
      </c>
      <c r="FY16" s="45">
        <f t="shared" si="281"/>
        <v>0</v>
      </c>
      <c r="FZ16" s="45">
        <f t="shared" si="281"/>
        <v>0</v>
      </c>
      <c r="GA16" s="45">
        <f t="shared" si="281"/>
        <v>0</v>
      </c>
      <c r="GB16" s="45">
        <f t="shared" si="281"/>
        <v>0</v>
      </c>
      <c r="GC16" s="45">
        <f t="shared" si="281"/>
        <v>0</v>
      </c>
      <c r="GD16" s="45">
        <f t="shared" si="281"/>
        <v>0</v>
      </c>
      <c r="GE16" s="45">
        <f t="shared" si="281"/>
        <v>0</v>
      </c>
      <c r="GF16" s="45">
        <f t="shared" si="281"/>
        <v>0</v>
      </c>
      <c r="GG16" s="45">
        <f t="shared" si="281"/>
        <v>0</v>
      </c>
      <c r="GH16" s="45">
        <f t="shared" si="281"/>
        <v>0</v>
      </c>
      <c r="GI16" s="45">
        <f t="shared" si="281"/>
        <v>0</v>
      </c>
      <c r="GJ16" s="45">
        <f t="shared" si="281"/>
        <v>0</v>
      </c>
      <c r="GK16" s="45">
        <f t="shared" si="281"/>
        <v>0</v>
      </c>
      <c r="GL16" s="45">
        <f t="shared" si="281"/>
        <v>0</v>
      </c>
      <c r="GM16" s="45">
        <f t="shared" si="281"/>
        <v>0</v>
      </c>
      <c r="GN16" s="45">
        <f t="shared" si="281"/>
        <v>0</v>
      </c>
      <c r="GO16" s="45">
        <f t="shared" si="281"/>
        <v>0</v>
      </c>
      <c r="GP16" s="45">
        <f t="shared" si="281"/>
        <v>0</v>
      </c>
      <c r="GQ16" s="45">
        <f t="shared" si="281"/>
        <v>0</v>
      </c>
      <c r="GR16" s="45">
        <f t="shared" si="281"/>
        <v>0</v>
      </c>
      <c r="GS16" s="45">
        <f t="shared" si="281"/>
        <v>0</v>
      </c>
      <c r="GT16" s="45">
        <f t="shared" si="281"/>
        <v>0</v>
      </c>
      <c r="GU16" s="45">
        <f t="shared" si="281"/>
        <v>0</v>
      </c>
      <c r="GV16" s="45">
        <f t="shared" si="281"/>
        <v>0</v>
      </c>
      <c r="GW16" s="45">
        <f t="shared" si="281"/>
        <v>0</v>
      </c>
      <c r="GX16" s="45">
        <f t="shared" si="281"/>
        <v>0</v>
      </c>
      <c r="GY16" s="45">
        <f t="shared" si="281"/>
        <v>0</v>
      </c>
      <c r="GZ16" s="45">
        <f t="shared" si="281"/>
        <v>0</v>
      </c>
      <c r="HA16" s="45">
        <f t="shared" si="281"/>
        <v>0</v>
      </c>
      <c r="HB16" s="45">
        <f t="shared" si="281"/>
        <v>0</v>
      </c>
      <c r="HC16" s="45">
        <f t="shared" si="281"/>
        <v>0</v>
      </c>
      <c r="HD16" s="45">
        <f t="shared" si="281"/>
        <v>0</v>
      </c>
      <c r="HE16" s="45">
        <f t="shared" si="281"/>
        <v>0</v>
      </c>
      <c r="HF16" s="45">
        <f t="shared" si="281"/>
        <v>0</v>
      </c>
      <c r="HG16" s="45">
        <f t="shared" si="281"/>
        <v>0</v>
      </c>
      <c r="HH16" s="45">
        <f t="shared" si="281"/>
        <v>0</v>
      </c>
      <c r="HI16" s="45">
        <f t="shared" si="281"/>
        <v>0</v>
      </c>
      <c r="HJ16" s="45">
        <f t="shared" si="281"/>
        <v>0</v>
      </c>
      <c r="HK16" s="45">
        <f t="shared" si="281"/>
        <v>0</v>
      </c>
      <c r="HL16" s="45">
        <f t="shared" si="281"/>
        <v>0</v>
      </c>
      <c r="HM16" s="45">
        <f t="shared" si="281"/>
        <v>0</v>
      </c>
      <c r="HN16" s="45">
        <f t="shared" si="281"/>
        <v>0</v>
      </c>
      <c r="HO16" s="45">
        <f t="shared" si="281"/>
        <v>0</v>
      </c>
      <c r="HP16" s="45">
        <f t="shared" si="281"/>
        <v>0</v>
      </c>
      <c r="HQ16" s="45">
        <f t="shared" si="281"/>
        <v>0</v>
      </c>
      <c r="HR16" s="45">
        <f t="shared" si="281"/>
        <v>0</v>
      </c>
      <c r="HS16" s="45">
        <f t="shared" si="281"/>
        <v>0</v>
      </c>
      <c r="HT16" s="45">
        <f t="shared" si="281"/>
        <v>0</v>
      </c>
      <c r="HU16" s="45">
        <f t="shared" si="281"/>
        <v>0</v>
      </c>
      <c r="HV16" s="45">
        <f t="shared" si="281"/>
        <v>0</v>
      </c>
      <c r="HW16" s="45">
        <f t="shared" si="281"/>
        <v>0</v>
      </c>
      <c r="HX16" s="45">
        <f t="shared" si="281"/>
        <v>0</v>
      </c>
      <c r="HY16" s="45">
        <f t="shared" ref="HY16:KJ16" si="282">IF(HY13&lt;0,HY13,0)+(HY10-HY11)</f>
        <v>0</v>
      </c>
      <c r="HZ16" s="45">
        <f t="shared" si="282"/>
        <v>0</v>
      </c>
      <c r="IA16" s="45">
        <f t="shared" si="282"/>
        <v>0</v>
      </c>
      <c r="IB16" s="45">
        <f t="shared" si="282"/>
        <v>0</v>
      </c>
      <c r="IC16" s="45">
        <f t="shared" si="282"/>
        <v>0</v>
      </c>
      <c r="ID16" s="45">
        <f t="shared" si="282"/>
        <v>0</v>
      </c>
      <c r="IE16" s="45">
        <f t="shared" si="282"/>
        <v>0</v>
      </c>
      <c r="IF16" s="45">
        <f t="shared" si="282"/>
        <v>0</v>
      </c>
      <c r="IG16" s="45">
        <f t="shared" si="282"/>
        <v>0</v>
      </c>
      <c r="IH16" s="45">
        <f t="shared" si="282"/>
        <v>0</v>
      </c>
      <c r="II16" s="45">
        <f t="shared" si="282"/>
        <v>0</v>
      </c>
      <c r="IJ16" s="45">
        <f t="shared" si="282"/>
        <v>0</v>
      </c>
      <c r="IK16" s="45">
        <f t="shared" si="282"/>
        <v>0</v>
      </c>
      <c r="IL16" s="45">
        <f t="shared" si="282"/>
        <v>0</v>
      </c>
      <c r="IM16" s="45">
        <f t="shared" si="282"/>
        <v>0</v>
      </c>
      <c r="IN16" s="45">
        <f t="shared" si="282"/>
        <v>0</v>
      </c>
      <c r="IO16" s="45">
        <f t="shared" si="282"/>
        <v>0</v>
      </c>
      <c r="IP16" s="45">
        <f t="shared" si="282"/>
        <v>0</v>
      </c>
      <c r="IQ16" s="45">
        <f t="shared" si="282"/>
        <v>0</v>
      </c>
      <c r="IR16" s="45">
        <f t="shared" si="282"/>
        <v>0</v>
      </c>
      <c r="IS16" s="45">
        <f t="shared" si="282"/>
        <v>0</v>
      </c>
      <c r="IT16" s="45">
        <f t="shared" si="282"/>
        <v>0</v>
      </c>
      <c r="IU16" s="45">
        <f t="shared" si="282"/>
        <v>0</v>
      </c>
      <c r="IV16" s="45">
        <f t="shared" si="282"/>
        <v>0</v>
      </c>
      <c r="IW16" s="45">
        <f t="shared" si="282"/>
        <v>0</v>
      </c>
      <c r="IX16" s="45">
        <f t="shared" si="282"/>
        <v>0</v>
      </c>
      <c r="IY16" s="45">
        <f t="shared" si="282"/>
        <v>0</v>
      </c>
      <c r="IZ16" s="45">
        <f t="shared" si="282"/>
        <v>0</v>
      </c>
      <c r="JA16" s="45">
        <f t="shared" si="282"/>
        <v>0</v>
      </c>
      <c r="JB16" s="45">
        <f t="shared" si="282"/>
        <v>0</v>
      </c>
      <c r="JC16" s="45">
        <f t="shared" si="282"/>
        <v>0</v>
      </c>
      <c r="JD16" s="45">
        <f t="shared" si="282"/>
        <v>0</v>
      </c>
      <c r="JE16" s="45">
        <f t="shared" si="282"/>
        <v>0</v>
      </c>
      <c r="JF16" s="45">
        <f t="shared" si="282"/>
        <v>0</v>
      </c>
      <c r="JG16" s="45">
        <f t="shared" si="282"/>
        <v>0</v>
      </c>
      <c r="JH16" s="45">
        <f t="shared" si="282"/>
        <v>0</v>
      </c>
      <c r="JI16" s="45">
        <f t="shared" si="282"/>
        <v>0</v>
      </c>
      <c r="JJ16" s="45">
        <f t="shared" si="282"/>
        <v>0</v>
      </c>
      <c r="JK16" s="45">
        <f t="shared" si="282"/>
        <v>0</v>
      </c>
      <c r="JL16" s="45">
        <f t="shared" si="282"/>
        <v>0</v>
      </c>
      <c r="JM16" s="45">
        <f t="shared" si="282"/>
        <v>0</v>
      </c>
      <c r="JN16" s="45">
        <f t="shared" si="282"/>
        <v>0</v>
      </c>
      <c r="JO16" s="45">
        <f t="shared" si="282"/>
        <v>0</v>
      </c>
      <c r="JP16" s="45">
        <f t="shared" si="282"/>
        <v>0</v>
      </c>
      <c r="JQ16" s="45">
        <f t="shared" si="282"/>
        <v>0</v>
      </c>
      <c r="JR16" s="45">
        <f t="shared" si="282"/>
        <v>0</v>
      </c>
      <c r="JS16" s="45">
        <f t="shared" si="282"/>
        <v>0</v>
      </c>
      <c r="JT16" s="45">
        <f t="shared" si="282"/>
        <v>0</v>
      </c>
      <c r="JU16" s="45">
        <f t="shared" si="282"/>
        <v>0</v>
      </c>
      <c r="JV16" s="45">
        <f t="shared" si="282"/>
        <v>0</v>
      </c>
      <c r="JW16" s="45">
        <f t="shared" si="282"/>
        <v>0</v>
      </c>
      <c r="JX16" s="45">
        <f t="shared" si="282"/>
        <v>0</v>
      </c>
      <c r="JY16" s="45">
        <f t="shared" si="282"/>
        <v>0</v>
      </c>
      <c r="JZ16" s="45">
        <f t="shared" si="282"/>
        <v>0</v>
      </c>
      <c r="KA16" s="45">
        <f t="shared" si="282"/>
        <v>0</v>
      </c>
      <c r="KB16" s="45">
        <f t="shared" si="282"/>
        <v>0</v>
      </c>
      <c r="KC16" s="45">
        <f t="shared" si="282"/>
        <v>0</v>
      </c>
      <c r="KD16" s="45">
        <f t="shared" si="282"/>
        <v>0</v>
      </c>
      <c r="KE16" s="45">
        <f t="shared" si="282"/>
        <v>0</v>
      </c>
      <c r="KF16" s="45">
        <f t="shared" si="282"/>
        <v>0</v>
      </c>
      <c r="KG16" s="45">
        <f t="shared" si="282"/>
        <v>0</v>
      </c>
      <c r="KH16" s="45">
        <f t="shared" si="282"/>
        <v>0</v>
      </c>
      <c r="KI16" s="45">
        <f t="shared" si="282"/>
        <v>0</v>
      </c>
      <c r="KJ16" s="45">
        <f t="shared" si="282"/>
        <v>0</v>
      </c>
      <c r="KK16" s="45">
        <f t="shared" ref="KK16:LN16" si="283">IF(KK13&lt;0,KK13,0)+(KK10-KK11)</f>
        <v>0</v>
      </c>
      <c r="KL16" s="45">
        <f t="shared" si="283"/>
        <v>0</v>
      </c>
      <c r="KM16" s="45">
        <f t="shared" si="283"/>
        <v>0</v>
      </c>
      <c r="KN16" s="45">
        <f t="shared" si="283"/>
        <v>0</v>
      </c>
      <c r="KO16" s="45">
        <f t="shared" si="283"/>
        <v>0</v>
      </c>
      <c r="KP16" s="45">
        <f t="shared" si="283"/>
        <v>0</v>
      </c>
      <c r="KQ16" s="45">
        <f t="shared" si="283"/>
        <v>0</v>
      </c>
      <c r="KR16" s="45">
        <f t="shared" si="283"/>
        <v>0</v>
      </c>
      <c r="KS16" s="45">
        <f t="shared" si="283"/>
        <v>0</v>
      </c>
      <c r="KT16" s="45">
        <f t="shared" si="283"/>
        <v>0</v>
      </c>
      <c r="KU16" s="45">
        <f t="shared" si="283"/>
        <v>0</v>
      </c>
      <c r="KV16" s="45">
        <f t="shared" si="283"/>
        <v>0</v>
      </c>
      <c r="KW16" s="45">
        <f t="shared" si="283"/>
        <v>0</v>
      </c>
      <c r="KX16" s="45">
        <f t="shared" si="283"/>
        <v>0</v>
      </c>
      <c r="KY16" s="45">
        <f t="shared" si="283"/>
        <v>0</v>
      </c>
      <c r="KZ16" s="45">
        <f t="shared" si="283"/>
        <v>0</v>
      </c>
      <c r="LA16" s="45">
        <f t="shared" si="283"/>
        <v>0</v>
      </c>
      <c r="LB16" s="45">
        <f t="shared" si="283"/>
        <v>0</v>
      </c>
      <c r="LC16" s="45">
        <f t="shared" si="283"/>
        <v>0</v>
      </c>
      <c r="LD16" s="45">
        <f t="shared" si="283"/>
        <v>0</v>
      </c>
      <c r="LE16" s="45">
        <f t="shared" si="283"/>
        <v>0</v>
      </c>
      <c r="LF16" s="45">
        <f t="shared" si="283"/>
        <v>0</v>
      </c>
      <c r="LG16" s="45">
        <f t="shared" si="283"/>
        <v>0</v>
      </c>
      <c r="LH16" s="45">
        <f t="shared" si="283"/>
        <v>0</v>
      </c>
      <c r="LI16" s="45">
        <f t="shared" si="283"/>
        <v>0</v>
      </c>
      <c r="LJ16" s="45">
        <f t="shared" si="283"/>
        <v>0</v>
      </c>
      <c r="LK16" s="45">
        <f t="shared" si="283"/>
        <v>0</v>
      </c>
      <c r="LL16" s="45">
        <f t="shared" si="283"/>
        <v>0</v>
      </c>
      <c r="LM16" s="45">
        <f t="shared" si="283"/>
        <v>0</v>
      </c>
      <c r="LN16" s="46">
        <f t="shared" si="283"/>
        <v>0</v>
      </c>
    </row>
    <row r="17" spans="1:326" ht="15.75" thickBot="1">
      <c r="A17" s="8" t="s">
        <v>110</v>
      </c>
      <c r="B17" s="4"/>
      <c r="C17" s="42"/>
      <c r="D17" s="42"/>
      <c r="E17" s="42"/>
      <c r="F17" s="42"/>
      <c r="G17" s="42"/>
      <c r="H17" s="42"/>
      <c r="I17" s="42"/>
      <c r="J17" s="42"/>
      <c r="K17" s="42"/>
      <c r="L17" s="42"/>
      <c r="M17" s="160"/>
      <c r="N17" s="112">
        <f>N15+N16</f>
        <v>0</v>
      </c>
      <c r="O17" s="49"/>
      <c r="P17" s="49"/>
      <c r="Q17" s="49"/>
      <c r="R17" s="49"/>
      <c r="S17" s="49"/>
      <c r="T17" s="49"/>
      <c r="U17" s="49"/>
      <c r="V17" s="49"/>
      <c r="W17" s="49"/>
      <c r="X17" s="49"/>
      <c r="Y17" s="49"/>
      <c r="Z17" s="49"/>
      <c r="AA17" s="50">
        <f>AA15+AA16</f>
        <v>0</v>
      </c>
      <c r="AB17" s="49"/>
      <c r="AC17" s="49"/>
      <c r="AD17" s="49"/>
      <c r="AE17" s="49"/>
      <c r="AF17" s="49"/>
      <c r="AG17" s="49"/>
      <c r="AH17" s="49"/>
      <c r="AI17" s="49"/>
      <c r="AJ17" s="49"/>
      <c r="AK17" s="49"/>
      <c r="AL17" s="49"/>
      <c r="AM17" s="49"/>
      <c r="AN17" s="50">
        <f>AN15+AN16</f>
        <v>0</v>
      </c>
      <c r="AO17" s="49"/>
      <c r="AP17" s="49"/>
      <c r="AQ17" s="49"/>
      <c r="AR17" s="49"/>
      <c r="AS17" s="49"/>
      <c r="AT17" s="49"/>
      <c r="AU17" s="49"/>
      <c r="AV17" s="49"/>
      <c r="AW17" s="49"/>
      <c r="AX17" s="49"/>
      <c r="AY17" s="49"/>
      <c r="AZ17" s="49"/>
      <c r="BA17" s="50">
        <f>BA15+BA16</f>
        <v>0</v>
      </c>
      <c r="BB17" s="49"/>
      <c r="BC17" s="49"/>
      <c r="BD17" s="49"/>
      <c r="BE17" s="49"/>
      <c r="BF17" s="49"/>
      <c r="BG17" s="49"/>
      <c r="BH17" s="49"/>
      <c r="BI17" s="49"/>
      <c r="BJ17" s="49"/>
      <c r="BK17" s="49"/>
      <c r="BL17" s="49"/>
      <c r="BM17" s="49"/>
      <c r="BN17" s="50">
        <f>BN15+BN16</f>
        <v>0</v>
      </c>
      <c r="BO17" s="49"/>
      <c r="BP17" s="49"/>
      <c r="BQ17" s="49"/>
      <c r="BR17" s="49"/>
      <c r="BS17" s="49"/>
      <c r="BT17" s="49"/>
      <c r="BU17" s="49"/>
      <c r="BV17" s="49"/>
      <c r="BW17" s="49"/>
      <c r="BX17" s="49"/>
      <c r="BY17" s="49"/>
      <c r="BZ17" s="49"/>
      <c r="CA17" s="50">
        <f>CA15+CA16</f>
        <v>0</v>
      </c>
      <c r="CB17" s="49"/>
      <c r="CC17" s="49"/>
      <c r="CD17" s="49"/>
      <c r="CE17" s="49"/>
      <c r="CF17" s="49"/>
      <c r="CG17" s="49"/>
      <c r="CH17" s="49"/>
      <c r="CI17" s="49"/>
      <c r="CJ17" s="49"/>
      <c r="CK17" s="49"/>
      <c r="CL17" s="49"/>
      <c r="CM17" s="49"/>
      <c r="CN17" s="50">
        <f>CN15+CN16</f>
        <v>0</v>
      </c>
      <c r="CO17" s="49"/>
      <c r="CP17" s="49"/>
      <c r="CQ17" s="49"/>
      <c r="CR17" s="49"/>
      <c r="CS17" s="49"/>
      <c r="CT17" s="49"/>
      <c r="CU17" s="49"/>
      <c r="CV17" s="49"/>
      <c r="CW17" s="49"/>
      <c r="CX17" s="49"/>
      <c r="CY17" s="49"/>
      <c r="CZ17" s="49"/>
      <c r="DA17" s="50">
        <f>DA15+DA16</f>
        <v>0</v>
      </c>
      <c r="DB17" s="49"/>
      <c r="DC17" s="49"/>
      <c r="DD17" s="49"/>
      <c r="DE17" s="49"/>
      <c r="DF17" s="49"/>
      <c r="DG17" s="49"/>
      <c r="DH17" s="49"/>
      <c r="DI17" s="49"/>
      <c r="DJ17" s="49"/>
      <c r="DK17" s="49"/>
      <c r="DL17" s="49"/>
      <c r="DM17" s="49"/>
      <c r="DN17" s="50">
        <f>DN15+DN16</f>
        <v>0</v>
      </c>
      <c r="DO17" s="49"/>
      <c r="DP17" s="49"/>
      <c r="DQ17" s="49"/>
      <c r="DR17" s="49"/>
      <c r="DS17" s="49"/>
      <c r="DT17" s="49"/>
      <c r="DU17" s="49"/>
      <c r="DV17" s="49"/>
      <c r="DW17" s="49"/>
      <c r="DX17" s="49"/>
      <c r="DY17" s="49"/>
      <c r="DZ17" s="49"/>
      <c r="EA17" s="50">
        <f>EA15+EA16</f>
        <v>0</v>
      </c>
      <c r="EB17" s="49"/>
      <c r="EC17" s="49"/>
      <c r="ED17" s="49"/>
      <c r="EE17" s="49"/>
      <c r="EF17" s="49"/>
      <c r="EG17" s="49"/>
      <c r="EH17" s="49"/>
      <c r="EI17" s="49"/>
      <c r="EJ17" s="49"/>
      <c r="EK17" s="49"/>
      <c r="EL17" s="49"/>
      <c r="EM17" s="49"/>
      <c r="EN17" s="50">
        <f>EN15+EN16</f>
        <v>0</v>
      </c>
      <c r="EO17" s="49"/>
      <c r="EP17" s="49"/>
      <c r="EQ17" s="49"/>
      <c r="ER17" s="49"/>
      <c r="ES17" s="49"/>
      <c r="ET17" s="49"/>
      <c r="EU17" s="49"/>
      <c r="EV17" s="49"/>
      <c r="EW17" s="49"/>
      <c r="EX17" s="49"/>
      <c r="EY17" s="49"/>
      <c r="EZ17" s="49"/>
      <c r="FA17" s="50">
        <f>FA15+FA16</f>
        <v>0</v>
      </c>
      <c r="FB17" s="49"/>
      <c r="FC17" s="49"/>
      <c r="FD17" s="49"/>
      <c r="FE17" s="49"/>
      <c r="FF17" s="49"/>
      <c r="FG17" s="49"/>
      <c r="FH17" s="49"/>
      <c r="FI17" s="49"/>
      <c r="FJ17" s="49"/>
      <c r="FK17" s="49"/>
      <c r="FL17" s="49"/>
      <c r="FM17" s="49"/>
      <c r="FN17" s="50">
        <f>FN15+FN16</f>
        <v>0</v>
      </c>
      <c r="FO17" s="49"/>
      <c r="FP17" s="49"/>
      <c r="FQ17" s="49"/>
      <c r="FR17" s="49"/>
      <c r="FS17" s="49"/>
      <c r="FT17" s="49"/>
      <c r="FU17" s="49"/>
      <c r="FV17" s="49"/>
      <c r="FW17" s="49"/>
      <c r="FX17" s="49"/>
      <c r="FY17" s="49"/>
      <c r="FZ17" s="49"/>
      <c r="GA17" s="50">
        <f>GA15+GA16</f>
        <v>0</v>
      </c>
      <c r="GB17" s="49"/>
      <c r="GC17" s="49"/>
      <c r="GD17" s="49"/>
      <c r="GE17" s="49"/>
      <c r="GF17" s="49"/>
      <c r="GG17" s="49"/>
      <c r="GH17" s="49"/>
      <c r="GI17" s="49"/>
      <c r="GJ17" s="49"/>
      <c r="GK17" s="49"/>
      <c r="GL17" s="49"/>
      <c r="GM17" s="49"/>
      <c r="GN17" s="50">
        <f>GN15+GN16</f>
        <v>0</v>
      </c>
      <c r="GO17" s="49"/>
      <c r="GP17" s="49"/>
      <c r="GQ17" s="49"/>
      <c r="GR17" s="49"/>
      <c r="GS17" s="49"/>
      <c r="GT17" s="49"/>
      <c r="GU17" s="49"/>
      <c r="GV17" s="49"/>
      <c r="GW17" s="49"/>
      <c r="GX17" s="49"/>
      <c r="GY17" s="49"/>
      <c r="GZ17" s="49"/>
      <c r="HA17" s="50">
        <f>HA15+HA16</f>
        <v>0</v>
      </c>
      <c r="HB17" s="49"/>
      <c r="HC17" s="49"/>
      <c r="HD17" s="49"/>
      <c r="HE17" s="49"/>
      <c r="HF17" s="49"/>
      <c r="HG17" s="49"/>
      <c r="HH17" s="49"/>
      <c r="HI17" s="49"/>
      <c r="HJ17" s="49"/>
      <c r="HK17" s="49"/>
      <c r="HL17" s="49"/>
      <c r="HM17" s="49"/>
      <c r="HN17" s="50">
        <f>HN15+HN16</f>
        <v>0</v>
      </c>
      <c r="HO17" s="49"/>
      <c r="HP17" s="49"/>
      <c r="HQ17" s="49"/>
      <c r="HR17" s="49"/>
      <c r="HS17" s="49"/>
      <c r="HT17" s="49"/>
      <c r="HU17" s="49"/>
      <c r="HV17" s="49"/>
      <c r="HW17" s="49"/>
      <c r="HX17" s="49"/>
      <c r="HY17" s="49"/>
      <c r="HZ17" s="49"/>
      <c r="IA17" s="50">
        <f>IA15+IA16</f>
        <v>0</v>
      </c>
      <c r="IB17" s="49"/>
      <c r="IC17" s="49"/>
      <c r="ID17" s="49"/>
      <c r="IE17" s="49"/>
      <c r="IF17" s="49"/>
      <c r="IG17" s="49"/>
      <c r="IH17" s="49"/>
      <c r="II17" s="49"/>
      <c r="IJ17" s="49"/>
      <c r="IK17" s="49"/>
      <c r="IL17" s="49"/>
      <c r="IM17" s="49"/>
      <c r="IN17" s="50">
        <f>IN15+IN16</f>
        <v>0</v>
      </c>
      <c r="IO17" s="49"/>
      <c r="IP17" s="49"/>
      <c r="IQ17" s="49"/>
      <c r="IR17" s="49"/>
      <c r="IS17" s="49"/>
      <c r="IT17" s="49"/>
      <c r="IU17" s="49"/>
      <c r="IV17" s="49"/>
      <c r="IW17" s="49"/>
      <c r="IX17" s="49"/>
      <c r="IY17" s="49"/>
      <c r="IZ17" s="49"/>
      <c r="JA17" s="50">
        <f>JA15+JA16</f>
        <v>0</v>
      </c>
      <c r="JB17" s="49"/>
      <c r="JC17" s="49"/>
      <c r="JD17" s="49"/>
      <c r="JE17" s="49"/>
      <c r="JF17" s="49"/>
      <c r="JG17" s="49"/>
      <c r="JH17" s="49"/>
      <c r="JI17" s="49"/>
      <c r="JJ17" s="49"/>
      <c r="JK17" s="49"/>
      <c r="JL17" s="49"/>
      <c r="JM17" s="49"/>
      <c r="JN17" s="50">
        <f>JN15+JN16</f>
        <v>0</v>
      </c>
      <c r="JO17" s="49"/>
      <c r="JP17" s="49"/>
      <c r="JQ17" s="49"/>
      <c r="JR17" s="49"/>
      <c r="JS17" s="49"/>
      <c r="JT17" s="49"/>
      <c r="JU17" s="49"/>
      <c r="JV17" s="49"/>
      <c r="JW17" s="49"/>
      <c r="JX17" s="49"/>
      <c r="JY17" s="49"/>
      <c r="JZ17" s="49"/>
      <c r="KA17" s="50">
        <f>KA15+KA16</f>
        <v>0</v>
      </c>
      <c r="KB17" s="49"/>
      <c r="KC17" s="49"/>
      <c r="KD17" s="49"/>
      <c r="KE17" s="49"/>
      <c r="KF17" s="49"/>
      <c r="KG17" s="49"/>
      <c r="KH17" s="49"/>
      <c r="KI17" s="49"/>
      <c r="KJ17" s="49"/>
      <c r="KK17" s="49"/>
      <c r="KL17" s="49"/>
      <c r="KM17" s="49"/>
      <c r="KN17" s="50">
        <f>KN15+KN16</f>
        <v>0</v>
      </c>
      <c r="KO17" s="49"/>
      <c r="KP17" s="49"/>
      <c r="KQ17" s="49"/>
      <c r="KR17" s="49"/>
      <c r="KS17" s="49"/>
      <c r="KT17" s="49"/>
      <c r="KU17" s="49"/>
      <c r="KV17" s="49"/>
      <c r="KW17" s="49"/>
      <c r="KX17" s="49"/>
      <c r="KY17" s="49"/>
      <c r="KZ17" s="49"/>
      <c r="LA17" s="50">
        <f>LA15+LA16</f>
        <v>0</v>
      </c>
      <c r="LB17" s="49"/>
      <c r="LC17" s="49"/>
      <c r="LD17" s="49"/>
      <c r="LE17" s="49"/>
      <c r="LF17" s="49"/>
      <c r="LG17" s="49"/>
      <c r="LH17" s="49"/>
      <c r="LI17" s="49"/>
      <c r="LJ17" s="49"/>
      <c r="LK17" s="49"/>
      <c r="LL17" s="49"/>
      <c r="LM17" s="49"/>
      <c r="LN17" s="51">
        <f>LN15+LN16</f>
        <v>0</v>
      </c>
    </row>
  </sheetData>
  <hyperlinks>
    <hyperlink ref="A1" location="'Valdymo darbalaukis'!A1" display="Atgal į valdymo darbalaukį"/>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topLeftCell="A28" zoomScaleNormal="100" workbookViewId="0">
      <selection activeCell="AD40" sqref="AD40"/>
    </sheetView>
  </sheetViews>
  <sheetFormatPr defaultRowHeight="15"/>
  <cols>
    <col min="1" max="1" width="41.85546875" bestFit="1" customWidth="1"/>
    <col min="2" max="3" width="5.42578125" style="60" bestFit="1" customWidth="1"/>
    <col min="4" max="11" width="8.5703125" style="60" customWidth="1"/>
    <col min="12" max="26" width="5.42578125" style="60" bestFit="1" customWidth="1"/>
  </cols>
  <sheetData>
    <row r="1" spans="1:1">
      <c r="A1" s="1" t="s">
        <v>0</v>
      </c>
    </row>
    <row r="19" spans="1:27" ht="15.75" thickBot="1">
      <c r="B19" s="608" t="s">
        <v>186</v>
      </c>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row>
    <row r="20" spans="1:27" ht="15.75" thickBot="1">
      <c r="A20" s="14"/>
      <c r="B20" s="265">
        <v>1</v>
      </c>
      <c r="C20" s="266">
        <v>2</v>
      </c>
      <c r="D20" s="266">
        <v>3</v>
      </c>
      <c r="E20" s="266">
        <v>4</v>
      </c>
      <c r="F20" s="266">
        <v>5</v>
      </c>
      <c r="G20" s="266">
        <v>6</v>
      </c>
      <c r="H20" s="266">
        <v>7</v>
      </c>
      <c r="I20" s="266">
        <v>8</v>
      </c>
      <c r="J20" s="266">
        <v>9</v>
      </c>
      <c r="K20" s="266">
        <v>10</v>
      </c>
      <c r="L20" s="266">
        <v>11</v>
      </c>
      <c r="M20" s="266">
        <v>12</v>
      </c>
      <c r="N20" s="266">
        <v>13</v>
      </c>
      <c r="O20" s="266">
        <v>14</v>
      </c>
      <c r="P20" s="266">
        <v>15</v>
      </c>
      <c r="Q20" s="266">
        <v>16</v>
      </c>
      <c r="R20" s="266">
        <v>17</v>
      </c>
      <c r="S20" s="266">
        <v>18</v>
      </c>
      <c r="T20" s="266">
        <v>19</v>
      </c>
      <c r="U20" s="266">
        <v>20</v>
      </c>
      <c r="V20" s="266">
        <v>21</v>
      </c>
      <c r="W20" s="266">
        <v>22</v>
      </c>
      <c r="X20" s="266">
        <v>23</v>
      </c>
      <c r="Y20" s="266">
        <v>24</v>
      </c>
      <c r="Z20" s="267">
        <v>25</v>
      </c>
      <c r="AA20" s="279" t="s">
        <v>146</v>
      </c>
    </row>
    <row r="21" spans="1:27">
      <c r="A21" s="31" t="s">
        <v>185</v>
      </c>
      <c r="B21" s="264">
        <f>'Metinis atlyginimas'!N8</f>
        <v>0</v>
      </c>
      <c r="C21" s="262">
        <f>'Metinis atlyginimas'!AA8</f>
        <v>0</v>
      </c>
      <c r="D21" s="262">
        <f>'Metinis atlyginimas'!AN8</f>
        <v>0</v>
      </c>
      <c r="E21" s="262">
        <f>'Metinis atlyginimas'!BA8</f>
        <v>0</v>
      </c>
      <c r="F21" s="262">
        <f>'Metinis atlyginimas'!BN8</f>
        <v>0</v>
      </c>
      <c r="G21" s="262">
        <f>'Metinis atlyginimas'!CA8</f>
        <v>0</v>
      </c>
      <c r="H21" s="262">
        <f>'Metinis atlyginimas'!CN8</f>
        <v>0</v>
      </c>
      <c r="I21" s="262">
        <f>'Metinis atlyginimas'!DA8</f>
        <v>0</v>
      </c>
      <c r="J21" s="262">
        <f>'Metinis atlyginimas'!DN8</f>
        <v>0</v>
      </c>
      <c r="K21" s="262">
        <f>'Metinis atlyginimas'!EA8</f>
        <v>0</v>
      </c>
      <c r="L21" s="262">
        <f>'Metinis atlyginimas'!EN8</f>
        <v>0</v>
      </c>
      <c r="M21" s="262">
        <f>'Metinis atlyginimas'!FA8</f>
        <v>0</v>
      </c>
      <c r="N21" s="262">
        <f>'Metinis atlyginimas'!FN8</f>
        <v>0</v>
      </c>
      <c r="O21" s="262">
        <f>'Metinis atlyginimas'!GA8</f>
        <v>0</v>
      </c>
      <c r="P21" s="262">
        <f>'Metinis atlyginimas'!GN8</f>
        <v>0</v>
      </c>
      <c r="Q21" s="262">
        <f>'Metinis atlyginimas'!HA8</f>
        <v>0</v>
      </c>
      <c r="R21" s="262">
        <f>'Metinis atlyginimas'!HN8</f>
        <v>0</v>
      </c>
      <c r="S21" s="262">
        <f>'Metinis atlyginimas'!IA8</f>
        <v>0</v>
      </c>
      <c r="T21" s="262">
        <f>'Metinis atlyginimas'!IN8</f>
        <v>0</v>
      </c>
      <c r="U21" s="262">
        <f>'Metinis atlyginimas'!JA8</f>
        <v>0</v>
      </c>
      <c r="V21" s="262">
        <f>'Metinis atlyginimas'!JN8</f>
        <v>0</v>
      </c>
      <c r="W21" s="262">
        <f>'Metinis atlyginimas'!KA8</f>
        <v>0</v>
      </c>
      <c r="X21" s="262">
        <f>'Metinis atlyginimas'!KN8</f>
        <v>0</v>
      </c>
      <c r="Y21" s="262">
        <f>'Metinis atlyginimas'!LA8</f>
        <v>0</v>
      </c>
      <c r="Z21" s="263">
        <f>'Metinis atlyginimas'!LN8</f>
        <v>0</v>
      </c>
      <c r="AA21" s="280">
        <f>SUM(B21:Z21)</f>
        <v>0</v>
      </c>
    </row>
    <row r="22" spans="1:27">
      <c r="A22" s="544" t="s">
        <v>283</v>
      </c>
      <c r="B22" s="246">
        <f>'Metinis atlyginimas'!N10</f>
        <v>0</v>
      </c>
      <c r="C22" s="262">
        <f>'Metinis atlyginimas'!AA10</f>
        <v>0</v>
      </c>
      <c r="D22" s="242">
        <f>'Metinis atlyginimas'!AN10</f>
        <v>0</v>
      </c>
      <c r="E22" s="242">
        <f>'Metinis atlyginimas'!BA10</f>
        <v>0</v>
      </c>
      <c r="F22" s="242">
        <f>'Metinis atlyginimas'!BN10</f>
        <v>0</v>
      </c>
      <c r="G22" s="242">
        <f>'Metinis atlyginimas'!CA10</f>
        <v>0</v>
      </c>
      <c r="H22" s="242">
        <f>'Metinis atlyginimas'!CN10</f>
        <v>0</v>
      </c>
      <c r="I22" s="242">
        <f>'Metinis atlyginimas'!DA10</f>
        <v>0</v>
      </c>
      <c r="J22" s="242">
        <f>'Metinis atlyginimas'!DN10</f>
        <v>0</v>
      </c>
      <c r="K22" s="242">
        <f>'Metinis atlyginimas'!EA10</f>
        <v>0</v>
      </c>
      <c r="L22" s="242">
        <f>'Metinis atlyginimas'!EN10</f>
        <v>0</v>
      </c>
      <c r="M22" s="242">
        <f>'Metinis atlyginimas'!FA10</f>
        <v>0</v>
      </c>
      <c r="N22" s="242">
        <f>'Metinis atlyginimas'!FN10</f>
        <v>0</v>
      </c>
      <c r="O22" s="242">
        <f>'Metinis atlyginimas'!GA10</f>
        <v>0</v>
      </c>
      <c r="P22" s="242">
        <f>'Metinis atlyginimas'!GN10</f>
        <v>0</v>
      </c>
      <c r="Q22" s="242">
        <f>'Metinis atlyginimas'!HA10</f>
        <v>0</v>
      </c>
      <c r="R22" s="242">
        <f>'Metinis atlyginimas'!HN10</f>
        <v>0</v>
      </c>
      <c r="S22" s="242">
        <f>'Metinis atlyginimas'!IA10</f>
        <v>0</v>
      </c>
      <c r="T22" s="242">
        <f>'Metinis atlyginimas'!IN10</f>
        <v>0</v>
      </c>
      <c r="U22" s="242">
        <f>'Metinis atlyginimas'!JA10</f>
        <v>0</v>
      </c>
      <c r="V22" s="242">
        <f>'Metinis atlyginimas'!JN10</f>
        <v>0</v>
      </c>
      <c r="W22" s="242">
        <f>'Metinis atlyginimas'!KA10</f>
        <v>0</v>
      </c>
      <c r="X22" s="242">
        <f>'Metinis atlyginimas'!KN10</f>
        <v>0</v>
      </c>
      <c r="Y22" s="242">
        <f>'Metinis atlyginimas'!LA10</f>
        <v>0</v>
      </c>
      <c r="Z22" s="243">
        <f>'Metinis atlyginimas'!LN10</f>
        <v>0</v>
      </c>
      <c r="AA22" s="281">
        <f t="shared" ref="AA22:AA26" si="0">SUM(B22:Z22)</f>
        <v>0</v>
      </c>
    </row>
    <row r="23" spans="1:27">
      <c r="A23" s="122" t="s">
        <v>149</v>
      </c>
      <c r="B23" s="246">
        <f>'Metinis atlyginimas'!N11</f>
        <v>0</v>
      </c>
      <c r="C23" s="262">
        <f>'Metinis atlyginimas'!AA11</f>
        <v>0</v>
      </c>
      <c r="D23" s="242">
        <f>'Metinis atlyginimas'!AN11</f>
        <v>0</v>
      </c>
      <c r="E23" s="242">
        <f>'Metinis atlyginimas'!BA11</f>
        <v>0</v>
      </c>
      <c r="F23" s="242">
        <f>'Metinis atlyginimas'!BN11</f>
        <v>0</v>
      </c>
      <c r="G23" s="242">
        <f>'Metinis atlyginimas'!CA11</f>
        <v>0</v>
      </c>
      <c r="H23" s="242">
        <f>'Metinis atlyginimas'!CN11</f>
        <v>0</v>
      </c>
      <c r="I23" s="242">
        <f>'Metinis atlyginimas'!DA11</f>
        <v>0</v>
      </c>
      <c r="J23" s="242">
        <f>'Metinis atlyginimas'!DN11</f>
        <v>0</v>
      </c>
      <c r="K23" s="242">
        <f>'Metinis atlyginimas'!EA11</f>
        <v>0</v>
      </c>
      <c r="L23" s="242">
        <f>'Metinis atlyginimas'!EN11</f>
        <v>0</v>
      </c>
      <c r="M23" s="242">
        <f>'Metinis atlyginimas'!FA11</f>
        <v>0</v>
      </c>
      <c r="N23" s="242">
        <f>'Metinis atlyginimas'!FN11</f>
        <v>0</v>
      </c>
      <c r="O23" s="242">
        <f>'Metinis atlyginimas'!GA11</f>
        <v>0</v>
      </c>
      <c r="P23" s="242">
        <f>'Metinis atlyginimas'!GN11</f>
        <v>0</v>
      </c>
      <c r="Q23" s="242">
        <f>'Metinis atlyginimas'!HA11</f>
        <v>0</v>
      </c>
      <c r="R23" s="242">
        <f>'Metinis atlyginimas'!HN11</f>
        <v>0</v>
      </c>
      <c r="S23" s="242">
        <f>'Metinis atlyginimas'!IA11</f>
        <v>0</v>
      </c>
      <c r="T23" s="242">
        <f>'Metinis atlyginimas'!IN11</f>
        <v>0</v>
      </c>
      <c r="U23" s="242">
        <f>'Metinis atlyginimas'!JA11</f>
        <v>0</v>
      </c>
      <c r="V23" s="242">
        <f>'Metinis atlyginimas'!JN11</f>
        <v>0</v>
      </c>
      <c r="W23" s="242">
        <f>'Metinis atlyginimas'!KA11</f>
        <v>0</v>
      </c>
      <c r="X23" s="242">
        <f>'Metinis atlyginimas'!KN11</f>
        <v>0</v>
      </c>
      <c r="Y23" s="242">
        <f>'Metinis atlyginimas'!LA11</f>
        <v>0</v>
      </c>
      <c r="Z23" s="243">
        <f>'Metinis atlyginimas'!LN11</f>
        <v>0</v>
      </c>
      <c r="AA23" s="281">
        <f t="shared" si="0"/>
        <v>0</v>
      </c>
    </row>
    <row r="24" spans="1:27">
      <c r="A24" s="122" t="s">
        <v>150</v>
      </c>
      <c r="B24" s="246">
        <f>'Metinis atlyginimas'!N12</f>
        <v>0</v>
      </c>
      <c r="C24" s="262">
        <f>'Metinis atlyginimas'!AA12</f>
        <v>0</v>
      </c>
      <c r="D24" s="242">
        <f>'Metinis atlyginimas'!AN12</f>
        <v>0</v>
      </c>
      <c r="E24" s="242">
        <f>'Metinis atlyginimas'!BA12</f>
        <v>0</v>
      </c>
      <c r="F24" s="242">
        <f>'Metinis atlyginimas'!BN12</f>
        <v>0</v>
      </c>
      <c r="G24" s="242">
        <f>'Metinis atlyginimas'!CA12</f>
        <v>0</v>
      </c>
      <c r="H24" s="242">
        <f>'Metinis atlyginimas'!CN12</f>
        <v>0</v>
      </c>
      <c r="I24" s="242">
        <f>'Metinis atlyginimas'!DA12</f>
        <v>0</v>
      </c>
      <c r="J24" s="242">
        <f>'Metinis atlyginimas'!DN12</f>
        <v>0</v>
      </c>
      <c r="K24" s="242">
        <f>'Metinis atlyginimas'!EA12</f>
        <v>0</v>
      </c>
      <c r="L24" s="242">
        <f>'Metinis atlyginimas'!EN12</f>
        <v>0</v>
      </c>
      <c r="M24" s="242">
        <f>'Metinis atlyginimas'!FA12</f>
        <v>0</v>
      </c>
      <c r="N24" s="242">
        <f>'Metinis atlyginimas'!FN12</f>
        <v>0</v>
      </c>
      <c r="O24" s="242">
        <f>'Metinis atlyginimas'!GA12</f>
        <v>0</v>
      </c>
      <c r="P24" s="242">
        <f>'Metinis atlyginimas'!GN12</f>
        <v>0</v>
      </c>
      <c r="Q24" s="242">
        <f>'Metinis atlyginimas'!HA12</f>
        <v>0</v>
      </c>
      <c r="R24" s="242">
        <f>'Metinis atlyginimas'!HN12</f>
        <v>0</v>
      </c>
      <c r="S24" s="242">
        <f>'Metinis atlyginimas'!IA12</f>
        <v>0</v>
      </c>
      <c r="T24" s="242">
        <f>'Metinis atlyginimas'!IN12</f>
        <v>0</v>
      </c>
      <c r="U24" s="242">
        <f>'Metinis atlyginimas'!JA12</f>
        <v>0</v>
      </c>
      <c r="V24" s="242">
        <f>'Metinis atlyginimas'!JN12</f>
        <v>0</v>
      </c>
      <c r="W24" s="242">
        <f>'Metinis atlyginimas'!KA12</f>
        <v>0</v>
      </c>
      <c r="X24" s="242">
        <f>'Metinis atlyginimas'!KN12</f>
        <v>0</v>
      </c>
      <c r="Y24" s="242">
        <f>'Metinis atlyginimas'!LA12</f>
        <v>0</v>
      </c>
      <c r="Z24" s="243">
        <f>'Metinis atlyginimas'!LN12</f>
        <v>0</v>
      </c>
      <c r="AA24" s="281">
        <f t="shared" si="0"/>
        <v>0</v>
      </c>
    </row>
    <row r="25" spans="1:27" ht="15.75" thickBot="1">
      <c r="A25" s="268" t="s">
        <v>151</v>
      </c>
      <c r="B25" s="246">
        <f>'Metinis atlyginimas'!N13</f>
        <v>0</v>
      </c>
      <c r="C25" s="262">
        <f>'Metinis atlyginimas'!AA13</f>
        <v>0</v>
      </c>
      <c r="D25" s="242">
        <f>'Metinis atlyginimas'!AN13</f>
        <v>0</v>
      </c>
      <c r="E25" s="242">
        <f>'Metinis atlyginimas'!BA13</f>
        <v>0</v>
      </c>
      <c r="F25" s="242">
        <f>'Metinis atlyginimas'!BN13</f>
        <v>0</v>
      </c>
      <c r="G25" s="242">
        <f>'Metinis atlyginimas'!CA13</f>
        <v>0</v>
      </c>
      <c r="H25" s="242">
        <f>'Metinis atlyginimas'!CN13</f>
        <v>0</v>
      </c>
      <c r="I25" s="242">
        <f>'Metinis atlyginimas'!DA13</f>
        <v>0</v>
      </c>
      <c r="J25" s="242">
        <f>'Metinis atlyginimas'!DN13</f>
        <v>0</v>
      </c>
      <c r="K25" s="242">
        <f>'Metinis atlyginimas'!EA13</f>
        <v>0</v>
      </c>
      <c r="L25" s="242">
        <f>'Metinis atlyginimas'!EN13</f>
        <v>0</v>
      </c>
      <c r="M25" s="242">
        <f>'Metinis atlyginimas'!FA13</f>
        <v>0</v>
      </c>
      <c r="N25" s="242">
        <f>'Metinis atlyginimas'!FN13</f>
        <v>0</v>
      </c>
      <c r="O25" s="242">
        <f>'Metinis atlyginimas'!GA13</f>
        <v>0</v>
      </c>
      <c r="P25" s="242">
        <f>'Metinis atlyginimas'!GN13</f>
        <v>0</v>
      </c>
      <c r="Q25" s="242">
        <f>'Metinis atlyginimas'!HA13</f>
        <v>0</v>
      </c>
      <c r="R25" s="242">
        <f>'Metinis atlyginimas'!HN13</f>
        <v>0</v>
      </c>
      <c r="S25" s="242">
        <f>'Metinis atlyginimas'!IA13</f>
        <v>0</v>
      </c>
      <c r="T25" s="242">
        <f>'Metinis atlyginimas'!IN13</f>
        <v>0</v>
      </c>
      <c r="U25" s="242">
        <f>'Metinis atlyginimas'!JA13</f>
        <v>0</v>
      </c>
      <c r="V25" s="242">
        <f>'Metinis atlyginimas'!JN13</f>
        <v>0</v>
      </c>
      <c r="W25" s="242">
        <f>'Metinis atlyginimas'!KA13</f>
        <v>0</v>
      </c>
      <c r="X25" s="242">
        <f>'Metinis atlyginimas'!KN13</f>
        <v>0</v>
      </c>
      <c r="Y25" s="242">
        <f>'Metinis atlyginimas'!LA13</f>
        <v>0</v>
      </c>
      <c r="Z25" s="243">
        <f>'Metinis atlyginimas'!LN13</f>
        <v>0</v>
      </c>
      <c r="AA25" s="282">
        <f t="shared" si="0"/>
        <v>0</v>
      </c>
    </row>
    <row r="26" spans="1:27" s="16" customFormat="1" ht="15.75" thickBot="1">
      <c r="A26" s="269" t="s">
        <v>146</v>
      </c>
      <c r="B26" s="270">
        <f>SUM(B21:B25)</f>
        <v>0</v>
      </c>
      <c r="C26" s="271">
        <f t="shared" ref="C26:Z26" si="1">SUM(C21:C25)</f>
        <v>0</v>
      </c>
      <c r="D26" s="271">
        <f t="shared" si="1"/>
        <v>0</v>
      </c>
      <c r="E26" s="271">
        <f t="shared" si="1"/>
        <v>0</v>
      </c>
      <c r="F26" s="271">
        <f t="shared" si="1"/>
        <v>0</v>
      </c>
      <c r="G26" s="271">
        <f t="shared" si="1"/>
        <v>0</v>
      </c>
      <c r="H26" s="271">
        <f t="shared" si="1"/>
        <v>0</v>
      </c>
      <c r="I26" s="271">
        <f t="shared" si="1"/>
        <v>0</v>
      </c>
      <c r="J26" s="271">
        <f t="shared" si="1"/>
        <v>0</v>
      </c>
      <c r="K26" s="271">
        <f t="shared" si="1"/>
        <v>0</v>
      </c>
      <c r="L26" s="271">
        <f t="shared" si="1"/>
        <v>0</v>
      </c>
      <c r="M26" s="271">
        <f t="shared" si="1"/>
        <v>0</v>
      </c>
      <c r="N26" s="271">
        <f t="shared" si="1"/>
        <v>0</v>
      </c>
      <c r="O26" s="271">
        <f t="shared" si="1"/>
        <v>0</v>
      </c>
      <c r="P26" s="271">
        <f t="shared" si="1"/>
        <v>0</v>
      </c>
      <c r="Q26" s="271">
        <f t="shared" si="1"/>
        <v>0</v>
      </c>
      <c r="R26" s="271">
        <f t="shared" si="1"/>
        <v>0</v>
      </c>
      <c r="S26" s="271">
        <f t="shared" si="1"/>
        <v>0</v>
      </c>
      <c r="T26" s="271">
        <f t="shared" si="1"/>
        <v>0</v>
      </c>
      <c r="U26" s="271">
        <f t="shared" si="1"/>
        <v>0</v>
      </c>
      <c r="V26" s="271">
        <f t="shared" si="1"/>
        <v>0</v>
      </c>
      <c r="W26" s="271">
        <f t="shared" si="1"/>
        <v>0</v>
      </c>
      <c r="X26" s="271">
        <f t="shared" si="1"/>
        <v>0</v>
      </c>
      <c r="Y26" s="271">
        <f t="shared" si="1"/>
        <v>0</v>
      </c>
      <c r="Z26" s="272">
        <f t="shared" si="1"/>
        <v>0</v>
      </c>
      <c r="AA26" s="283">
        <f t="shared" si="0"/>
        <v>0</v>
      </c>
    </row>
    <row r="46" spans="1:27" ht="15.75" thickBot="1">
      <c r="B46" s="608" t="s">
        <v>187</v>
      </c>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row>
    <row r="47" spans="1:27" ht="15.75" thickBot="1">
      <c r="A47" s="14"/>
      <c r="B47" s="265">
        <v>1</v>
      </c>
      <c r="C47" s="266">
        <v>2</v>
      </c>
      <c r="D47" s="266">
        <v>3</v>
      </c>
      <c r="E47" s="266">
        <v>4</v>
      </c>
      <c r="F47" s="266">
        <v>5</v>
      </c>
      <c r="G47" s="266">
        <v>6</v>
      </c>
      <c r="H47" s="266">
        <v>7</v>
      </c>
      <c r="I47" s="266">
        <v>8</v>
      </c>
      <c r="J47" s="266">
        <v>9</v>
      </c>
      <c r="K47" s="266">
        <v>10</v>
      </c>
      <c r="L47" s="266">
        <v>11</v>
      </c>
      <c r="M47" s="266">
        <v>12</v>
      </c>
      <c r="N47" s="266">
        <v>13</v>
      </c>
      <c r="O47" s="266">
        <v>14</v>
      </c>
      <c r="P47" s="266">
        <v>15</v>
      </c>
      <c r="Q47" s="266">
        <v>16</v>
      </c>
      <c r="R47" s="266">
        <v>17</v>
      </c>
      <c r="S47" s="266">
        <v>18</v>
      </c>
      <c r="T47" s="266">
        <v>19</v>
      </c>
      <c r="U47" s="266">
        <v>20</v>
      </c>
      <c r="V47" s="266">
        <v>21</v>
      </c>
      <c r="W47" s="266">
        <v>22</v>
      </c>
      <c r="X47" s="266">
        <v>23</v>
      </c>
      <c r="Y47" s="266">
        <v>24</v>
      </c>
      <c r="Z47" s="273">
        <v>25</v>
      </c>
      <c r="AA47" s="279" t="s">
        <v>146</v>
      </c>
    </row>
    <row r="48" spans="1:27">
      <c r="A48" s="31" t="s">
        <v>185</v>
      </c>
      <c r="B48" s="264">
        <f>B21*(1+'Bazinės Prielaidos'!$B$18)</f>
        <v>0</v>
      </c>
      <c r="C48" s="264">
        <f>C21*(1+'Bazinės Prielaidos'!$B$18)</f>
        <v>0</v>
      </c>
      <c r="D48" s="264">
        <f>D21*(1+'Bazinės Prielaidos'!$B$18)</f>
        <v>0</v>
      </c>
      <c r="E48" s="264">
        <f>E21*(1+'Bazinės Prielaidos'!$B$18)</f>
        <v>0</v>
      </c>
      <c r="F48" s="264">
        <f>F21*(1+'Bazinės Prielaidos'!$B$18)</f>
        <v>0</v>
      </c>
      <c r="G48" s="264">
        <f>G21*(1+'Bazinės Prielaidos'!$B$18)</f>
        <v>0</v>
      </c>
      <c r="H48" s="264">
        <f>H21*(1+'Bazinės Prielaidos'!$B$18)</f>
        <v>0</v>
      </c>
      <c r="I48" s="264">
        <f>I21*(1+'Bazinės Prielaidos'!$B$18)</f>
        <v>0</v>
      </c>
      <c r="J48" s="264">
        <f>J21*(1+'Bazinės Prielaidos'!$B$18)</f>
        <v>0</v>
      </c>
      <c r="K48" s="264">
        <f>K21*(1+'Bazinės Prielaidos'!$B$18)</f>
        <v>0</v>
      </c>
      <c r="L48" s="264">
        <f>L21*(1+'Bazinės Prielaidos'!$B$18)</f>
        <v>0</v>
      </c>
      <c r="M48" s="264">
        <f>M21*(1+'Bazinės Prielaidos'!$B$18)</f>
        <v>0</v>
      </c>
      <c r="N48" s="264">
        <f>N21*(1+'Bazinės Prielaidos'!$B$18)</f>
        <v>0</v>
      </c>
      <c r="O48" s="264">
        <f>O21*(1+'Bazinės Prielaidos'!$B$18)</f>
        <v>0</v>
      </c>
      <c r="P48" s="264">
        <f>P21*(1+'Bazinės Prielaidos'!$B$18)</f>
        <v>0</v>
      </c>
      <c r="Q48" s="264">
        <f>Q21*(1+'Bazinės Prielaidos'!$B$18)</f>
        <v>0</v>
      </c>
      <c r="R48" s="264">
        <f>R21*(1+'Bazinės Prielaidos'!$B$18)</f>
        <v>0</v>
      </c>
      <c r="S48" s="264">
        <f>S21*(1+'Bazinės Prielaidos'!$B$18)</f>
        <v>0</v>
      </c>
      <c r="T48" s="264">
        <f>T21*(1+'Bazinės Prielaidos'!$B$18)</f>
        <v>0</v>
      </c>
      <c r="U48" s="264">
        <f>U21*(1+'Bazinės Prielaidos'!$B$18)</f>
        <v>0</v>
      </c>
      <c r="V48" s="264">
        <f>V21*(1+'Bazinės Prielaidos'!$B$18)</f>
        <v>0</v>
      </c>
      <c r="W48" s="264">
        <f>W21*(1+'Bazinės Prielaidos'!$B$18)</f>
        <v>0</v>
      </c>
      <c r="X48" s="264">
        <f>X21*(1+'Bazinės Prielaidos'!$B$18)</f>
        <v>0</v>
      </c>
      <c r="Y48" s="264">
        <f>Y21*(1+'Bazinės Prielaidos'!$B$18)</f>
        <v>0</v>
      </c>
      <c r="Z48" s="274">
        <f>Z21*(1+'Bazinės Prielaidos'!$B$18)</f>
        <v>0</v>
      </c>
      <c r="AA48" s="280">
        <f>SUM(B48:Z48)</f>
        <v>0</v>
      </c>
    </row>
    <row r="49" spans="1:27">
      <c r="A49" s="544" t="s">
        <v>283</v>
      </c>
      <c r="B49" s="264">
        <f>B22*(1+'Bazinės Prielaidos'!$B$18)</f>
        <v>0</v>
      </c>
      <c r="C49" s="264">
        <f>C22*(1+'Bazinės Prielaidos'!$B$18)</f>
        <v>0</v>
      </c>
      <c r="D49" s="264">
        <f>D22*(1+'Bazinės Prielaidos'!$B$18)</f>
        <v>0</v>
      </c>
      <c r="E49" s="264">
        <f>E22*(1+'Bazinės Prielaidos'!$B$18)</f>
        <v>0</v>
      </c>
      <c r="F49" s="264">
        <f>F22*(1+'Bazinės Prielaidos'!$B$18)</f>
        <v>0</v>
      </c>
      <c r="G49" s="264">
        <f>G22*(1+'Bazinės Prielaidos'!$B$18)</f>
        <v>0</v>
      </c>
      <c r="H49" s="264">
        <f>H22*(1+'Bazinės Prielaidos'!$B$18)</f>
        <v>0</v>
      </c>
      <c r="I49" s="264">
        <f>I22*(1+'Bazinės Prielaidos'!$B$18)</f>
        <v>0</v>
      </c>
      <c r="J49" s="264">
        <f>J22*(1+'Bazinės Prielaidos'!$B$18)</f>
        <v>0</v>
      </c>
      <c r="K49" s="264">
        <f>K22*(1+'Bazinės Prielaidos'!$B$18)</f>
        <v>0</v>
      </c>
      <c r="L49" s="264">
        <f>L22*(1+'Bazinės Prielaidos'!$B$18)</f>
        <v>0</v>
      </c>
      <c r="M49" s="264">
        <f>M22*(1+'Bazinės Prielaidos'!$B$18)</f>
        <v>0</v>
      </c>
      <c r="N49" s="264">
        <f>N22*(1+'Bazinės Prielaidos'!$B$18)</f>
        <v>0</v>
      </c>
      <c r="O49" s="264">
        <f>O22*(1+'Bazinės Prielaidos'!$B$18)</f>
        <v>0</v>
      </c>
      <c r="P49" s="264">
        <f>P22*(1+'Bazinės Prielaidos'!$B$18)</f>
        <v>0</v>
      </c>
      <c r="Q49" s="264">
        <f>Q22*(1+'Bazinės Prielaidos'!$B$18)</f>
        <v>0</v>
      </c>
      <c r="R49" s="264">
        <f>R22*(1+'Bazinės Prielaidos'!$B$18)</f>
        <v>0</v>
      </c>
      <c r="S49" s="264">
        <f>S22*(1+'Bazinės Prielaidos'!$B$18)</f>
        <v>0</v>
      </c>
      <c r="T49" s="264">
        <f>T22*(1+'Bazinės Prielaidos'!$B$18)</f>
        <v>0</v>
      </c>
      <c r="U49" s="264">
        <f>U22*(1+'Bazinės Prielaidos'!$B$18)</f>
        <v>0</v>
      </c>
      <c r="V49" s="264">
        <f>V22*(1+'Bazinės Prielaidos'!$B$18)</f>
        <v>0</v>
      </c>
      <c r="W49" s="264">
        <f>W22*(1+'Bazinės Prielaidos'!$B$18)</f>
        <v>0</v>
      </c>
      <c r="X49" s="264">
        <f>X22*(1+'Bazinės Prielaidos'!$B$18)</f>
        <v>0</v>
      </c>
      <c r="Y49" s="264">
        <f>Y22*(1+'Bazinės Prielaidos'!$B$18)</f>
        <v>0</v>
      </c>
      <c r="Z49" s="274">
        <f>Z22*(1+'Bazinės Prielaidos'!$B$18)</f>
        <v>0</v>
      </c>
      <c r="AA49" s="281">
        <f t="shared" ref="AA49:AA53" si="2">SUM(B49:Z49)</f>
        <v>0</v>
      </c>
    </row>
    <row r="50" spans="1:27">
      <c r="A50" s="122" t="s">
        <v>149</v>
      </c>
      <c r="B50" s="264">
        <f>B23*(1+'Bazinės Prielaidos'!$B$18)</f>
        <v>0</v>
      </c>
      <c r="C50" s="264">
        <f>C23*(1+'Bazinės Prielaidos'!$B$18)</f>
        <v>0</v>
      </c>
      <c r="D50" s="264">
        <f>D23*(1+'Bazinės Prielaidos'!$B$18)</f>
        <v>0</v>
      </c>
      <c r="E50" s="264">
        <f>E23*(1+'Bazinės Prielaidos'!$B$18)</f>
        <v>0</v>
      </c>
      <c r="F50" s="264">
        <f>F23*(1+'Bazinės Prielaidos'!$B$18)</f>
        <v>0</v>
      </c>
      <c r="G50" s="264">
        <f>G23*(1+'Bazinės Prielaidos'!$B$18)</f>
        <v>0</v>
      </c>
      <c r="H50" s="264">
        <f>H23*(1+'Bazinės Prielaidos'!$B$18)</f>
        <v>0</v>
      </c>
      <c r="I50" s="264">
        <f>I23*(1+'Bazinės Prielaidos'!$B$18)</f>
        <v>0</v>
      </c>
      <c r="J50" s="264">
        <f>J23*(1+'Bazinės Prielaidos'!$B$18)</f>
        <v>0</v>
      </c>
      <c r="K50" s="264">
        <f>K23*(1+'Bazinės Prielaidos'!$B$18)</f>
        <v>0</v>
      </c>
      <c r="L50" s="264">
        <f>L23*(1+'Bazinės Prielaidos'!$B$18)</f>
        <v>0</v>
      </c>
      <c r="M50" s="264">
        <f>M23*(1+'Bazinės Prielaidos'!$B$18)</f>
        <v>0</v>
      </c>
      <c r="N50" s="264">
        <f>N23*(1+'Bazinės Prielaidos'!$B$18)</f>
        <v>0</v>
      </c>
      <c r="O50" s="264">
        <f>O23*(1+'Bazinės Prielaidos'!$B$18)</f>
        <v>0</v>
      </c>
      <c r="P50" s="264">
        <f>P23*(1+'Bazinės Prielaidos'!$B$18)</f>
        <v>0</v>
      </c>
      <c r="Q50" s="264">
        <f>Q23*(1+'Bazinės Prielaidos'!$B$18)</f>
        <v>0</v>
      </c>
      <c r="R50" s="264">
        <f>R23*(1+'Bazinės Prielaidos'!$B$18)</f>
        <v>0</v>
      </c>
      <c r="S50" s="264">
        <f>S23*(1+'Bazinės Prielaidos'!$B$18)</f>
        <v>0</v>
      </c>
      <c r="T50" s="264">
        <f>T23*(1+'Bazinės Prielaidos'!$B$18)</f>
        <v>0</v>
      </c>
      <c r="U50" s="264">
        <f>U23*(1+'Bazinės Prielaidos'!$B$18)</f>
        <v>0</v>
      </c>
      <c r="V50" s="264">
        <f>V23*(1+'Bazinės Prielaidos'!$B$18)</f>
        <v>0</v>
      </c>
      <c r="W50" s="264">
        <f>W23*(1+'Bazinės Prielaidos'!$B$18)</f>
        <v>0</v>
      </c>
      <c r="X50" s="264">
        <f>X23*(1+'Bazinės Prielaidos'!$B$18)</f>
        <v>0</v>
      </c>
      <c r="Y50" s="264">
        <f>Y23*(1+'Bazinės Prielaidos'!$B$18)</f>
        <v>0</v>
      </c>
      <c r="Z50" s="274">
        <f>Z23*(1+'Bazinės Prielaidos'!$B$18)</f>
        <v>0</v>
      </c>
      <c r="AA50" s="281">
        <f t="shared" si="2"/>
        <v>0</v>
      </c>
    </row>
    <row r="51" spans="1:27">
      <c r="A51" s="122" t="s">
        <v>150</v>
      </c>
      <c r="B51" s="264">
        <f>B24*(1+'Bazinės Prielaidos'!$B$18)</f>
        <v>0</v>
      </c>
      <c r="C51" s="264">
        <f>C24*(1+'Bazinės Prielaidos'!$B$18)</f>
        <v>0</v>
      </c>
      <c r="D51" s="264">
        <f>D24*(1+'Bazinės Prielaidos'!$B$18)</f>
        <v>0</v>
      </c>
      <c r="E51" s="264">
        <f>E24*(1+'Bazinės Prielaidos'!$B$18)</f>
        <v>0</v>
      </c>
      <c r="F51" s="264">
        <f>F24*(1+'Bazinės Prielaidos'!$B$18)</f>
        <v>0</v>
      </c>
      <c r="G51" s="264">
        <f>G24*(1+'Bazinės Prielaidos'!$B$18)</f>
        <v>0</v>
      </c>
      <c r="H51" s="264">
        <f>H24*(1+'Bazinės Prielaidos'!$B$18)</f>
        <v>0</v>
      </c>
      <c r="I51" s="264">
        <f>I24*(1+'Bazinės Prielaidos'!$B$18)</f>
        <v>0</v>
      </c>
      <c r="J51" s="264">
        <f>J24*(1+'Bazinės Prielaidos'!$B$18)</f>
        <v>0</v>
      </c>
      <c r="K51" s="264">
        <f>K24*(1+'Bazinės Prielaidos'!$B$18)</f>
        <v>0</v>
      </c>
      <c r="L51" s="264">
        <f>L24*(1+'Bazinės Prielaidos'!$B$18)</f>
        <v>0</v>
      </c>
      <c r="M51" s="264">
        <f>M24*(1+'Bazinės Prielaidos'!$B$18)</f>
        <v>0</v>
      </c>
      <c r="N51" s="264">
        <f>N24*(1+'Bazinės Prielaidos'!$B$18)</f>
        <v>0</v>
      </c>
      <c r="O51" s="264">
        <f>O24*(1+'Bazinės Prielaidos'!$B$18)</f>
        <v>0</v>
      </c>
      <c r="P51" s="264">
        <f>P24*(1+'Bazinės Prielaidos'!$B$18)</f>
        <v>0</v>
      </c>
      <c r="Q51" s="264">
        <f>Q24*(1+'Bazinės Prielaidos'!$B$18)</f>
        <v>0</v>
      </c>
      <c r="R51" s="264">
        <f>R24*(1+'Bazinės Prielaidos'!$B$18)</f>
        <v>0</v>
      </c>
      <c r="S51" s="264">
        <f>S24*(1+'Bazinės Prielaidos'!$B$18)</f>
        <v>0</v>
      </c>
      <c r="T51" s="264">
        <f>T24*(1+'Bazinės Prielaidos'!$B$18)</f>
        <v>0</v>
      </c>
      <c r="U51" s="264">
        <f>U24*(1+'Bazinės Prielaidos'!$B$18)</f>
        <v>0</v>
      </c>
      <c r="V51" s="264">
        <f>V24*(1+'Bazinės Prielaidos'!$B$18)</f>
        <v>0</v>
      </c>
      <c r="W51" s="264">
        <f>W24*(1+'Bazinės Prielaidos'!$B$18)</f>
        <v>0</v>
      </c>
      <c r="X51" s="264">
        <f>X24*(1+'Bazinės Prielaidos'!$B$18)</f>
        <v>0</v>
      </c>
      <c r="Y51" s="264">
        <f>Y24*(1+'Bazinės Prielaidos'!$B$18)</f>
        <v>0</v>
      </c>
      <c r="Z51" s="274">
        <f>Z24*(1+'Bazinės Prielaidos'!$B$18)</f>
        <v>0</v>
      </c>
      <c r="AA51" s="281">
        <f t="shared" si="2"/>
        <v>0</v>
      </c>
    </row>
    <row r="52" spans="1:27" ht="15.75" thickBot="1">
      <c r="A52" s="268" t="s">
        <v>151</v>
      </c>
      <c r="B52" s="264">
        <f>B25*(1+'Bazinės Prielaidos'!$B$18)</f>
        <v>0</v>
      </c>
      <c r="C52" s="264">
        <f>C25*(1+'Bazinės Prielaidos'!$B$18)</f>
        <v>0</v>
      </c>
      <c r="D52" s="264">
        <f>D25*(1+'Bazinės Prielaidos'!$B$18)</f>
        <v>0</v>
      </c>
      <c r="E52" s="264">
        <f>E25*(1+'Bazinės Prielaidos'!$B$18)</f>
        <v>0</v>
      </c>
      <c r="F52" s="264">
        <f>F25*(1+'Bazinės Prielaidos'!$B$18)</f>
        <v>0</v>
      </c>
      <c r="G52" s="264">
        <f>G25*(1+'Bazinės Prielaidos'!$B$18)</f>
        <v>0</v>
      </c>
      <c r="H52" s="264">
        <f>H25*(1+'Bazinės Prielaidos'!$B$18)</f>
        <v>0</v>
      </c>
      <c r="I52" s="264">
        <f>I25*(1+'Bazinės Prielaidos'!$B$18)</f>
        <v>0</v>
      </c>
      <c r="J52" s="264">
        <f>J25*(1+'Bazinės Prielaidos'!$B$18)</f>
        <v>0</v>
      </c>
      <c r="K52" s="264">
        <f>K25*(1+'Bazinės Prielaidos'!$B$18)</f>
        <v>0</v>
      </c>
      <c r="L52" s="264">
        <f>L25*(1+'Bazinės Prielaidos'!$B$18)</f>
        <v>0</v>
      </c>
      <c r="M52" s="264">
        <f>M25*(1+'Bazinės Prielaidos'!$B$18)</f>
        <v>0</v>
      </c>
      <c r="N52" s="264">
        <f>N25*(1+'Bazinės Prielaidos'!$B$18)</f>
        <v>0</v>
      </c>
      <c r="O52" s="264">
        <f>O25*(1+'Bazinės Prielaidos'!$B$18)</f>
        <v>0</v>
      </c>
      <c r="P52" s="264">
        <f>P25*(1+'Bazinės Prielaidos'!$B$18)</f>
        <v>0</v>
      </c>
      <c r="Q52" s="264">
        <f>Q25*(1+'Bazinės Prielaidos'!$B$18)</f>
        <v>0</v>
      </c>
      <c r="R52" s="264">
        <f>R25*(1+'Bazinės Prielaidos'!$B$18)</f>
        <v>0</v>
      </c>
      <c r="S52" s="264">
        <f>S25*(1+'Bazinės Prielaidos'!$B$18)</f>
        <v>0</v>
      </c>
      <c r="T52" s="264">
        <f>T25*(1+'Bazinės Prielaidos'!$B$18)</f>
        <v>0</v>
      </c>
      <c r="U52" s="264">
        <f>U25*(1+'Bazinės Prielaidos'!$B$18)</f>
        <v>0</v>
      </c>
      <c r="V52" s="264">
        <f>V25*(1+'Bazinės Prielaidos'!$B$18)</f>
        <v>0</v>
      </c>
      <c r="W52" s="264">
        <f>W25*(1+'Bazinės Prielaidos'!$B$18)</f>
        <v>0</v>
      </c>
      <c r="X52" s="264">
        <f>X25*(1+'Bazinės Prielaidos'!$B$18)</f>
        <v>0</v>
      </c>
      <c r="Y52" s="276">
        <f>Y25*(1+'Bazinės Prielaidos'!$B$18)</f>
        <v>0</v>
      </c>
      <c r="Z52" s="277">
        <f>Z25*(1+'Bazinės Prielaidos'!$B$18)</f>
        <v>0</v>
      </c>
      <c r="AA52" s="282">
        <f t="shared" si="2"/>
        <v>0</v>
      </c>
    </row>
    <row r="53" spans="1:27" s="16" customFormat="1" ht="15.75" thickBot="1">
      <c r="A53" s="269" t="s">
        <v>146</v>
      </c>
      <c r="B53" s="270">
        <f>SUM(B48:B52)</f>
        <v>0</v>
      </c>
      <c r="C53" s="271">
        <f t="shared" ref="C53" si="3">SUM(C48:C52)</f>
        <v>0</v>
      </c>
      <c r="D53" s="271">
        <f t="shared" ref="D53" si="4">SUM(D48:D52)</f>
        <v>0</v>
      </c>
      <c r="E53" s="271">
        <f t="shared" ref="E53" si="5">SUM(E48:E52)</f>
        <v>0</v>
      </c>
      <c r="F53" s="271">
        <f t="shared" ref="F53" si="6">SUM(F48:F52)</f>
        <v>0</v>
      </c>
      <c r="G53" s="271">
        <f t="shared" ref="G53" si="7">SUM(G48:G52)</f>
        <v>0</v>
      </c>
      <c r="H53" s="271">
        <f t="shared" ref="H53" si="8">SUM(H48:H52)</f>
        <v>0</v>
      </c>
      <c r="I53" s="271">
        <f t="shared" ref="I53" si="9">SUM(I48:I52)</f>
        <v>0</v>
      </c>
      <c r="J53" s="271">
        <f t="shared" ref="J53" si="10">SUM(J48:J52)</f>
        <v>0</v>
      </c>
      <c r="K53" s="271">
        <f t="shared" ref="K53" si="11">SUM(K48:K52)</f>
        <v>0</v>
      </c>
      <c r="L53" s="271">
        <f t="shared" ref="L53" si="12">SUM(L48:L52)</f>
        <v>0</v>
      </c>
      <c r="M53" s="271">
        <f t="shared" ref="M53" si="13">SUM(M48:M52)</f>
        <v>0</v>
      </c>
      <c r="N53" s="271">
        <f t="shared" ref="N53" si="14">SUM(N48:N52)</f>
        <v>0</v>
      </c>
      <c r="O53" s="271">
        <f t="shared" ref="O53" si="15">SUM(O48:O52)</f>
        <v>0</v>
      </c>
      <c r="P53" s="271">
        <f t="shared" ref="P53" si="16">SUM(P48:P52)</f>
        <v>0</v>
      </c>
      <c r="Q53" s="271">
        <f t="shared" ref="Q53" si="17">SUM(Q48:Q52)</f>
        <v>0</v>
      </c>
      <c r="R53" s="271">
        <f t="shared" ref="R53" si="18">SUM(R48:R52)</f>
        <v>0</v>
      </c>
      <c r="S53" s="271">
        <f t="shared" ref="S53" si="19">SUM(S48:S52)</f>
        <v>0</v>
      </c>
      <c r="T53" s="271">
        <f t="shared" ref="T53" si="20">SUM(T48:T52)</f>
        <v>0</v>
      </c>
      <c r="U53" s="271">
        <f t="shared" ref="U53" si="21">SUM(U48:U52)</f>
        <v>0</v>
      </c>
      <c r="V53" s="271">
        <f t="shared" ref="V53" si="22">SUM(V48:V52)</f>
        <v>0</v>
      </c>
      <c r="W53" s="271">
        <f t="shared" ref="W53" si="23">SUM(W48:W52)</f>
        <v>0</v>
      </c>
      <c r="X53" s="275">
        <f t="shared" ref="X53" si="24">SUM(X48:X52)</f>
        <v>0</v>
      </c>
      <c r="Y53" s="278">
        <f t="shared" ref="Y53" si="25">SUM(Y48:Y52)</f>
        <v>0</v>
      </c>
      <c r="Z53" s="275">
        <f t="shared" ref="Z53" si="26">SUM(Z48:Z52)</f>
        <v>0</v>
      </c>
      <c r="AA53" s="283">
        <f t="shared" si="2"/>
        <v>0</v>
      </c>
    </row>
  </sheetData>
  <mergeCells count="2">
    <mergeCell ref="B19:Z19"/>
    <mergeCell ref="B46:Z46"/>
  </mergeCells>
  <hyperlinks>
    <hyperlink ref="A1" location="'Valdymo darbalaukis'!A1" display="Atgal į valdymo darbalaukį"/>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13" workbookViewId="0"/>
  </sheetViews>
  <sheetFormatPr defaultRowHeight="15"/>
  <cols>
    <col min="1" max="16384" width="9.140625" style="38"/>
  </cols>
  <sheetData>
    <row r="1" spans="1:11">
      <c r="A1" s="56" t="s">
        <v>0</v>
      </c>
    </row>
    <row r="2" spans="1:11" ht="15.75" thickBot="1"/>
    <row r="3" spans="1:11" ht="15" customHeight="1">
      <c r="B3" s="545" t="s">
        <v>54</v>
      </c>
      <c r="C3" s="546"/>
      <c r="D3" s="546"/>
      <c r="E3" s="546"/>
      <c r="F3" s="546"/>
      <c r="G3" s="546"/>
      <c r="H3" s="546"/>
      <c r="I3" s="546"/>
      <c r="J3" s="546"/>
      <c r="K3" s="547"/>
    </row>
    <row r="4" spans="1:11">
      <c r="B4" s="548"/>
      <c r="C4" s="549"/>
      <c r="D4" s="549"/>
      <c r="E4" s="549"/>
      <c r="F4" s="549"/>
      <c r="G4" s="549"/>
      <c r="H4" s="549"/>
      <c r="I4" s="549"/>
      <c r="J4" s="549"/>
      <c r="K4" s="550"/>
    </row>
    <row r="5" spans="1:11">
      <c r="B5" s="548"/>
      <c r="C5" s="549"/>
      <c r="D5" s="549"/>
      <c r="E5" s="549"/>
      <c r="F5" s="549"/>
      <c r="G5" s="549"/>
      <c r="H5" s="549"/>
      <c r="I5" s="549"/>
      <c r="J5" s="549"/>
      <c r="K5" s="550"/>
    </row>
    <row r="6" spans="1:11">
      <c r="B6" s="548"/>
      <c r="C6" s="549"/>
      <c r="D6" s="549"/>
      <c r="E6" s="549"/>
      <c r="F6" s="549"/>
      <c r="G6" s="549"/>
      <c r="H6" s="549"/>
      <c r="I6" s="549"/>
      <c r="J6" s="549"/>
      <c r="K6" s="550"/>
    </row>
    <row r="7" spans="1:11" ht="15.75" thickBot="1">
      <c r="B7" s="551"/>
      <c r="C7" s="552"/>
      <c r="D7" s="552"/>
      <c r="E7" s="552"/>
      <c r="F7" s="552"/>
      <c r="G7" s="552"/>
      <c r="H7" s="552"/>
      <c r="I7" s="552"/>
      <c r="J7" s="552"/>
      <c r="K7" s="553"/>
    </row>
    <row r="8" spans="1:11" ht="15.75" thickBot="1">
      <c r="B8" s="57"/>
      <c r="C8" s="57"/>
      <c r="D8" s="57"/>
      <c r="E8" s="57"/>
      <c r="F8" s="57"/>
      <c r="G8" s="57"/>
      <c r="H8" s="57"/>
      <c r="I8" s="57"/>
      <c r="J8" s="57"/>
      <c r="K8" s="57"/>
    </row>
    <row r="9" spans="1:11" ht="15" customHeight="1">
      <c r="B9" s="545" t="s">
        <v>55</v>
      </c>
      <c r="C9" s="546"/>
      <c r="D9" s="546"/>
      <c r="E9" s="546"/>
      <c r="F9" s="546"/>
      <c r="G9" s="546"/>
      <c r="H9" s="546"/>
      <c r="I9" s="546"/>
      <c r="J9" s="546"/>
      <c r="K9" s="547"/>
    </row>
    <row r="10" spans="1:11">
      <c r="B10" s="548"/>
      <c r="C10" s="549"/>
      <c r="D10" s="549"/>
      <c r="E10" s="549"/>
      <c r="F10" s="549"/>
      <c r="G10" s="549"/>
      <c r="H10" s="549"/>
      <c r="I10" s="549"/>
      <c r="J10" s="549"/>
      <c r="K10" s="550"/>
    </row>
    <row r="11" spans="1:11" ht="15.75" thickBot="1">
      <c r="B11" s="551"/>
      <c r="C11" s="552"/>
      <c r="D11" s="552"/>
      <c r="E11" s="552"/>
      <c r="F11" s="552"/>
      <c r="G11" s="552"/>
      <c r="H11" s="552"/>
      <c r="I11" s="552"/>
      <c r="J11" s="552"/>
      <c r="K11" s="553"/>
    </row>
    <row r="12" spans="1:11" ht="15.75" thickBot="1"/>
    <row r="13" spans="1:11" ht="15" customHeight="1">
      <c r="B13" s="545" t="s">
        <v>121</v>
      </c>
      <c r="C13" s="546"/>
      <c r="D13" s="546"/>
      <c r="E13" s="546"/>
      <c r="F13" s="546"/>
      <c r="G13" s="546"/>
      <c r="H13" s="546"/>
      <c r="I13" s="546"/>
      <c r="J13" s="546"/>
      <c r="K13" s="547"/>
    </row>
    <row r="14" spans="1:11">
      <c r="B14" s="548"/>
      <c r="C14" s="549"/>
      <c r="D14" s="549"/>
      <c r="E14" s="549"/>
      <c r="F14" s="549"/>
      <c r="G14" s="549"/>
      <c r="H14" s="549"/>
      <c r="I14" s="549"/>
      <c r="J14" s="549"/>
      <c r="K14" s="550"/>
    </row>
    <row r="15" spans="1:11">
      <c r="B15" s="548"/>
      <c r="C15" s="549"/>
      <c r="D15" s="549"/>
      <c r="E15" s="549"/>
      <c r="F15" s="549"/>
      <c r="G15" s="549"/>
      <c r="H15" s="549"/>
      <c r="I15" s="549"/>
      <c r="J15" s="549"/>
      <c r="K15" s="550"/>
    </row>
    <row r="16" spans="1:11">
      <c r="B16" s="548"/>
      <c r="C16" s="549"/>
      <c r="D16" s="549"/>
      <c r="E16" s="549"/>
      <c r="F16" s="549"/>
      <c r="G16" s="549"/>
      <c r="H16" s="549"/>
      <c r="I16" s="549"/>
      <c r="J16" s="549"/>
      <c r="K16" s="550"/>
    </row>
    <row r="17" spans="2:11" ht="15.75" thickBot="1">
      <c r="B17" s="551"/>
      <c r="C17" s="552"/>
      <c r="D17" s="552"/>
      <c r="E17" s="552"/>
      <c r="F17" s="552"/>
      <c r="G17" s="552"/>
      <c r="H17" s="552"/>
      <c r="I17" s="552"/>
      <c r="J17" s="552"/>
      <c r="K17" s="553"/>
    </row>
    <row r="18" spans="2:11" ht="15.75" thickBot="1"/>
    <row r="19" spans="2:11" ht="15" customHeight="1">
      <c r="B19" s="555" t="s">
        <v>120</v>
      </c>
      <c r="C19" s="556"/>
      <c r="D19" s="556"/>
      <c r="E19" s="556"/>
      <c r="F19" s="556"/>
      <c r="G19" s="556"/>
      <c r="H19" s="556"/>
      <c r="I19" s="556"/>
      <c r="J19" s="556"/>
      <c r="K19" s="557"/>
    </row>
    <row r="20" spans="2:11">
      <c r="B20" s="558"/>
      <c r="C20" s="559"/>
      <c r="D20" s="559"/>
      <c r="E20" s="559"/>
      <c r="F20" s="559"/>
      <c r="G20" s="559"/>
      <c r="H20" s="559"/>
      <c r="I20" s="559"/>
      <c r="J20" s="559"/>
      <c r="K20" s="560"/>
    </row>
    <row r="21" spans="2:11">
      <c r="B21" s="558"/>
      <c r="C21" s="559"/>
      <c r="D21" s="559"/>
      <c r="E21" s="559"/>
      <c r="F21" s="559"/>
      <c r="G21" s="559"/>
      <c r="H21" s="559"/>
      <c r="I21" s="559"/>
      <c r="J21" s="559"/>
      <c r="K21" s="560"/>
    </row>
    <row r="22" spans="2:11">
      <c r="B22" s="558"/>
      <c r="C22" s="559"/>
      <c r="D22" s="559"/>
      <c r="E22" s="559"/>
      <c r="F22" s="559"/>
      <c r="G22" s="559"/>
      <c r="H22" s="559"/>
      <c r="I22" s="559"/>
      <c r="J22" s="559"/>
      <c r="K22" s="560"/>
    </row>
    <row r="23" spans="2:11" ht="15.75" thickBot="1">
      <c r="B23" s="561"/>
      <c r="C23" s="562"/>
      <c r="D23" s="562"/>
      <c r="E23" s="562"/>
      <c r="F23" s="562"/>
      <c r="G23" s="562"/>
      <c r="H23" s="562"/>
      <c r="I23" s="562"/>
      <c r="J23" s="562"/>
      <c r="K23" s="563"/>
    </row>
    <row r="24" spans="2:11" ht="15.75" thickBot="1"/>
    <row r="25" spans="2:11">
      <c r="B25" s="554" t="s">
        <v>118</v>
      </c>
      <c r="C25" s="546"/>
      <c r="D25" s="546"/>
      <c r="E25" s="546"/>
      <c r="F25" s="546"/>
      <c r="G25" s="546"/>
      <c r="H25" s="546"/>
      <c r="I25" s="546"/>
      <c r="J25" s="546"/>
      <c r="K25" s="547"/>
    </row>
    <row r="26" spans="2:11">
      <c r="B26" s="548"/>
      <c r="C26" s="549"/>
      <c r="D26" s="549"/>
      <c r="E26" s="549"/>
      <c r="F26" s="549"/>
      <c r="G26" s="549"/>
      <c r="H26" s="549"/>
      <c r="I26" s="549"/>
      <c r="J26" s="549"/>
      <c r="K26" s="550"/>
    </row>
    <row r="27" spans="2:11">
      <c r="B27" s="548"/>
      <c r="C27" s="549"/>
      <c r="D27" s="549"/>
      <c r="E27" s="549"/>
      <c r="F27" s="549"/>
      <c r="G27" s="549"/>
      <c r="H27" s="549"/>
      <c r="I27" s="549"/>
      <c r="J27" s="549"/>
      <c r="K27" s="550"/>
    </row>
    <row r="28" spans="2:11" ht="15.75" thickBot="1">
      <c r="B28" s="551"/>
      <c r="C28" s="552"/>
      <c r="D28" s="552"/>
      <c r="E28" s="552"/>
      <c r="F28" s="552"/>
      <c r="G28" s="552"/>
      <c r="H28" s="552"/>
      <c r="I28" s="552"/>
      <c r="J28" s="552"/>
      <c r="K28" s="553"/>
    </row>
    <row r="29" spans="2:11" ht="15.75" thickBot="1"/>
    <row r="30" spans="2:11">
      <c r="B30" s="554" t="s">
        <v>117</v>
      </c>
      <c r="C30" s="546"/>
      <c r="D30" s="546"/>
      <c r="E30" s="546"/>
      <c r="F30" s="546"/>
      <c r="G30" s="546"/>
      <c r="H30" s="546"/>
      <c r="I30" s="546"/>
      <c r="J30" s="546"/>
      <c r="K30" s="547"/>
    </row>
    <row r="31" spans="2:11">
      <c r="B31" s="548"/>
      <c r="C31" s="549"/>
      <c r="D31" s="549"/>
      <c r="E31" s="549"/>
      <c r="F31" s="549"/>
      <c r="G31" s="549"/>
      <c r="H31" s="549"/>
      <c r="I31" s="549"/>
      <c r="J31" s="549"/>
      <c r="K31" s="550"/>
    </row>
    <row r="32" spans="2:11">
      <c r="B32" s="548"/>
      <c r="C32" s="549"/>
      <c r="D32" s="549"/>
      <c r="E32" s="549"/>
      <c r="F32" s="549"/>
      <c r="G32" s="549"/>
      <c r="H32" s="549"/>
      <c r="I32" s="549"/>
      <c r="J32" s="549"/>
      <c r="K32" s="550"/>
    </row>
    <row r="33" spans="2:11" ht="15.75" thickBot="1">
      <c r="B33" s="551"/>
      <c r="C33" s="552"/>
      <c r="D33" s="552"/>
      <c r="E33" s="552"/>
      <c r="F33" s="552"/>
      <c r="G33" s="552"/>
      <c r="H33" s="552"/>
      <c r="I33" s="552"/>
      <c r="J33" s="552"/>
      <c r="K33" s="553"/>
    </row>
    <row r="34" spans="2:11" ht="15.75" thickBot="1"/>
    <row r="35" spans="2:11">
      <c r="B35" s="554" t="s">
        <v>116</v>
      </c>
      <c r="C35" s="546"/>
      <c r="D35" s="546"/>
      <c r="E35" s="546"/>
      <c r="F35" s="546"/>
      <c r="G35" s="546"/>
      <c r="H35" s="546"/>
      <c r="I35" s="546"/>
      <c r="J35" s="546"/>
      <c r="K35" s="547"/>
    </row>
    <row r="36" spans="2:11">
      <c r="B36" s="548"/>
      <c r="C36" s="549"/>
      <c r="D36" s="549"/>
      <c r="E36" s="549"/>
      <c r="F36" s="549"/>
      <c r="G36" s="549"/>
      <c r="H36" s="549"/>
      <c r="I36" s="549"/>
      <c r="J36" s="549"/>
      <c r="K36" s="550"/>
    </row>
    <row r="37" spans="2:11">
      <c r="B37" s="548"/>
      <c r="C37" s="549"/>
      <c r="D37" s="549"/>
      <c r="E37" s="549"/>
      <c r="F37" s="549"/>
      <c r="G37" s="549"/>
      <c r="H37" s="549"/>
      <c r="I37" s="549"/>
      <c r="J37" s="549"/>
      <c r="K37" s="550"/>
    </row>
    <row r="38" spans="2:11" ht="15.75" thickBot="1">
      <c r="B38" s="551"/>
      <c r="C38" s="552"/>
      <c r="D38" s="552"/>
      <c r="E38" s="552"/>
      <c r="F38" s="552"/>
      <c r="G38" s="552"/>
      <c r="H38" s="552"/>
      <c r="I38" s="552"/>
      <c r="J38" s="552"/>
      <c r="K38" s="553"/>
    </row>
    <row r="39" spans="2:11" ht="15.75" thickBot="1"/>
    <row r="40" spans="2:11">
      <c r="B40" s="554" t="s">
        <v>115</v>
      </c>
      <c r="C40" s="546"/>
      <c r="D40" s="546"/>
      <c r="E40" s="546"/>
      <c r="F40" s="546"/>
      <c r="G40" s="546"/>
      <c r="H40" s="546"/>
      <c r="I40" s="546"/>
      <c r="J40" s="546"/>
      <c r="K40" s="547"/>
    </row>
    <row r="41" spans="2:11">
      <c r="B41" s="548"/>
      <c r="C41" s="549"/>
      <c r="D41" s="549"/>
      <c r="E41" s="549"/>
      <c r="F41" s="549"/>
      <c r="G41" s="549"/>
      <c r="H41" s="549"/>
      <c r="I41" s="549"/>
      <c r="J41" s="549"/>
      <c r="K41" s="550"/>
    </row>
    <row r="42" spans="2:11">
      <c r="B42" s="548"/>
      <c r="C42" s="549"/>
      <c r="D42" s="549"/>
      <c r="E42" s="549"/>
      <c r="F42" s="549"/>
      <c r="G42" s="549"/>
      <c r="H42" s="549"/>
      <c r="I42" s="549"/>
      <c r="J42" s="549"/>
      <c r="K42" s="550"/>
    </row>
    <row r="43" spans="2:11" ht="15.75" thickBot="1">
      <c r="B43" s="551"/>
      <c r="C43" s="552"/>
      <c r="D43" s="552"/>
      <c r="E43" s="552"/>
      <c r="F43" s="552"/>
      <c r="G43" s="552"/>
      <c r="H43" s="552"/>
      <c r="I43" s="552"/>
      <c r="J43" s="552"/>
      <c r="K43" s="553"/>
    </row>
    <row r="44" spans="2:11" ht="15.75" thickBot="1"/>
    <row r="45" spans="2:11">
      <c r="B45" s="554" t="s">
        <v>119</v>
      </c>
      <c r="C45" s="564"/>
      <c r="D45" s="564"/>
      <c r="E45" s="564"/>
      <c r="F45" s="564"/>
      <c r="G45" s="564"/>
      <c r="H45" s="564"/>
      <c r="I45" s="564"/>
      <c r="J45" s="564"/>
      <c r="K45" s="565"/>
    </row>
    <row r="46" spans="2:11">
      <c r="B46" s="566"/>
      <c r="C46" s="567"/>
      <c r="D46" s="567"/>
      <c r="E46" s="567"/>
      <c r="F46" s="567"/>
      <c r="G46" s="567"/>
      <c r="H46" s="567"/>
      <c r="I46" s="567"/>
      <c r="J46" s="567"/>
      <c r="K46" s="568"/>
    </row>
    <row r="47" spans="2:11">
      <c r="B47" s="566"/>
      <c r="C47" s="567"/>
      <c r="D47" s="567"/>
      <c r="E47" s="567"/>
      <c r="F47" s="567"/>
      <c r="G47" s="567"/>
      <c r="H47" s="567"/>
      <c r="I47" s="567"/>
      <c r="J47" s="567"/>
      <c r="K47" s="568"/>
    </row>
    <row r="48" spans="2:11" ht="15.75" thickBot="1">
      <c r="B48" s="569"/>
      <c r="C48" s="570"/>
      <c r="D48" s="570"/>
      <c r="E48" s="570"/>
      <c r="F48" s="570"/>
      <c r="G48" s="570"/>
      <c r="H48" s="570"/>
      <c r="I48" s="570"/>
      <c r="J48" s="570"/>
      <c r="K48" s="571"/>
    </row>
    <row r="49" spans="2:11" ht="15.75" thickBot="1"/>
    <row r="50" spans="2:11">
      <c r="B50" s="555" t="s">
        <v>122</v>
      </c>
      <c r="C50" s="564"/>
      <c r="D50" s="564"/>
      <c r="E50" s="564"/>
      <c r="F50" s="564"/>
      <c r="G50" s="564"/>
      <c r="H50" s="564"/>
      <c r="I50" s="564"/>
      <c r="J50" s="564"/>
      <c r="K50" s="565"/>
    </row>
    <row r="51" spans="2:11">
      <c r="B51" s="566"/>
      <c r="C51" s="567"/>
      <c r="D51" s="567"/>
      <c r="E51" s="567"/>
      <c r="F51" s="567"/>
      <c r="G51" s="567"/>
      <c r="H51" s="567"/>
      <c r="I51" s="567"/>
      <c r="J51" s="567"/>
      <c r="K51" s="568"/>
    </row>
    <row r="52" spans="2:11">
      <c r="B52" s="566"/>
      <c r="C52" s="567"/>
      <c r="D52" s="567"/>
      <c r="E52" s="567"/>
      <c r="F52" s="567"/>
      <c r="G52" s="567"/>
      <c r="H52" s="567"/>
      <c r="I52" s="567"/>
      <c r="J52" s="567"/>
      <c r="K52" s="568"/>
    </row>
    <row r="53" spans="2:11" ht="15.75" thickBot="1">
      <c r="B53" s="569"/>
      <c r="C53" s="570"/>
      <c r="D53" s="570"/>
      <c r="E53" s="570"/>
      <c r="F53" s="570"/>
      <c r="G53" s="570"/>
      <c r="H53" s="570"/>
      <c r="I53" s="570"/>
      <c r="J53" s="570"/>
      <c r="K53" s="571"/>
    </row>
  </sheetData>
  <mergeCells count="10">
    <mergeCell ref="B50:K53"/>
    <mergeCell ref="B30:K33"/>
    <mergeCell ref="B35:K38"/>
    <mergeCell ref="B40:K43"/>
    <mergeCell ref="B45:K48"/>
    <mergeCell ref="B3:K7"/>
    <mergeCell ref="B9:K11"/>
    <mergeCell ref="B25:K28"/>
    <mergeCell ref="B19:K23"/>
    <mergeCell ref="B13:K17"/>
  </mergeCells>
  <hyperlinks>
    <hyperlink ref="A1" location="'Valdymo darbalaukis'!A1" display="Atgal į valdymo darbalaukį"/>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6"/>
  <sheetViews>
    <sheetView zoomScale="85" zoomScaleNormal="85" workbookViewId="0">
      <selection activeCell="D22" sqref="D22"/>
    </sheetView>
  </sheetViews>
  <sheetFormatPr defaultRowHeight="15"/>
  <cols>
    <col min="1" max="1" width="51.28515625" customWidth="1"/>
    <col min="2" max="2" width="15.140625" style="60" customWidth="1"/>
    <col min="3" max="3" width="20" customWidth="1"/>
    <col min="4" max="4" width="65.140625" customWidth="1"/>
  </cols>
  <sheetData>
    <row r="1" spans="1:7">
      <c r="A1" s="1" t="s">
        <v>0</v>
      </c>
    </row>
    <row r="2" spans="1:7" ht="15.75">
      <c r="A2" s="489" t="s">
        <v>273</v>
      </c>
    </row>
    <row r="3" spans="1:7">
      <c r="A3" s="572" t="s">
        <v>7</v>
      </c>
      <c r="B3" s="572"/>
      <c r="C3" s="572"/>
      <c r="D3" s="572"/>
      <c r="E3" s="572"/>
      <c r="F3" s="572"/>
      <c r="G3" s="572"/>
    </row>
    <row r="4" spans="1:7">
      <c r="A4" s="572"/>
      <c r="B4" s="572"/>
      <c r="C4" s="572"/>
      <c r="D4" s="572"/>
      <c r="E4" s="572"/>
      <c r="F4" s="572"/>
      <c r="G4" s="572"/>
    </row>
    <row r="6" spans="1:7" ht="15.75" thickBot="1">
      <c r="A6" s="573" t="s">
        <v>87</v>
      </c>
      <c r="B6" s="573"/>
    </row>
    <row r="7" spans="1:7">
      <c r="A7" s="6" t="s">
        <v>88</v>
      </c>
      <c r="B7" s="502"/>
    </row>
    <row r="8" spans="1:7">
      <c r="A8" s="7" t="s">
        <v>89</v>
      </c>
      <c r="B8" s="58"/>
    </row>
    <row r="9" spans="1:7">
      <c r="A9" s="66" t="s">
        <v>1</v>
      </c>
      <c r="B9" s="504">
        <f>EDATE(B7,B8*12)</f>
        <v>0</v>
      </c>
    </row>
    <row r="10" spans="1:7">
      <c r="A10" s="66" t="s">
        <v>90</v>
      </c>
      <c r="B10" s="503">
        <f>B7</f>
        <v>0</v>
      </c>
    </row>
    <row r="11" spans="1:7">
      <c r="A11" s="7" t="s">
        <v>2</v>
      </c>
      <c r="B11" s="58"/>
    </row>
    <row r="12" spans="1:7">
      <c r="A12" s="7" t="s">
        <v>3</v>
      </c>
      <c r="B12" s="61">
        <f>EDATE(B7,B11)</f>
        <v>0</v>
      </c>
    </row>
    <row r="13" spans="1:7">
      <c r="A13" s="7" t="s">
        <v>91</v>
      </c>
      <c r="B13" s="61">
        <f>B12+1</f>
        <v>1</v>
      </c>
    </row>
    <row r="14" spans="1:7" ht="15.75" thickBot="1">
      <c r="A14" s="8" t="s">
        <v>92</v>
      </c>
      <c r="B14" s="59">
        <f>B9</f>
        <v>0</v>
      </c>
    </row>
    <row r="16" spans="1:7" ht="15.75" thickBot="1">
      <c r="A16" s="573" t="s">
        <v>93</v>
      </c>
      <c r="B16" s="573"/>
    </row>
    <row r="17" spans="1:133">
      <c r="A17" s="63" t="s">
        <v>4</v>
      </c>
      <c r="B17" s="67"/>
      <c r="C17" s="69" t="s">
        <v>94</v>
      </c>
    </row>
    <row r="18" spans="1:133" ht="15.75" thickBot="1">
      <c r="A18" s="65" t="s">
        <v>5</v>
      </c>
      <c r="B18" s="95"/>
      <c r="C18" s="69" t="s">
        <v>95</v>
      </c>
    </row>
    <row r="20" spans="1:133" ht="15.75" thickBot="1">
      <c r="A20" s="574" t="s">
        <v>98</v>
      </c>
      <c r="B20" s="574"/>
    </row>
    <row r="21" spans="1:133">
      <c r="A21" s="63" t="s">
        <v>96</v>
      </c>
      <c r="B21" s="67"/>
    </row>
    <row r="22" spans="1:133">
      <c r="A22" s="64" t="s">
        <v>97</v>
      </c>
      <c r="B22" s="68"/>
    </row>
    <row r="23" spans="1:133" ht="15.75" thickBot="1">
      <c r="A23" s="72" t="s">
        <v>6</v>
      </c>
      <c r="B23" s="73"/>
    </row>
    <row r="24" spans="1:133">
      <c r="A24" s="63" t="s">
        <v>75</v>
      </c>
      <c r="B24" s="74"/>
    </row>
    <row r="25" spans="1:133">
      <c r="A25" s="64" t="s">
        <v>74</v>
      </c>
      <c r="B25" s="70"/>
    </row>
    <row r="26" spans="1:133" ht="15.75" thickBot="1">
      <c r="A26" s="65" t="s">
        <v>73</v>
      </c>
      <c r="B26" s="71"/>
    </row>
    <row r="27" spans="1:133" ht="30.75" thickBot="1">
      <c r="A27" s="10" t="s">
        <v>114</v>
      </c>
      <c r="B27" s="62"/>
    </row>
    <row r="29" spans="1:133" s="486" customFormat="1">
      <c r="B29" s="487"/>
    </row>
    <row r="30" spans="1:133" ht="15" customHeight="1">
      <c r="A30" s="459" t="s">
        <v>270</v>
      </c>
      <c r="B30" s="460"/>
      <c r="C30" s="460"/>
      <c r="D30" s="473"/>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461"/>
      <c r="BC30" s="461"/>
      <c r="BD30" s="461"/>
      <c r="BE30" s="461"/>
      <c r="BF30" s="461"/>
      <c r="BG30" s="461"/>
      <c r="BH30" s="461"/>
      <c r="BI30" s="461"/>
      <c r="BJ30" s="461"/>
      <c r="BK30" s="461"/>
      <c r="BL30" s="461"/>
      <c r="BM30" s="461"/>
      <c r="BN30" s="461"/>
      <c r="BO30" s="461"/>
      <c r="BP30" s="461"/>
      <c r="BQ30" s="461"/>
      <c r="BR30" s="461"/>
      <c r="BS30" s="461"/>
      <c r="BT30" s="461"/>
      <c r="BU30" s="461"/>
      <c r="BV30" s="461"/>
      <c r="BW30" s="461"/>
      <c r="BX30" s="461"/>
      <c r="BY30" s="461"/>
      <c r="BZ30" s="461"/>
      <c r="CA30" s="461"/>
      <c r="CB30" s="461"/>
      <c r="CC30" s="461"/>
      <c r="CD30" s="461"/>
      <c r="CE30" s="461"/>
      <c r="CF30" s="461"/>
      <c r="CG30" s="461"/>
      <c r="CH30" s="461"/>
      <c r="CI30" s="461"/>
      <c r="CJ30" s="461"/>
      <c r="CK30" s="461"/>
      <c r="CL30" s="461"/>
      <c r="CM30" s="461"/>
      <c r="CN30" s="461"/>
      <c r="CO30" s="461"/>
      <c r="CP30" s="461"/>
      <c r="CQ30" s="461"/>
      <c r="CR30" s="461"/>
      <c r="CS30" s="461"/>
      <c r="CT30" s="461"/>
      <c r="CU30" s="461"/>
      <c r="CV30" s="461"/>
      <c r="CW30" s="461"/>
      <c r="CX30" s="461"/>
      <c r="CY30" s="461"/>
      <c r="CZ30" s="461"/>
      <c r="DA30" s="461"/>
      <c r="DB30" s="461"/>
      <c r="DC30" s="461"/>
      <c r="DD30" s="461"/>
      <c r="DE30" s="461"/>
      <c r="DF30" s="461"/>
      <c r="DG30" s="461"/>
      <c r="DH30" s="461"/>
      <c r="DI30" s="461"/>
      <c r="DJ30" s="461"/>
      <c r="DK30" s="461"/>
      <c r="DL30" s="461"/>
      <c r="DM30" s="461"/>
      <c r="DN30" s="461"/>
      <c r="DO30" s="461"/>
      <c r="DP30" s="461"/>
      <c r="DQ30" s="461"/>
      <c r="DR30" s="461"/>
      <c r="DS30" s="461"/>
      <c r="DT30" s="461"/>
      <c r="DU30" s="461"/>
      <c r="DV30" s="461"/>
      <c r="DW30" s="461"/>
      <c r="DX30" s="461"/>
      <c r="DY30" s="461"/>
      <c r="DZ30" s="461"/>
      <c r="EA30" s="462"/>
      <c r="EC30" s="60"/>
    </row>
    <row r="31" spans="1:133" ht="15" customHeight="1">
      <c r="A31" s="584" t="s">
        <v>271</v>
      </c>
      <c r="B31" s="585"/>
      <c r="C31" s="585"/>
      <c r="D31" s="58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466"/>
      <c r="BS31" s="466"/>
      <c r="BT31" s="466"/>
      <c r="BU31" s="466"/>
      <c r="BV31" s="466"/>
      <c r="BW31" s="466"/>
      <c r="BX31" s="466"/>
      <c r="BY31" s="466"/>
      <c r="BZ31" s="466"/>
      <c r="CA31" s="466"/>
      <c r="CB31" s="466"/>
      <c r="CC31" s="466"/>
      <c r="CD31" s="466"/>
      <c r="CE31" s="466"/>
      <c r="CF31" s="466"/>
      <c r="CG31" s="466"/>
      <c r="CH31" s="466"/>
      <c r="CI31" s="466"/>
      <c r="CJ31" s="466"/>
      <c r="CK31" s="466"/>
      <c r="CL31" s="466"/>
      <c r="CM31" s="466"/>
      <c r="CN31" s="466"/>
      <c r="CO31" s="466"/>
      <c r="CP31" s="466"/>
      <c r="CQ31" s="466"/>
      <c r="CR31" s="466"/>
      <c r="CS31" s="466"/>
      <c r="CT31" s="466"/>
      <c r="CU31" s="466"/>
      <c r="CV31" s="466"/>
      <c r="CW31" s="466"/>
      <c r="CX31" s="466"/>
      <c r="CY31" s="466"/>
      <c r="CZ31" s="466"/>
      <c r="DA31" s="466"/>
      <c r="DB31" s="466"/>
      <c r="DC31" s="466"/>
      <c r="DD31" s="466"/>
      <c r="DE31" s="466"/>
      <c r="DF31" s="466"/>
      <c r="DG31" s="466"/>
      <c r="DH31" s="466"/>
      <c r="DI31" s="466"/>
      <c r="DJ31" s="466"/>
      <c r="DK31" s="466"/>
      <c r="DL31" s="466"/>
      <c r="DM31" s="466"/>
      <c r="DN31" s="466"/>
      <c r="DO31" s="466"/>
      <c r="DP31" s="466"/>
      <c r="DQ31" s="466"/>
      <c r="DR31" s="466"/>
      <c r="DS31" s="466"/>
      <c r="DT31" s="466"/>
      <c r="DU31" s="466"/>
      <c r="DV31" s="466"/>
      <c r="DW31" s="466"/>
      <c r="DX31" s="466"/>
      <c r="DY31" s="466"/>
      <c r="DZ31" s="466"/>
      <c r="EA31" s="467"/>
      <c r="EC31" s="60"/>
    </row>
    <row r="32" spans="1:133">
      <c r="A32" s="584"/>
      <c r="B32" s="585"/>
      <c r="C32" s="585"/>
      <c r="D32" s="58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466"/>
      <c r="AY32" s="466"/>
      <c r="AZ32" s="466"/>
      <c r="BA32" s="466"/>
      <c r="BB32" s="466"/>
      <c r="BC32" s="466"/>
      <c r="BD32" s="466"/>
      <c r="BE32" s="466"/>
      <c r="BF32" s="466"/>
      <c r="BG32" s="466"/>
      <c r="BH32" s="466"/>
      <c r="BI32" s="466"/>
      <c r="BJ32" s="466"/>
      <c r="BK32" s="466"/>
      <c r="BL32" s="466"/>
      <c r="BM32" s="466"/>
      <c r="BN32" s="466"/>
      <c r="BO32" s="466"/>
      <c r="BP32" s="466"/>
      <c r="BQ32" s="466"/>
      <c r="BR32" s="466"/>
      <c r="BS32" s="466"/>
      <c r="BT32" s="466"/>
      <c r="BU32" s="466"/>
      <c r="BV32" s="466"/>
      <c r="BW32" s="466"/>
      <c r="BX32" s="466"/>
      <c r="BY32" s="466"/>
      <c r="BZ32" s="466"/>
      <c r="CA32" s="466"/>
      <c r="CB32" s="466"/>
      <c r="CC32" s="466"/>
      <c r="CD32" s="466"/>
      <c r="CE32" s="466"/>
      <c r="CF32" s="466"/>
      <c r="CG32" s="466"/>
      <c r="CH32" s="466"/>
      <c r="CI32" s="466"/>
      <c r="CJ32" s="466"/>
      <c r="CK32" s="466"/>
      <c r="CL32" s="466"/>
      <c r="CM32" s="466"/>
      <c r="CN32" s="466"/>
      <c r="CO32" s="466"/>
      <c r="CP32" s="466"/>
      <c r="CQ32" s="466"/>
      <c r="CR32" s="466"/>
      <c r="CS32" s="466"/>
      <c r="CT32" s="466"/>
      <c r="CU32" s="466"/>
      <c r="CV32" s="466"/>
      <c r="CW32" s="466"/>
      <c r="CX32" s="466"/>
      <c r="CY32" s="466"/>
      <c r="CZ32" s="466"/>
      <c r="DA32" s="466"/>
      <c r="DB32" s="466"/>
      <c r="DC32" s="466"/>
      <c r="DD32" s="466"/>
      <c r="DE32" s="466"/>
      <c r="DF32" s="466"/>
      <c r="DG32" s="466"/>
      <c r="DH32" s="466"/>
      <c r="DI32" s="466"/>
      <c r="DJ32" s="466"/>
      <c r="DK32" s="466"/>
      <c r="DL32" s="466"/>
      <c r="DM32" s="466"/>
      <c r="DN32" s="466"/>
      <c r="DO32" s="466"/>
      <c r="DP32" s="466"/>
      <c r="DQ32" s="466"/>
      <c r="DR32" s="466"/>
      <c r="DS32" s="466"/>
      <c r="DT32" s="466"/>
      <c r="DU32" s="466"/>
      <c r="DV32" s="466"/>
      <c r="DW32" s="466"/>
      <c r="DX32" s="466"/>
      <c r="DY32" s="466"/>
      <c r="DZ32" s="466"/>
      <c r="EA32" s="467"/>
      <c r="EC32" s="60"/>
    </row>
    <row r="33" spans="1:133" ht="15" customHeight="1">
      <c r="A33" s="587" t="s">
        <v>272</v>
      </c>
      <c r="B33" s="588"/>
      <c r="C33" s="588"/>
      <c r="D33" s="589"/>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6"/>
      <c r="BB33" s="466"/>
      <c r="BC33" s="466"/>
      <c r="BD33" s="466"/>
      <c r="BE33" s="466"/>
      <c r="BF33" s="466"/>
      <c r="BG33" s="466"/>
      <c r="BH33" s="466"/>
      <c r="BI33" s="466"/>
      <c r="BJ33" s="466"/>
      <c r="BK33" s="466"/>
      <c r="BL33" s="466"/>
      <c r="BM33" s="466"/>
      <c r="BN33" s="466"/>
      <c r="BO33" s="466"/>
      <c r="BP33" s="466"/>
      <c r="BQ33" s="466"/>
      <c r="BR33" s="466"/>
      <c r="BS33" s="466"/>
      <c r="BT33" s="466"/>
      <c r="BU33" s="466"/>
      <c r="BV33" s="466"/>
      <c r="BW33" s="466"/>
      <c r="BX33" s="466"/>
      <c r="BY33" s="466"/>
      <c r="BZ33" s="466"/>
      <c r="CA33" s="466"/>
      <c r="CB33" s="466"/>
      <c r="CC33" s="466"/>
      <c r="CD33" s="466"/>
      <c r="CE33" s="466"/>
      <c r="CF33" s="466"/>
      <c r="CG33" s="466"/>
      <c r="CH33" s="466"/>
      <c r="CI33" s="466"/>
      <c r="CJ33" s="466"/>
      <c r="CK33" s="466"/>
      <c r="CL33" s="466"/>
      <c r="CM33" s="466"/>
      <c r="CN33" s="466"/>
      <c r="CO33" s="466"/>
      <c r="CP33" s="466"/>
      <c r="CQ33" s="466"/>
      <c r="CR33" s="466"/>
      <c r="CS33" s="466"/>
      <c r="CT33" s="466"/>
      <c r="CU33" s="466"/>
      <c r="CV33" s="466"/>
      <c r="CW33" s="466"/>
      <c r="CX33" s="466"/>
      <c r="CY33" s="466"/>
      <c r="CZ33" s="466"/>
      <c r="DA33" s="466"/>
      <c r="DB33" s="466"/>
      <c r="DC33" s="466"/>
      <c r="DD33" s="466"/>
      <c r="DE33" s="466"/>
      <c r="DF33" s="466"/>
      <c r="DG33" s="466"/>
      <c r="DH33" s="466"/>
      <c r="DI33" s="466"/>
      <c r="DJ33" s="466"/>
      <c r="DK33" s="466"/>
      <c r="DL33" s="466"/>
      <c r="DM33" s="466"/>
      <c r="DN33" s="466"/>
      <c r="DO33" s="466"/>
      <c r="DP33" s="466"/>
      <c r="DQ33" s="466"/>
      <c r="DR33" s="466"/>
      <c r="DS33" s="466"/>
      <c r="DT33" s="466"/>
      <c r="DU33" s="466"/>
      <c r="DV33" s="466"/>
      <c r="DW33" s="466"/>
      <c r="DX33" s="466"/>
      <c r="DY33" s="466"/>
      <c r="DZ33" s="466"/>
      <c r="EA33" s="467"/>
      <c r="EC33" s="60"/>
    </row>
    <row r="34" spans="1:133" ht="15" customHeight="1">
      <c r="A34" s="584" t="s">
        <v>268</v>
      </c>
      <c r="B34" s="585"/>
      <c r="C34" s="585"/>
      <c r="D34" s="58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466"/>
      <c r="BI34" s="466"/>
      <c r="BJ34" s="466"/>
      <c r="BK34" s="466"/>
      <c r="BL34" s="466"/>
      <c r="BM34" s="466"/>
      <c r="BN34" s="466"/>
      <c r="BO34" s="466"/>
      <c r="BP34" s="466"/>
      <c r="BQ34" s="466"/>
      <c r="BR34" s="466"/>
      <c r="BS34" s="466"/>
      <c r="BT34" s="466"/>
      <c r="BU34" s="466"/>
      <c r="BV34" s="466"/>
      <c r="BW34" s="466"/>
      <c r="BX34" s="466"/>
      <c r="BY34" s="466"/>
      <c r="BZ34" s="466"/>
      <c r="CA34" s="466"/>
      <c r="CB34" s="466"/>
      <c r="CC34" s="466"/>
      <c r="CD34" s="466"/>
      <c r="CE34" s="466"/>
      <c r="CF34" s="466"/>
      <c r="CG34" s="466"/>
      <c r="CH34" s="466"/>
      <c r="CI34" s="466"/>
      <c r="CJ34" s="466"/>
      <c r="CK34" s="466"/>
      <c r="CL34" s="466"/>
      <c r="CM34" s="466"/>
      <c r="CN34" s="466"/>
      <c r="CO34" s="466"/>
      <c r="CP34" s="466"/>
      <c r="CQ34" s="466"/>
      <c r="CR34" s="466"/>
      <c r="CS34" s="466"/>
      <c r="CT34" s="466"/>
      <c r="CU34" s="466"/>
      <c r="CV34" s="466"/>
      <c r="CW34" s="466"/>
      <c r="CX34" s="466"/>
      <c r="CY34" s="466"/>
      <c r="CZ34" s="466"/>
      <c r="DA34" s="466"/>
      <c r="DB34" s="466"/>
      <c r="DC34" s="466"/>
      <c r="DD34" s="466"/>
      <c r="DE34" s="466"/>
      <c r="DF34" s="466"/>
      <c r="DG34" s="466"/>
      <c r="DH34" s="466"/>
      <c r="DI34" s="466"/>
      <c r="DJ34" s="466"/>
      <c r="DK34" s="466"/>
      <c r="DL34" s="466"/>
      <c r="DM34" s="466"/>
      <c r="DN34" s="466"/>
      <c r="DO34" s="466"/>
      <c r="DP34" s="466"/>
      <c r="DQ34" s="466"/>
      <c r="DR34" s="466"/>
      <c r="DS34" s="466"/>
      <c r="DT34" s="466"/>
      <c r="DU34" s="466"/>
      <c r="DV34" s="466"/>
      <c r="DW34" s="466"/>
      <c r="DX34" s="466"/>
      <c r="DY34" s="466"/>
      <c r="DZ34" s="466"/>
      <c r="EA34" s="467"/>
      <c r="EC34" s="60"/>
    </row>
    <row r="35" spans="1:133">
      <c r="A35" s="584"/>
      <c r="B35" s="585"/>
      <c r="C35" s="585"/>
      <c r="D35" s="58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c r="BT35" s="466"/>
      <c r="BU35" s="466"/>
      <c r="BV35" s="466"/>
      <c r="BW35" s="466"/>
      <c r="BX35" s="466"/>
      <c r="BY35" s="466"/>
      <c r="BZ35" s="466"/>
      <c r="CA35" s="466"/>
      <c r="CB35" s="466"/>
      <c r="CC35" s="466"/>
      <c r="CD35" s="466"/>
      <c r="CE35" s="466"/>
      <c r="CF35" s="466"/>
      <c r="CG35" s="466"/>
      <c r="CH35" s="466"/>
      <c r="CI35" s="466"/>
      <c r="CJ35" s="466"/>
      <c r="CK35" s="466"/>
      <c r="CL35" s="466"/>
      <c r="CM35" s="466"/>
      <c r="CN35" s="466"/>
      <c r="CO35" s="466"/>
      <c r="CP35" s="466"/>
      <c r="CQ35" s="466"/>
      <c r="CR35" s="466"/>
      <c r="CS35" s="466"/>
      <c r="CT35" s="466"/>
      <c r="CU35" s="466"/>
      <c r="CV35" s="466"/>
      <c r="CW35" s="466"/>
      <c r="CX35" s="466"/>
      <c r="CY35" s="466"/>
      <c r="CZ35" s="466"/>
      <c r="DA35" s="466"/>
      <c r="DB35" s="466"/>
      <c r="DC35" s="466"/>
      <c r="DD35" s="466"/>
      <c r="DE35" s="466"/>
      <c r="DF35" s="466"/>
      <c r="DG35" s="466"/>
      <c r="DH35" s="466"/>
      <c r="DI35" s="466"/>
      <c r="DJ35" s="466"/>
      <c r="DK35" s="466"/>
      <c r="DL35" s="466"/>
      <c r="DM35" s="466"/>
      <c r="DN35" s="466"/>
      <c r="DO35" s="466"/>
      <c r="DP35" s="466"/>
      <c r="DQ35" s="466"/>
      <c r="DR35" s="466"/>
      <c r="DS35" s="466"/>
      <c r="DT35" s="466"/>
      <c r="DU35" s="466"/>
      <c r="DV35" s="466"/>
      <c r="DW35" s="466"/>
      <c r="DX35" s="466"/>
      <c r="DY35" s="466"/>
      <c r="DZ35" s="466"/>
      <c r="EA35" s="467"/>
      <c r="EC35" s="60"/>
    </row>
    <row r="36" spans="1:133" s="472" customFormat="1">
      <c r="A36" s="581" t="s">
        <v>261</v>
      </c>
      <c r="B36" s="582"/>
      <c r="C36" s="582"/>
      <c r="D36" s="583"/>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0"/>
      <c r="BR36" s="470"/>
      <c r="BS36" s="470"/>
      <c r="BT36" s="470"/>
      <c r="BU36" s="470"/>
      <c r="BV36" s="470"/>
      <c r="BW36" s="470"/>
      <c r="BX36" s="470"/>
      <c r="BY36" s="470"/>
      <c r="BZ36" s="470"/>
      <c r="CA36" s="470"/>
      <c r="CB36" s="470"/>
      <c r="CC36" s="470"/>
      <c r="CD36" s="470"/>
      <c r="CE36" s="470"/>
      <c r="CF36" s="470"/>
      <c r="CG36" s="470"/>
      <c r="CH36" s="470"/>
      <c r="CI36" s="470"/>
      <c r="CJ36" s="470"/>
      <c r="CK36" s="470"/>
      <c r="CL36" s="470"/>
      <c r="CM36" s="470"/>
      <c r="CN36" s="470"/>
      <c r="CO36" s="470"/>
      <c r="CP36" s="470"/>
      <c r="CQ36" s="470"/>
      <c r="CR36" s="470"/>
      <c r="CS36" s="470"/>
      <c r="CT36" s="470"/>
      <c r="CU36" s="470"/>
      <c r="CV36" s="470"/>
      <c r="CW36" s="470"/>
      <c r="CX36" s="470"/>
      <c r="CY36" s="470"/>
      <c r="CZ36" s="470"/>
      <c r="DA36" s="470"/>
      <c r="DB36" s="470"/>
      <c r="DC36" s="470"/>
      <c r="DD36" s="470"/>
      <c r="DE36" s="470"/>
      <c r="DF36" s="470"/>
      <c r="DG36" s="470"/>
      <c r="DH36" s="470"/>
      <c r="DI36" s="470"/>
      <c r="DJ36" s="470"/>
      <c r="DK36" s="470"/>
      <c r="DL36" s="470"/>
      <c r="DM36" s="470"/>
      <c r="DN36" s="470"/>
      <c r="DO36" s="470"/>
      <c r="DP36" s="470"/>
      <c r="DQ36" s="470"/>
      <c r="DR36" s="470"/>
      <c r="DS36" s="470"/>
      <c r="DT36" s="470"/>
      <c r="DU36" s="470"/>
      <c r="DV36" s="470"/>
      <c r="DW36" s="470"/>
      <c r="DX36" s="470"/>
      <c r="DY36" s="470"/>
      <c r="DZ36" s="470"/>
      <c r="EA36" s="471"/>
    </row>
    <row r="37" spans="1:133">
      <c r="A37" s="581" t="s">
        <v>262</v>
      </c>
      <c r="B37" s="582"/>
      <c r="C37" s="582"/>
      <c r="D37" s="583"/>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6"/>
      <c r="BR37" s="466"/>
      <c r="BS37" s="466"/>
      <c r="BT37" s="466"/>
      <c r="BU37" s="466"/>
      <c r="BV37" s="466"/>
      <c r="BW37" s="466"/>
      <c r="BX37" s="466"/>
      <c r="BY37" s="466"/>
      <c r="BZ37" s="466"/>
      <c r="CA37" s="466"/>
      <c r="CB37" s="466"/>
      <c r="CC37" s="466"/>
      <c r="CD37" s="466"/>
      <c r="CE37" s="466"/>
      <c r="CF37" s="466"/>
      <c r="CG37" s="466"/>
      <c r="CH37" s="466"/>
      <c r="CI37" s="466"/>
      <c r="CJ37" s="466"/>
      <c r="CK37" s="466"/>
      <c r="CL37" s="466"/>
      <c r="CM37" s="466"/>
      <c r="CN37" s="466"/>
      <c r="CO37" s="466"/>
      <c r="CP37" s="466"/>
      <c r="CQ37" s="466"/>
      <c r="CR37" s="466"/>
      <c r="CS37" s="466"/>
      <c r="CT37" s="466"/>
      <c r="CU37" s="466"/>
      <c r="CV37" s="466"/>
      <c r="CW37" s="466"/>
      <c r="CX37" s="466"/>
      <c r="CY37" s="466"/>
      <c r="CZ37" s="466"/>
      <c r="DA37" s="466"/>
      <c r="DB37" s="466"/>
      <c r="DC37" s="466"/>
      <c r="DD37" s="466"/>
      <c r="DE37" s="466"/>
      <c r="DF37" s="466"/>
      <c r="DG37" s="466"/>
      <c r="DH37" s="466"/>
      <c r="DI37" s="466"/>
      <c r="DJ37" s="466"/>
      <c r="DK37" s="466"/>
      <c r="DL37" s="466"/>
      <c r="DM37" s="466"/>
      <c r="DN37" s="466"/>
      <c r="DO37" s="466"/>
      <c r="DP37" s="466"/>
      <c r="DQ37" s="466"/>
      <c r="DR37" s="466"/>
      <c r="DS37" s="466"/>
      <c r="DT37" s="466"/>
      <c r="DU37" s="466"/>
      <c r="DV37" s="466"/>
      <c r="DW37" s="466"/>
      <c r="DX37" s="466"/>
      <c r="DY37" s="466"/>
      <c r="DZ37" s="466"/>
      <c r="EA37" s="467"/>
      <c r="EC37" s="60"/>
    </row>
    <row r="38" spans="1:133">
      <c r="A38" s="581" t="s">
        <v>263</v>
      </c>
      <c r="B38" s="582"/>
      <c r="C38" s="582"/>
      <c r="D38" s="583"/>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c r="BI38" s="466"/>
      <c r="BJ38" s="466"/>
      <c r="BK38" s="466"/>
      <c r="BL38" s="466"/>
      <c r="BM38" s="466"/>
      <c r="BN38" s="466"/>
      <c r="BO38" s="466"/>
      <c r="BP38" s="466"/>
      <c r="BQ38" s="466"/>
      <c r="BR38" s="466"/>
      <c r="BS38" s="466"/>
      <c r="BT38" s="466"/>
      <c r="BU38" s="466"/>
      <c r="BV38" s="466"/>
      <c r="BW38" s="466"/>
      <c r="BX38" s="466"/>
      <c r="BY38" s="466"/>
      <c r="BZ38" s="466"/>
      <c r="CA38" s="466"/>
      <c r="CB38" s="466"/>
      <c r="CC38" s="466"/>
      <c r="CD38" s="466"/>
      <c r="CE38" s="466"/>
      <c r="CF38" s="466"/>
      <c r="CG38" s="466"/>
      <c r="CH38" s="466"/>
      <c r="CI38" s="466"/>
      <c r="CJ38" s="466"/>
      <c r="CK38" s="466"/>
      <c r="CL38" s="466"/>
      <c r="CM38" s="466"/>
      <c r="CN38" s="466"/>
      <c r="CO38" s="466"/>
      <c r="CP38" s="466"/>
      <c r="CQ38" s="466"/>
      <c r="CR38" s="466"/>
      <c r="CS38" s="466"/>
      <c r="CT38" s="466"/>
      <c r="CU38" s="466"/>
      <c r="CV38" s="466"/>
      <c r="CW38" s="466"/>
      <c r="CX38" s="466"/>
      <c r="CY38" s="466"/>
      <c r="CZ38" s="466"/>
      <c r="DA38" s="466"/>
      <c r="DB38" s="466"/>
      <c r="DC38" s="466"/>
      <c r="DD38" s="466"/>
      <c r="DE38" s="466"/>
      <c r="DF38" s="466"/>
      <c r="DG38" s="466"/>
      <c r="DH38" s="466"/>
      <c r="DI38" s="466"/>
      <c r="DJ38" s="466"/>
      <c r="DK38" s="466"/>
      <c r="DL38" s="466"/>
      <c r="DM38" s="466"/>
      <c r="DN38" s="466"/>
      <c r="DO38" s="466"/>
      <c r="DP38" s="466"/>
      <c r="DQ38" s="466"/>
      <c r="DR38" s="466"/>
      <c r="DS38" s="466"/>
      <c r="DT38" s="466"/>
      <c r="DU38" s="466"/>
      <c r="DV38" s="466"/>
      <c r="DW38" s="466"/>
      <c r="DX38" s="466"/>
      <c r="DY38" s="466"/>
      <c r="DZ38" s="466"/>
      <c r="EA38" s="467"/>
      <c r="EC38" s="60"/>
    </row>
    <row r="39" spans="1:133">
      <c r="A39" s="581" t="s">
        <v>264</v>
      </c>
      <c r="B39" s="582"/>
      <c r="C39" s="582"/>
      <c r="D39" s="583"/>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6"/>
      <c r="BR39" s="466"/>
      <c r="BS39" s="466"/>
      <c r="BT39" s="466"/>
      <c r="BU39" s="466"/>
      <c r="BV39" s="466"/>
      <c r="BW39" s="466"/>
      <c r="BX39" s="466"/>
      <c r="BY39" s="466"/>
      <c r="BZ39" s="466"/>
      <c r="CA39" s="466"/>
      <c r="CB39" s="466"/>
      <c r="CC39" s="466"/>
      <c r="CD39" s="466"/>
      <c r="CE39" s="466"/>
      <c r="CF39" s="466"/>
      <c r="CG39" s="466"/>
      <c r="CH39" s="466"/>
      <c r="CI39" s="466"/>
      <c r="CJ39" s="466"/>
      <c r="CK39" s="466"/>
      <c r="CL39" s="466"/>
      <c r="CM39" s="466"/>
      <c r="CN39" s="466"/>
      <c r="CO39" s="466"/>
      <c r="CP39" s="466"/>
      <c r="CQ39" s="466"/>
      <c r="CR39" s="466"/>
      <c r="CS39" s="466"/>
      <c r="CT39" s="466"/>
      <c r="CU39" s="466"/>
      <c r="CV39" s="466"/>
      <c r="CW39" s="466"/>
      <c r="CX39" s="466"/>
      <c r="CY39" s="466"/>
      <c r="CZ39" s="466"/>
      <c r="DA39" s="466"/>
      <c r="DB39" s="466"/>
      <c r="DC39" s="466"/>
      <c r="DD39" s="466"/>
      <c r="DE39" s="466"/>
      <c r="DF39" s="466"/>
      <c r="DG39" s="466"/>
      <c r="DH39" s="466"/>
      <c r="DI39" s="466"/>
      <c r="DJ39" s="466"/>
      <c r="DK39" s="466"/>
      <c r="DL39" s="466"/>
      <c r="DM39" s="466"/>
      <c r="DN39" s="466"/>
      <c r="DO39" s="466"/>
      <c r="DP39" s="466"/>
      <c r="DQ39" s="466"/>
      <c r="DR39" s="466"/>
      <c r="DS39" s="466"/>
      <c r="DT39" s="466"/>
      <c r="DU39" s="466"/>
      <c r="DV39" s="466"/>
      <c r="DW39" s="466"/>
      <c r="DX39" s="466"/>
      <c r="DY39" s="466"/>
      <c r="DZ39" s="466"/>
      <c r="EA39" s="467"/>
      <c r="EC39" s="60"/>
    </row>
    <row r="40" spans="1:133" ht="15" customHeight="1">
      <c r="A40" s="581" t="s">
        <v>265</v>
      </c>
      <c r="B40" s="582"/>
      <c r="C40" s="582"/>
      <c r="D40" s="583"/>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c r="BI40" s="466"/>
      <c r="BJ40" s="466"/>
      <c r="BK40" s="466"/>
      <c r="BL40" s="466"/>
      <c r="BM40" s="466"/>
      <c r="BN40" s="466"/>
      <c r="BO40" s="466"/>
      <c r="BP40" s="466"/>
      <c r="BQ40" s="466"/>
      <c r="BR40" s="466"/>
      <c r="BS40" s="466"/>
      <c r="BT40" s="466"/>
      <c r="BU40" s="466"/>
      <c r="BV40" s="466"/>
      <c r="BW40" s="466"/>
      <c r="BX40" s="466"/>
      <c r="BY40" s="466"/>
      <c r="BZ40" s="466"/>
      <c r="CA40" s="466"/>
      <c r="CB40" s="466"/>
      <c r="CC40" s="466"/>
      <c r="CD40" s="466"/>
      <c r="CE40" s="466"/>
      <c r="CF40" s="466"/>
      <c r="CG40" s="466"/>
      <c r="CH40" s="466"/>
      <c r="CI40" s="466"/>
      <c r="CJ40" s="466"/>
      <c r="CK40" s="466"/>
      <c r="CL40" s="466"/>
      <c r="CM40" s="466"/>
      <c r="CN40" s="466"/>
      <c r="CO40" s="466"/>
      <c r="CP40" s="466"/>
      <c r="CQ40" s="466"/>
      <c r="CR40" s="466"/>
      <c r="CS40" s="466"/>
      <c r="CT40" s="466"/>
      <c r="CU40" s="466"/>
      <c r="CV40" s="466"/>
      <c r="CW40" s="466"/>
      <c r="CX40" s="466"/>
      <c r="CY40" s="466"/>
      <c r="CZ40" s="466"/>
      <c r="DA40" s="466"/>
      <c r="DB40" s="466"/>
      <c r="DC40" s="466"/>
      <c r="DD40" s="466"/>
      <c r="DE40" s="466"/>
      <c r="DF40" s="466"/>
      <c r="DG40" s="466"/>
      <c r="DH40" s="466"/>
      <c r="DI40" s="466"/>
      <c r="DJ40" s="466"/>
      <c r="DK40" s="466"/>
      <c r="DL40" s="466"/>
      <c r="DM40" s="466"/>
      <c r="DN40" s="466"/>
      <c r="DO40" s="466"/>
      <c r="DP40" s="466"/>
      <c r="DQ40" s="466"/>
      <c r="DR40" s="466"/>
      <c r="DS40" s="466"/>
      <c r="DT40" s="466"/>
      <c r="DU40" s="466"/>
      <c r="DV40" s="466"/>
      <c r="DW40" s="466"/>
      <c r="DX40" s="466"/>
      <c r="DY40" s="466"/>
      <c r="DZ40" s="466"/>
      <c r="EA40" s="467"/>
      <c r="EC40" s="60"/>
    </row>
    <row r="41" spans="1:133" ht="15" customHeight="1">
      <c r="A41" s="584" t="s">
        <v>269</v>
      </c>
      <c r="B41" s="585"/>
      <c r="C41" s="585"/>
      <c r="D41" s="58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6"/>
      <c r="BB41" s="466"/>
      <c r="BC41" s="466"/>
      <c r="BD41" s="466"/>
      <c r="BE41" s="466"/>
      <c r="BF41" s="466"/>
      <c r="BG41" s="466"/>
      <c r="BH41" s="466"/>
      <c r="BI41" s="466"/>
      <c r="BJ41" s="466"/>
      <c r="BK41" s="466"/>
      <c r="BL41" s="466"/>
      <c r="BM41" s="466"/>
      <c r="BN41" s="466"/>
      <c r="BO41" s="466"/>
      <c r="BP41" s="466"/>
      <c r="BQ41" s="466"/>
      <c r="BR41" s="466"/>
      <c r="BS41" s="466"/>
      <c r="BT41" s="466"/>
      <c r="BU41" s="466"/>
      <c r="BV41" s="466"/>
      <c r="BW41" s="466"/>
      <c r="BX41" s="466"/>
      <c r="BY41" s="466"/>
      <c r="BZ41" s="466"/>
      <c r="CA41" s="466"/>
      <c r="CB41" s="466"/>
      <c r="CC41" s="466"/>
      <c r="CD41" s="466"/>
      <c r="CE41" s="466"/>
      <c r="CF41" s="466"/>
      <c r="CG41" s="466"/>
      <c r="CH41" s="466"/>
      <c r="CI41" s="466"/>
      <c r="CJ41" s="466"/>
      <c r="CK41" s="466"/>
      <c r="CL41" s="466"/>
      <c r="CM41" s="466"/>
      <c r="CN41" s="466"/>
      <c r="CO41" s="466"/>
      <c r="CP41" s="466"/>
      <c r="CQ41" s="466"/>
      <c r="CR41" s="466"/>
      <c r="CS41" s="466"/>
      <c r="CT41" s="466"/>
      <c r="CU41" s="466"/>
      <c r="CV41" s="466"/>
      <c r="CW41" s="466"/>
      <c r="CX41" s="466"/>
      <c r="CY41" s="466"/>
      <c r="CZ41" s="466"/>
      <c r="DA41" s="466"/>
      <c r="DB41" s="466"/>
      <c r="DC41" s="466"/>
      <c r="DD41" s="466"/>
      <c r="DE41" s="466"/>
      <c r="DF41" s="466"/>
      <c r="DG41" s="466"/>
      <c r="DH41" s="466"/>
      <c r="DI41" s="466"/>
      <c r="DJ41" s="466"/>
      <c r="DK41" s="466"/>
      <c r="DL41" s="466"/>
      <c r="DM41" s="466"/>
      <c r="DN41" s="466"/>
      <c r="DO41" s="466"/>
      <c r="DP41" s="466"/>
      <c r="DQ41" s="466"/>
      <c r="DR41" s="466"/>
      <c r="DS41" s="466"/>
      <c r="DT41" s="466"/>
      <c r="DU41" s="466"/>
      <c r="DV41" s="466"/>
      <c r="DW41" s="466"/>
      <c r="DX41" s="466"/>
      <c r="DY41" s="466"/>
      <c r="DZ41" s="466"/>
      <c r="EA41" s="467"/>
      <c r="EC41" s="60"/>
    </row>
    <row r="42" spans="1:133">
      <c r="A42" s="584"/>
      <c r="B42" s="585"/>
      <c r="C42" s="585"/>
      <c r="D42" s="58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6"/>
      <c r="AY42" s="466"/>
      <c r="AZ42" s="466"/>
      <c r="BA42" s="466"/>
      <c r="BB42" s="466"/>
      <c r="BC42" s="466"/>
      <c r="BD42" s="466"/>
      <c r="BE42" s="466"/>
      <c r="BF42" s="466"/>
      <c r="BG42" s="466"/>
      <c r="BH42" s="466"/>
      <c r="BI42" s="466"/>
      <c r="BJ42" s="466"/>
      <c r="BK42" s="466"/>
      <c r="BL42" s="466"/>
      <c r="BM42" s="466"/>
      <c r="BN42" s="466"/>
      <c r="BO42" s="466"/>
      <c r="BP42" s="466"/>
      <c r="BQ42" s="466"/>
      <c r="BR42" s="466"/>
      <c r="BS42" s="466"/>
      <c r="BT42" s="466"/>
      <c r="BU42" s="466"/>
      <c r="BV42" s="466"/>
      <c r="BW42" s="466"/>
      <c r="BX42" s="466"/>
      <c r="BY42" s="466"/>
      <c r="BZ42" s="466"/>
      <c r="CA42" s="466"/>
      <c r="CB42" s="466"/>
      <c r="CC42" s="466"/>
      <c r="CD42" s="466"/>
      <c r="CE42" s="466"/>
      <c r="CF42" s="466"/>
      <c r="CG42" s="466"/>
      <c r="CH42" s="466"/>
      <c r="CI42" s="466"/>
      <c r="CJ42" s="466"/>
      <c r="CK42" s="466"/>
      <c r="CL42" s="466"/>
      <c r="CM42" s="466"/>
      <c r="CN42" s="466"/>
      <c r="CO42" s="466"/>
      <c r="CP42" s="466"/>
      <c r="CQ42" s="466"/>
      <c r="CR42" s="466"/>
      <c r="CS42" s="466"/>
      <c r="CT42" s="466"/>
      <c r="CU42" s="466"/>
      <c r="CV42" s="466"/>
      <c r="CW42" s="466"/>
      <c r="CX42" s="466"/>
      <c r="CY42" s="466"/>
      <c r="CZ42" s="466"/>
      <c r="DA42" s="466"/>
      <c r="DB42" s="466"/>
      <c r="DC42" s="466"/>
      <c r="DD42" s="466"/>
      <c r="DE42" s="466"/>
      <c r="DF42" s="466"/>
      <c r="DG42" s="466"/>
      <c r="DH42" s="466"/>
      <c r="DI42" s="466"/>
      <c r="DJ42" s="466"/>
      <c r="DK42" s="466"/>
      <c r="DL42" s="466"/>
      <c r="DM42" s="466"/>
      <c r="DN42" s="466"/>
      <c r="DO42" s="466"/>
      <c r="DP42" s="466"/>
      <c r="DQ42" s="466"/>
      <c r="DR42" s="466"/>
      <c r="DS42" s="466"/>
      <c r="DT42" s="466"/>
      <c r="DU42" s="466"/>
      <c r="DV42" s="466"/>
      <c r="DW42" s="466"/>
      <c r="DX42" s="466"/>
      <c r="DY42" s="466"/>
      <c r="DZ42" s="466"/>
      <c r="EA42" s="467"/>
      <c r="EC42" s="60"/>
    </row>
    <row r="43" spans="1:133" ht="15" customHeight="1">
      <c r="A43" s="584" t="s">
        <v>267</v>
      </c>
      <c r="B43" s="585"/>
      <c r="C43" s="585"/>
      <c r="D43" s="58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6"/>
      <c r="BN43" s="466"/>
      <c r="BO43" s="466"/>
      <c r="BP43" s="466"/>
      <c r="BQ43" s="466"/>
      <c r="BR43" s="466"/>
      <c r="BS43" s="466"/>
      <c r="BT43" s="466"/>
      <c r="BU43" s="466"/>
      <c r="BV43" s="466"/>
      <c r="BW43" s="466"/>
      <c r="BX43" s="466"/>
      <c r="BY43" s="466"/>
      <c r="BZ43" s="466"/>
      <c r="CA43" s="466"/>
      <c r="CB43" s="466"/>
      <c r="CC43" s="466"/>
      <c r="CD43" s="466"/>
      <c r="CE43" s="466"/>
      <c r="CF43" s="466"/>
      <c r="CG43" s="466"/>
      <c r="CH43" s="466"/>
      <c r="CI43" s="466"/>
      <c r="CJ43" s="466"/>
      <c r="CK43" s="466"/>
      <c r="CL43" s="466"/>
      <c r="CM43" s="466"/>
      <c r="CN43" s="466"/>
      <c r="CO43" s="466"/>
      <c r="CP43" s="466"/>
      <c r="CQ43" s="466"/>
      <c r="CR43" s="466"/>
      <c r="CS43" s="466"/>
      <c r="CT43" s="466"/>
      <c r="CU43" s="466"/>
      <c r="CV43" s="466"/>
      <c r="CW43" s="466"/>
      <c r="CX43" s="466"/>
      <c r="CY43" s="466"/>
      <c r="CZ43" s="466"/>
      <c r="DA43" s="466"/>
      <c r="DB43" s="466"/>
      <c r="DC43" s="466"/>
      <c r="DD43" s="466"/>
      <c r="DE43" s="466"/>
      <c r="DF43" s="466"/>
      <c r="DG43" s="466"/>
      <c r="DH43" s="466"/>
      <c r="DI43" s="466"/>
      <c r="DJ43" s="466"/>
      <c r="DK43" s="466"/>
      <c r="DL43" s="466"/>
      <c r="DM43" s="466"/>
      <c r="DN43" s="466"/>
      <c r="DO43" s="466"/>
      <c r="DP43" s="466"/>
      <c r="DQ43" s="466"/>
      <c r="DR43" s="466"/>
      <c r="DS43" s="466"/>
      <c r="DT43" s="466"/>
      <c r="DU43" s="466"/>
      <c r="DV43" s="466"/>
      <c r="DW43" s="466"/>
      <c r="DX43" s="466"/>
      <c r="DY43" s="466"/>
      <c r="DZ43" s="466"/>
      <c r="EA43" s="467"/>
      <c r="EC43" s="60"/>
    </row>
    <row r="44" spans="1:133">
      <c r="A44" s="584"/>
      <c r="B44" s="585"/>
      <c r="C44" s="585"/>
      <c r="D44" s="58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6"/>
      <c r="BN44" s="466"/>
      <c r="BO44" s="466"/>
      <c r="BP44" s="466"/>
      <c r="BQ44" s="466"/>
      <c r="BR44" s="466"/>
      <c r="BS44" s="466"/>
      <c r="BT44" s="466"/>
      <c r="BU44" s="466"/>
      <c r="BV44" s="466"/>
      <c r="BW44" s="466"/>
      <c r="BX44" s="466"/>
      <c r="BY44" s="466"/>
      <c r="BZ44" s="466"/>
      <c r="CA44" s="466"/>
      <c r="CB44" s="466"/>
      <c r="CC44" s="466"/>
      <c r="CD44" s="466"/>
      <c r="CE44" s="466"/>
      <c r="CF44" s="466"/>
      <c r="CG44" s="466"/>
      <c r="CH44" s="466"/>
      <c r="CI44" s="466"/>
      <c r="CJ44" s="466"/>
      <c r="CK44" s="466"/>
      <c r="CL44" s="466"/>
      <c r="CM44" s="466"/>
      <c r="CN44" s="466"/>
      <c r="CO44" s="466"/>
      <c r="CP44" s="466"/>
      <c r="CQ44" s="466"/>
      <c r="CR44" s="466"/>
      <c r="CS44" s="466"/>
      <c r="CT44" s="466"/>
      <c r="CU44" s="466"/>
      <c r="CV44" s="466"/>
      <c r="CW44" s="466"/>
      <c r="CX44" s="466"/>
      <c r="CY44" s="466"/>
      <c r="CZ44" s="466"/>
      <c r="DA44" s="466"/>
      <c r="DB44" s="466"/>
      <c r="DC44" s="466"/>
      <c r="DD44" s="466"/>
      <c r="DE44" s="466"/>
      <c r="DF44" s="466"/>
      <c r="DG44" s="466"/>
      <c r="DH44" s="466"/>
      <c r="DI44" s="466"/>
      <c r="DJ44" s="466"/>
      <c r="DK44" s="466"/>
      <c r="DL44" s="466"/>
      <c r="DM44" s="466"/>
      <c r="DN44" s="466"/>
      <c r="DO44" s="466"/>
      <c r="DP44" s="466"/>
      <c r="DQ44" s="466"/>
      <c r="DR44" s="466"/>
      <c r="DS44" s="466"/>
      <c r="DT44" s="466"/>
      <c r="DU44" s="466"/>
      <c r="DV44" s="466"/>
      <c r="DW44" s="466"/>
      <c r="DX44" s="466"/>
      <c r="DY44" s="466"/>
      <c r="DZ44" s="466"/>
      <c r="EA44" s="467"/>
      <c r="EC44" s="60"/>
    </row>
    <row r="45" spans="1:133" ht="15" customHeight="1">
      <c r="A45" s="575" t="s">
        <v>266</v>
      </c>
      <c r="B45" s="576"/>
      <c r="C45" s="576"/>
      <c r="D45" s="577"/>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J45" s="468"/>
      <c r="BK45" s="468"/>
      <c r="BL45" s="468"/>
      <c r="BM45" s="468"/>
      <c r="BN45" s="468"/>
      <c r="BO45" s="468"/>
      <c r="BP45" s="468"/>
      <c r="BQ45" s="468"/>
      <c r="BR45" s="468"/>
      <c r="BS45" s="468"/>
      <c r="BT45" s="468"/>
      <c r="BU45" s="468"/>
      <c r="BV45" s="468"/>
      <c r="BW45" s="468"/>
      <c r="BX45" s="468"/>
      <c r="BY45" s="468"/>
      <c r="BZ45" s="468"/>
      <c r="CA45" s="468"/>
      <c r="CB45" s="468"/>
      <c r="CC45" s="468"/>
      <c r="CD45" s="468"/>
      <c r="CE45" s="468"/>
      <c r="CF45" s="468"/>
      <c r="CG45" s="468"/>
      <c r="CH45" s="468"/>
      <c r="CI45" s="468"/>
      <c r="CJ45" s="468"/>
      <c r="CK45" s="468"/>
      <c r="CL45" s="468"/>
      <c r="CM45" s="468"/>
      <c r="CN45" s="468"/>
      <c r="CO45" s="468"/>
      <c r="CP45" s="468"/>
      <c r="CQ45" s="468"/>
      <c r="CR45" s="468"/>
      <c r="CS45" s="468"/>
      <c r="CT45" s="468"/>
      <c r="CU45" s="468"/>
      <c r="CV45" s="468"/>
      <c r="CW45" s="468"/>
      <c r="CX45" s="468"/>
      <c r="CY45" s="468"/>
      <c r="CZ45" s="468"/>
      <c r="DA45" s="468"/>
      <c r="DB45" s="468"/>
      <c r="DC45" s="468"/>
      <c r="DD45" s="468"/>
      <c r="DE45" s="468"/>
      <c r="DF45" s="468"/>
      <c r="DG45" s="468"/>
      <c r="DH45" s="468"/>
      <c r="DI45" s="468"/>
      <c r="DJ45" s="468"/>
      <c r="DK45" s="468"/>
      <c r="DL45" s="468"/>
      <c r="DM45" s="468"/>
      <c r="DN45" s="468"/>
      <c r="DO45" s="468"/>
      <c r="DP45" s="468"/>
      <c r="DQ45" s="468"/>
      <c r="DR45" s="468"/>
      <c r="DS45" s="468"/>
      <c r="DT45" s="468"/>
      <c r="DU45" s="468"/>
      <c r="DV45" s="468"/>
      <c r="DW45" s="468"/>
      <c r="DX45" s="468"/>
      <c r="DY45" s="468"/>
      <c r="DZ45" s="468"/>
      <c r="EA45" s="469"/>
      <c r="EC45" s="60"/>
    </row>
    <row r="46" spans="1:133">
      <c r="A46" s="578"/>
      <c r="B46" s="579"/>
      <c r="C46" s="579"/>
      <c r="D46" s="580"/>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c r="CO46" s="468"/>
      <c r="CP46" s="468"/>
      <c r="CQ46" s="468"/>
      <c r="CR46" s="468"/>
      <c r="CS46" s="468"/>
      <c r="CT46" s="468"/>
      <c r="CU46" s="468"/>
      <c r="CV46" s="468"/>
      <c r="CW46" s="468"/>
      <c r="CX46" s="468"/>
      <c r="CY46" s="468"/>
      <c r="CZ46" s="468"/>
      <c r="DA46" s="468"/>
      <c r="DB46" s="468"/>
      <c r="DC46" s="468"/>
      <c r="DD46" s="468"/>
      <c r="DE46" s="468"/>
      <c r="DF46" s="468"/>
      <c r="DG46" s="468"/>
      <c r="DH46" s="468"/>
      <c r="DI46" s="468"/>
      <c r="DJ46" s="468"/>
      <c r="DK46" s="468"/>
      <c r="DL46" s="468"/>
      <c r="DM46" s="468"/>
      <c r="DN46" s="468"/>
      <c r="DO46" s="468"/>
      <c r="DP46" s="468"/>
      <c r="DQ46" s="468"/>
      <c r="DR46" s="468"/>
      <c r="DS46" s="468"/>
      <c r="DT46" s="468"/>
      <c r="DU46" s="468"/>
      <c r="DV46" s="468"/>
      <c r="DW46" s="468"/>
      <c r="DX46" s="468"/>
      <c r="DY46" s="468"/>
      <c r="DZ46" s="468"/>
      <c r="EA46" s="469"/>
      <c r="EC46" s="60"/>
    </row>
  </sheetData>
  <mergeCells count="15">
    <mergeCell ref="A3:G4"/>
    <mergeCell ref="A6:B6"/>
    <mergeCell ref="A16:B16"/>
    <mergeCell ref="A20:B20"/>
    <mergeCell ref="A45:D46"/>
    <mergeCell ref="A36:D36"/>
    <mergeCell ref="A37:D37"/>
    <mergeCell ref="A38:D38"/>
    <mergeCell ref="A39:D39"/>
    <mergeCell ref="A40:D40"/>
    <mergeCell ref="A31:D32"/>
    <mergeCell ref="A33:D33"/>
    <mergeCell ref="A34:D35"/>
    <mergeCell ref="A41:D42"/>
    <mergeCell ref="A43:D44"/>
  </mergeCells>
  <hyperlinks>
    <hyperlink ref="A1" location="'Valdymo darbalaukis'!A1" display="Atgal į valdymo darbalaukį"/>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5"/>
  <sheetViews>
    <sheetView zoomScale="85" zoomScaleNormal="85" workbookViewId="0">
      <selection activeCell="D29" sqref="D29"/>
    </sheetView>
  </sheetViews>
  <sheetFormatPr defaultRowHeight="15"/>
  <cols>
    <col min="1" max="1" width="49.28515625" bestFit="1" customWidth="1"/>
    <col min="2" max="2" width="24" bestFit="1" customWidth="1"/>
    <col min="3" max="3" width="27.7109375" customWidth="1"/>
    <col min="4" max="4" width="19.85546875" bestFit="1" customWidth="1"/>
    <col min="5" max="5" width="11.7109375" bestFit="1" customWidth="1"/>
    <col min="6" max="6" width="36.7109375" bestFit="1" customWidth="1"/>
  </cols>
  <sheetData>
    <row r="1" spans="1:7">
      <c r="A1" s="1" t="s">
        <v>0</v>
      </c>
    </row>
    <row r="2" spans="1:7" ht="15.75">
      <c r="A2" s="489" t="s">
        <v>273</v>
      </c>
    </row>
    <row r="3" spans="1:7">
      <c r="A3" s="572" t="s">
        <v>9</v>
      </c>
      <c r="B3" s="572"/>
      <c r="C3" s="572"/>
      <c r="D3" s="572"/>
      <c r="E3" s="572"/>
      <c r="F3" s="572"/>
      <c r="G3" s="572"/>
    </row>
    <row r="4" spans="1:7">
      <c r="A4" s="572"/>
      <c r="B4" s="572"/>
      <c r="C4" s="572"/>
      <c r="D4" s="572"/>
      <c r="E4" s="572"/>
      <c r="F4" s="572"/>
      <c r="G4" s="572"/>
    </row>
    <row r="5" spans="1:7" ht="15.75" thickBot="1"/>
    <row r="6" spans="1:7" ht="15.75" thickBot="1">
      <c r="A6" s="99" t="s">
        <v>129</v>
      </c>
      <c r="B6" s="100" t="s">
        <v>134</v>
      </c>
      <c r="C6" s="100" t="s">
        <v>125</v>
      </c>
      <c r="D6" s="100" t="s">
        <v>126</v>
      </c>
      <c r="E6" s="101" t="s">
        <v>127</v>
      </c>
      <c r="F6" s="101" t="s">
        <v>274</v>
      </c>
    </row>
    <row r="7" spans="1:7">
      <c r="A7" s="82" t="s">
        <v>130</v>
      </c>
      <c r="B7" s="41" t="s">
        <v>137</v>
      </c>
      <c r="C7" s="590" t="s">
        <v>139</v>
      </c>
      <c r="D7" s="592"/>
      <c r="E7" s="96">
        <v>0</v>
      </c>
      <c r="F7" s="594"/>
    </row>
    <row r="8" spans="1:7">
      <c r="A8" s="82" t="s">
        <v>131</v>
      </c>
      <c r="B8" s="41" t="s">
        <v>138</v>
      </c>
      <c r="C8" s="591"/>
      <c r="D8" s="593"/>
      <c r="E8" s="96">
        <v>0</v>
      </c>
      <c r="F8" s="595"/>
    </row>
    <row r="9" spans="1:7" s="536" customFormat="1">
      <c r="A9" s="533" t="s">
        <v>132</v>
      </c>
      <c r="B9" s="534" t="s">
        <v>282</v>
      </c>
      <c r="C9" s="537"/>
      <c r="D9" s="537"/>
      <c r="E9" s="535">
        <v>0</v>
      </c>
      <c r="F9" s="538"/>
    </row>
    <row r="10" spans="1:7">
      <c r="A10" s="82" t="s">
        <v>133</v>
      </c>
      <c r="B10" s="41" t="s">
        <v>124</v>
      </c>
      <c r="C10" s="115"/>
      <c r="D10" s="115"/>
      <c r="E10" s="102"/>
      <c r="F10" s="490"/>
    </row>
    <row r="11" spans="1:7">
      <c r="A11" s="82" t="s">
        <v>135</v>
      </c>
      <c r="B11" s="41" t="s">
        <v>123</v>
      </c>
      <c r="C11" s="115"/>
      <c r="D11" s="115"/>
      <c r="E11" s="102"/>
      <c r="F11" s="490"/>
    </row>
    <row r="12" spans="1:7" ht="15.75" thickBot="1">
      <c r="A12" s="97" t="s">
        <v>136</v>
      </c>
      <c r="B12" s="98" t="s">
        <v>128</v>
      </c>
      <c r="C12" s="116"/>
      <c r="D12" s="116"/>
      <c r="E12" s="103"/>
      <c r="F12" s="491"/>
    </row>
    <row r="13" spans="1:7" ht="14.25" customHeight="1">
      <c r="C13" s="114" t="s">
        <v>146</v>
      </c>
      <c r="D13" s="117">
        <f>SUM(D7:D12)</f>
        <v>0</v>
      </c>
    </row>
    <row r="14" spans="1:7" ht="15.75" thickBot="1"/>
    <row r="15" spans="1:7" ht="15.75" thickBot="1">
      <c r="A15" s="14"/>
      <c r="B15" s="104" t="s">
        <v>141</v>
      </c>
      <c r="C15" s="101" t="s">
        <v>142</v>
      </c>
    </row>
    <row r="16" spans="1:7" ht="15.75" thickBot="1">
      <c r="A16" s="105" t="s">
        <v>140</v>
      </c>
      <c r="B16" s="106"/>
      <c r="C16" s="107"/>
    </row>
    <row r="17" spans="1:2" ht="15.75" thickBot="1"/>
    <row r="18" spans="1:2">
      <c r="A18" s="6" t="s">
        <v>145</v>
      </c>
      <c r="B18" s="463"/>
    </row>
    <row r="19" spans="1:2" ht="15.75" thickBot="1">
      <c r="A19" s="8" t="s">
        <v>144</v>
      </c>
      <c r="B19" s="464"/>
    </row>
    <row r="20" spans="1:2" ht="15.75" thickBot="1"/>
    <row r="21" spans="1:2" ht="15.75" thickBot="1">
      <c r="A21" s="181" t="s">
        <v>275</v>
      </c>
      <c r="B21" s="499"/>
    </row>
    <row r="22" spans="1:2" ht="15.75" thickBot="1">
      <c r="A22" s="181" t="s">
        <v>177</v>
      </c>
      <c r="B22" s="465"/>
    </row>
    <row r="23" spans="1:2" ht="15.75" thickBot="1"/>
    <row r="24" spans="1:2" ht="15.75" thickBot="1">
      <c r="A24" s="14" t="s">
        <v>188</v>
      </c>
      <c r="B24" s="284"/>
    </row>
    <row r="25" spans="1:2" ht="14.25" customHeight="1"/>
  </sheetData>
  <mergeCells count="4">
    <mergeCell ref="A3:G4"/>
    <mergeCell ref="C7:C8"/>
    <mergeCell ref="D7:D8"/>
    <mergeCell ref="F7:F8"/>
  </mergeCells>
  <hyperlinks>
    <hyperlink ref="A1" location="'Valdymo darbalaukis'!A1" display="Atgal į valdymo darbalaukį"/>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28" zoomScale="91" zoomScaleNormal="91" workbookViewId="0">
      <selection activeCell="H16" sqref="H16"/>
    </sheetView>
  </sheetViews>
  <sheetFormatPr defaultRowHeight="15"/>
  <cols>
    <col min="2" max="2" width="43.42578125" customWidth="1"/>
    <col min="3" max="3" width="14.5703125" customWidth="1"/>
    <col min="4" max="4" width="15.42578125" customWidth="1"/>
    <col min="5" max="5" width="24.28515625" customWidth="1"/>
  </cols>
  <sheetData>
    <row r="1" spans="1:5">
      <c r="A1" s="427" t="s">
        <v>206</v>
      </c>
      <c r="B1" s="428"/>
      <c r="C1" s="428"/>
      <c r="D1" s="428"/>
      <c r="E1" s="428"/>
    </row>
    <row r="2" spans="1:5">
      <c r="A2" s="428"/>
      <c r="B2" s="428"/>
      <c r="C2" s="428"/>
      <c r="D2" s="428"/>
      <c r="E2" s="428"/>
    </row>
    <row r="3" spans="1:5">
      <c r="A3" s="429"/>
      <c r="B3" s="596" t="s">
        <v>207</v>
      </c>
      <c r="C3" s="596"/>
      <c r="D3" s="596"/>
      <c r="E3" s="428"/>
    </row>
    <row r="4" spans="1:5">
      <c r="A4" s="429"/>
      <c r="B4" s="596"/>
      <c r="C4" s="596"/>
      <c r="D4" s="596"/>
      <c r="E4" s="428"/>
    </row>
    <row r="5" spans="1:5" ht="15.75" thickBot="1">
      <c r="A5" s="429"/>
      <c r="B5" s="428"/>
      <c r="C5" s="428"/>
      <c r="D5" s="428"/>
      <c r="E5" s="428"/>
    </row>
    <row r="6" spans="1:5" ht="51.75" thickBot="1">
      <c r="A6" s="430" t="s">
        <v>208</v>
      </c>
      <c r="B6" s="430" t="s">
        <v>209</v>
      </c>
      <c r="C6" s="431" t="s">
        <v>210</v>
      </c>
      <c r="D6" s="432" t="s">
        <v>211</v>
      </c>
      <c r="E6" s="433" t="s">
        <v>212</v>
      </c>
    </row>
    <row r="7" spans="1:5" ht="59.25" customHeight="1">
      <c r="A7" s="434" t="s">
        <v>213</v>
      </c>
      <c r="B7" s="435" t="s">
        <v>214</v>
      </c>
      <c r="C7" s="436"/>
      <c r="D7" s="437"/>
      <c r="E7" s="438"/>
    </row>
    <row r="8" spans="1:5" ht="36" customHeight="1">
      <c r="A8" s="439" t="s">
        <v>215</v>
      </c>
      <c r="B8" s="440" t="s">
        <v>216</v>
      </c>
      <c r="C8" s="441"/>
      <c r="D8" s="442"/>
      <c r="E8" s="443"/>
    </row>
    <row r="9" spans="1:5" ht="31.5" customHeight="1">
      <c r="A9" s="439" t="s">
        <v>217</v>
      </c>
      <c r="B9" s="440" t="s">
        <v>218</v>
      </c>
      <c r="C9" s="441"/>
      <c r="D9" s="442"/>
      <c r="E9" s="443"/>
    </row>
    <row r="10" spans="1:5" ht="57.75" customHeight="1">
      <c r="A10" s="439" t="s">
        <v>219</v>
      </c>
      <c r="B10" s="440" t="s">
        <v>220</v>
      </c>
      <c r="C10" s="441"/>
      <c r="D10" s="442"/>
      <c r="E10" s="443"/>
    </row>
    <row r="11" spans="1:5" ht="54.75" customHeight="1" thickBot="1">
      <c r="A11" s="444" t="s">
        <v>221</v>
      </c>
      <c r="B11" s="445" t="s">
        <v>222</v>
      </c>
      <c r="C11" s="505"/>
      <c r="D11" s="446"/>
      <c r="E11" s="447"/>
    </row>
    <row r="12" spans="1:5" ht="62.25" customHeight="1">
      <c r="A12" s="434" t="s">
        <v>223</v>
      </c>
      <c r="B12" s="435" t="s">
        <v>224</v>
      </c>
      <c r="C12" s="506"/>
      <c r="D12" s="437"/>
      <c r="E12" s="438"/>
    </row>
    <row r="13" spans="1:5" ht="40.5" customHeight="1">
      <c r="A13" s="439" t="s">
        <v>225</v>
      </c>
      <c r="B13" s="440" t="s">
        <v>226</v>
      </c>
      <c r="C13" s="507"/>
      <c r="D13" s="442"/>
      <c r="E13" s="443"/>
    </row>
    <row r="14" spans="1:5" ht="33" customHeight="1">
      <c r="A14" s="439" t="s">
        <v>227</v>
      </c>
      <c r="B14" s="440" t="s">
        <v>228</v>
      </c>
      <c r="C14" s="441"/>
      <c r="D14" s="442"/>
      <c r="E14" s="443"/>
    </row>
    <row r="15" spans="1:5" ht="48.75" customHeight="1">
      <c r="A15" s="439" t="s">
        <v>229</v>
      </c>
      <c r="B15" s="440" t="s">
        <v>230</v>
      </c>
      <c r="C15" s="507"/>
      <c r="D15" s="442"/>
      <c r="E15" s="443"/>
    </row>
    <row r="16" spans="1:5" ht="69" customHeight="1" thickBot="1">
      <c r="A16" s="448" t="s">
        <v>231</v>
      </c>
      <c r="B16" s="449" t="s">
        <v>232</v>
      </c>
      <c r="C16" s="508"/>
      <c r="D16" s="450"/>
      <c r="E16" s="451"/>
    </row>
    <row r="17" spans="1:5" ht="43.5" customHeight="1">
      <c r="A17" s="434" t="s">
        <v>233</v>
      </c>
      <c r="B17" s="435" t="s">
        <v>234</v>
      </c>
      <c r="C17" s="436"/>
      <c r="D17" s="437"/>
      <c r="E17" s="438"/>
    </row>
    <row r="18" spans="1:5" ht="54.75" customHeight="1">
      <c r="A18" s="439" t="s">
        <v>235</v>
      </c>
      <c r="B18" s="440" t="s">
        <v>236</v>
      </c>
      <c r="C18" s="441"/>
      <c r="D18" s="442"/>
      <c r="E18" s="443"/>
    </row>
    <row r="19" spans="1:5" ht="51.75" customHeight="1">
      <c r="A19" s="439" t="s">
        <v>237</v>
      </c>
      <c r="B19" s="440" t="s">
        <v>238</v>
      </c>
      <c r="C19" s="507"/>
      <c r="D19" s="442"/>
      <c r="E19" s="443"/>
    </row>
    <row r="20" spans="1:5" ht="54" customHeight="1">
      <c r="A20" s="439" t="s">
        <v>239</v>
      </c>
      <c r="B20" s="440" t="s">
        <v>240</v>
      </c>
      <c r="C20" s="441"/>
      <c r="D20" s="442"/>
      <c r="E20" s="443"/>
    </row>
    <row r="21" spans="1:5" ht="46.5" customHeight="1">
      <c r="A21" s="439" t="s">
        <v>241</v>
      </c>
      <c r="B21" s="452" t="s">
        <v>242</v>
      </c>
      <c r="C21" s="441"/>
      <c r="D21" s="453"/>
      <c r="E21" s="443"/>
    </row>
    <row r="22" spans="1:5" ht="55.5" customHeight="1" thickBot="1">
      <c r="A22" s="448" t="s">
        <v>243</v>
      </c>
      <c r="B22" s="454" t="s">
        <v>244</v>
      </c>
      <c r="C22" s="509"/>
      <c r="D22" s="455"/>
      <c r="E22" s="451"/>
    </row>
    <row r="23" spans="1:5" ht="41.25" customHeight="1">
      <c r="A23" s="434" t="s">
        <v>245</v>
      </c>
      <c r="B23" s="435" t="s">
        <v>246</v>
      </c>
      <c r="C23" s="436"/>
      <c r="D23" s="437"/>
      <c r="E23" s="443"/>
    </row>
    <row r="24" spans="1:5" ht="49.5" customHeight="1">
      <c r="A24" s="439" t="s">
        <v>247</v>
      </c>
      <c r="B24" s="440" t="s">
        <v>248</v>
      </c>
      <c r="C24" s="441"/>
      <c r="D24" s="442"/>
      <c r="E24" s="443"/>
    </row>
    <row r="25" spans="1:5" ht="64.5" customHeight="1" thickBot="1">
      <c r="A25" s="448" t="s">
        <v>249</v>
      </c>
      <c r="B25" s="454" t="s">
        <v>250</v>
      </c>
      <c r="C25" s="441"/>
      <c r="D25" s="442"/>
      <c r="E25" s="443"/>
    </row>
    <row r="26" spans="1:5" ht="63" customHeight="1">
      <c r="A26" s="434" t="s">
        <v>251</v>
      </c>
      <c r="B26" s="456" t="s">
        <v>252</v>
      </c>
      <c r="C26" s="441"/>
      <c r="D26" s="442"/>
      <c r="E26" s="443"/>
    </row>
    <row r="27" spans="1:5" ht="88.5" customHeight="1">
      <c r="A27" s="439" t="s">
        <v>253</v>
      </c>
      <c r="B27" s="440" t="s">
        <v>254</v>
      </c>
      <c r="C27" s="441"/>
      <c r="D27" s="442"/>
      <c r="E27" s="443"/>
    </row>
    <row r="28" spans="1:5" ht="87" customHeight="1" thickBot="1">
      <c r="A28" s="448" t="s">
        <v>255</v>
      </c>
      <c r="B28" s="454" t="s">
        <v>256</v>
      </c>
      <c r="C28" s="441"/>
      <c r="D28" s="442"/>
      <c r="E28" s="443"/>
    </row>
    <row r="29" spans="1:5" ht="81.75" customHeight="1">
      <c r="A29" s="434" t="s">
        <v>257</v>
      </c>
      <c r="B29" s="435" t="s">
        <v>258</v>
      </c>
      <c r="C29" s="441"/>
      <c r="D29" s="442"/>
      <c r="E29" s="443"/>
    </row>
    <row r="30" spans="1:5" ht="54.75" customHeight="1" thickBot="1">
      <c r="A30" s="448" t="s">
        <v>259</v>
      </c>
      <c r="B30" s="454" t="s">
        <v>260</v>
      </c>
      <c r="C30" s="513"/>
      <c r="D30" s="514"/>
      <c r="E30" s="443"/>
    </row>
    <row r="31" spans="1:5" ht="39" thickBot="1">
      <c r="A31" s="501" t="s">
        <v>279</v>
      </c>
      <c r="B31" s="510" t="s">
        <v>280</v>
      </c>
      <c r="C31" s="511"/>
      <c r="D31" s="512"/>
      <c r="E31" s="15"/>
    </row>
  </sheetData>
  <mergeCells count="1">
    <mergeCell ref="B3:D4"/>
  </mergeCells>
  <hyperlinks>
    <hyperlink ref="A1" location="'Valdymo darbalaukis'!A1" display="Atgal į  valdymo darbalaukį"/>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workbookViewId="0">
      <selection activeCell="D4" sqref="D4"/>
    </sheetView>
  </sheetViews>
  <sheetFormatPr defaultRowHeight="15"/>
  <cols>
    <col min="2" max="2" width="15.42578125" bestFit="1" customWidth="1"/>
    <col min="3" max="3" width="15.42578125" customWidth="1"/>
    <col min="4" max="28" width="6.85546875" style="60" customWidth="1"/>
  </cols>
  <sheetData>
    <row r="1" spans="1:28">
      <c r="A1" s="1" t="s">
        <v>0</v>
      </c>
    </row>
    <row r="2" spans="1:28" ht="15.75" thickBot="1"/>
    <row r="3" spans="1:28" ht="15.75" thickBot="1">
      <c r="B3" s="170" t="s">
        <v>129</v>
      </c>
      <c r="C3" s="171" t="s">
        <v>127</v>
      </c>
      <c r="D3" s="477">
        <v>1</v>
      </c>
      <c r="E3" s="478">
        <v>2</v>
      </c>
      <c r="F3" s="478">
        <v>3</v>
      </c>
      <c r="G3" s="478">
        <v>4</v>
      </c>
      <c r="H3" s="478">
        <v>5</v>
      </c>
      <c r="I3" s="478">
        <v>6</v>
      </c>
      <c r="J3" s="478">
        <v>7</v>
      </c>
      <c r="K3" s="478">
        <v>8</v>
      </c>
      <c r="L3" s="478">
        <v>9</v>
      </c>
      <c r="M3" s="478">
        <v>10</v>
      </c>
      <c r="N3" s="478">
        <v>11</v>
      </c>
      <c r="O3" s="478">
        <v>12</v>
      </c>
      <c r="P3" s="478">
        <v>13</v>
      </c>
      <c r="Q3" s="478">
        <v>14</v>
      </c>
      <c r="R3" s="478">
        <v>15</v>
      </c>
      <c r="S3" s="478">
        <v>16</v>
      </c>
      <c r="T3" s="478">
        <v>17</v>
      </c>
      <c r="U3" s="478">
        <v>18</v>
      </c>
      <c r="V3" s="478">
        <v>19</v>
      </c>
      <c r="W3" s="478">
        <v>20</v>
      </c>
      <c r="X3" s="478">
        <v>21</v>
      </c>
      <c r="Y3" s="478">
        <v>22</v>
      </c>
      <c r="Z3" s="478">
        <v>23</v>
      </c>
      <c r="AA3" s="478">
        <v>24</v>
      </c>
      <c r="AB3" s="479">
        <v>25</v>
      </c>
    </row>
    <row r="4" spans="1:28">
      <c r="B4" s="166" t="s">
        <v>130</v>
      </c>
      <c r="C4" s="474">
        <f>'Dalyvio prielaidos'!E7</f>
        <v>0</v>
      </c>
      <c r="D4" s="167">
        <f>IF(D3&lt;='Bazinės Prielaidos'!$B$8,1*(1+$C$4)^D3,0)</f>
        <v>0</v>
      </c>
      <c r="E4" s="481">
        <f>IF(E3&lt;='Bazinės Prielaidos'!$B$8,1*(1+$C$4)^E3,0)</f>
        <v>0</v>
      </c>
      <c r="F4" s="481">
        <f>IF(F3&lt;='Bazinės Prielaidos'!$B$8,1*(1+$C$4)^F3,0)</f>
        <v>0</v>
      </c>
      <c r="G4" s="481">
        <f>IF(G3&lt;='Bazinės Prielaidos'!$B$8,1*(1+$C$4)^G3,0)</f>
        <v>0</v>
      </c>
      <c r="H4" s="481">
        <f>IF(H3&lt;='Bazinės Prielaidos'!$B$8,1*(1+$C$4)^H3,0)</f>
        <v>0</v>
      </c>
      <c r="I4" s="481">
        <f>IF(I3&lt;='Bazinės Prielaidos'!$B$8,1*(1+$C$4)^I3,0)</f>
        <v>0</v>
      </c>
      <c r="J4" s="481">
        <f>IF(J3&lt;='Bazinės Prielaidos'!$B$8,1*(1+$C$4)^J3,0)</f>
        <v>0</v>
      </c>
      <c r="K4" s="481">
        <f>IF(K3&lt;='Bazinės Prielaidos'!$B$8,1*(1+$C$4)^K3,0)</f>
        <v>0</v>
      </c>
      <c r="L4" s="481">
        <f>IF(L3&lt;='Bazinės Prielaidos'!$B$8,1*(1+$C$4)^L3,0)</f>
        <v>0</v>
      </c>
      <c r="M4" s="481">
        <f>IF(M3&lt;='Bazinės Prielaidos'!$B$8,1*(1+$C$4)^M3,0)</f>
        <v>0</v>
      </c>
      <c r="N4" s="481">
        <f>IF(N3&lt;='Bazinės Prielaidos'!$B$8,1*(1+$C$4)^N3,0)</f>
        <v>0</v>
      </c>
      <c r="O4" s="481">
        <f>IF(O3&lt;='Bazinės Prielaidos'!$B$8,1*(1+$C$4)^O3,0)</f>
        <v>0</v>
      </c>
      <c r="P4" s="481">
        <f>IF(P3&lt;='Bazinės Prielaidos'!$B$8,1*(1+$C$4)^P3,0)</f>
        <v>0</v>
      </c>
      <c r="Q4" s="481">
        <f>IF(Q3&lt;='Bazinės Prielaidos'!$B$8,1*(1+$C$4)^Q3,0)</f>
        <v>0</v>
      </c>
      <c r="R4" s="481">
        <f>IF(R3&lt;='Bazinės Prielaidos'!$B$8,1*(1+$C$4)^R3,0)</f>
        <v>0</v>
      </c>
      <c r="S4" s="481">
        <f>IF(S3&lt;='Bazinės Prielaidos'!$B$8,1*(1+$C$4)^S3,0)</f>
        <v>0</v>
      </c>
      <c r="T4" s="481">
        <f>IF(T3&lt;='Bazinės Prielaidos'!$B$8,1*(1+$C$4)^T3,0)</f>
        <v>0</v>
      </c>
      <c r="U4" s="481">
        <f>IF(U3&lt;='Bazinės Prielaidos'!$B$8,1*(1+$C$4)^U3,0)</f>
        <v>0</v>
      </c>
      <c r="V4" s="481">
        <f>IF(V3&lt;='Bazinės Prielaidos'!$B$8,1*(1+$C$4)^V3,0)</f>
        <v>0</v>
      </c>
      <c r="W4" s="481">
        <f>IF(W3&lt;='Bazinės Prielaidos'!$B$8,1*(1+$C$4)^W3,0)</f>
        <v>0</v>
      </c>
      <c r="X4" s="481">
        <f>IF(X3&lt;='Bazinės Prielaidos'!$B$8,1*(1+$C$4)^X3,0)</f>
        <v>0</v>
      </c>
      <c r="Y4" s="481">
        <f>IF(Y3&lt;='Bazinės Prielaidos'!$B$8,1*(1+$C$4)^Y3,0)</f>
        <v>0</v>
      </c>
      <c r="Z4" s="481">
        <f>IF(Z3&lt;='Bazinės Prielaidos'!$B$8,1*(1+$C$4)^Z3,0)</f>
        <v>0</v>
      </c>
      <c r="AA4" s="481">
        <f>IF(AA3&lt;='Bazinės Prielaidos'!$B$8,1*(1+$C$4)^AA3,0)</f>
        <v>0</v>
      </c>
      <c r="AB4" s="482">
        <f>IF(AB3&lt;='Bazinės Prielaidos'!$B$8,1*(1+$C$4)^AB3,0)</f>
        <v>0</v>
      </c>
    </row>
    <row r="5" spans="1:28">
      <c r="B5" s="82" t="s">
        <v>131</v>
      </c>
      <c r="C5" s="475">
        <f>'Dalyvio prielaidos'!E8</f>
        <v>0</v>
      </c>
      <c r="D5" s="168">
        <f>IF(D3&lt;='Bazinės Prielaidos'!$B$8,1*(1+$C$5)^D3,0)</f>
        <v>0</v>
      </c>
      <c r="E5" s="480">
        <f>IF(E3&lt;='Bazinės Prielaidos'!$B$8,1*(1+$C$5)^E3,0)</f>
        <v>0</v>
      </c>
      <c r="F5" s="480">
        <f>IF(F3&lt;='Bazinės Prielaidos'!$B$8,1*(1+$C$5)^F3,0)</f>
        <v>0</v>
      </c>
      <c r="G5" s="480">
        <f>IF(G3&lt;='Bazinės Prielaidos'!$B$8,1*(1+$C$5)^G3,0)</f>
        <v>0</v>
      </c>
      <c r="H5" s="480">
        <f>IF(H3&lt;='Bazinės Prielaidos'!$B$8,1*(1+$C$5)^H3,0)</f>
        <v>0</v>
      </c>
      <c r="I5" s="480">
        <f>IF(I3&lt;='Bazinės Prielaidos'!$B$8,1*(1+$C$5)^I3,0)</f>
        <v>0</v>
      </c>
      <c r="J5" s="480">
        <f>IF(J3&lt;='Bazinės Prielaidos'!$B$8,1*(1+$C$5)^J3,0)</f>
        <v>0</v>
      </c>
      <c r="K5" s="480">
        <f>IF(K3&lt;='Bazinės Prielaidos'!$B$8,1*(1+$C$5)^K3,0)</f>
        <v>0</v>
      </c>
      <c r="L5" s="480">
        <f>IF(L3&lt;='Bazinės Prielaidos'!$B$8,1*(1+$C$5)^L3,0)</f>
        <v>0</v>
      </c>
      <c r="M5" s="480">
        <f>IF(M3&lt;='Bazinės Prielaidos'!$B$8,1*(1+$C$5)^M3,0)</f>
        <v>0</v>
      </c>
      <c r="N5" s="480">
        <f>IF(N3&lt;='Bazinės Prielaidos'!$B$8,1*(1+$C$5)^N3,0)</f>
        <v>0</v>
      </c>
      <c r="O5" s="480">
        <f>IF(O3&lt;='Bazinės Prielaidos'!$B$8,1*(1+$C$5)^O3,0)</f>
        <v>0</v>
      </c>
      <c r="P5" s="480">
        <f>IF(P3&lt;='Bazinės Prielaidos'!$B$8,1*(1+$C$5)^P3,0)</f>
        <v>0</v>
      </c>
      <c r="Q5" s="480">
        <f>IF(Q3&lt;='Bazinės Prielaidos'!$B$8,1*(1+$C$5)^Q3,0)</f>
        <v>0</v>
      </c>
      <c r="R5" s="480">
        <f>IF(R3&lt;='Bazinės Prielaidos'!$B$8,1*(1+$C$5)^R3,0)</f>
        <v>0</v>
      </c>
      <c r="S5" s="480">
        <f>IF(S3&lt;='Bazinės Prielaidos'!$B$8,1*(1+$C$5)^S3,0)</f>
        <v>0</v>
      </c>
      <c r="T5" s="480">
        <f>IF(T3&lt;='Bazinės Prielaidos'!$B$8,1*(1+$C$5)^T3,0)</f>
        <v>0</v>
      </c>
      <c r="U5" s="480">
        <f>IF(U3&lt;='Bazinės Prielaidos'!$B$8,1*(1+$C$5)^U3,0)</f>
        <v>0</v>
      </c>
      <c r="V5" s="480">
        <f>IF(V3&lt;='Bazinės Prielaidos'!$B$8,1*(1+$C$5)^V3,0)</f>
        <v>0</v>
      </c>
      <c r="W5" s="480">
        <f>IF(W3&lt;='Bazinės Prielaidos'!$B$8,1*(1+$C$5)^W3,0)</f>
        <v>0</v>
      </c>
      <c r="X5" s="480">
        <f>IF(X3&lt;='Bazinės Prielaidos'!$B$8,1*(1+$C$5)^X3,0)</f>
        <v>0</v>
      </c>
      <c r="Y5" s="480">
        <f>IF(Y3&lt;='Bazinės Prielaidos'!$B$8,1*(1+$C$5)^Y3,0)</f>
        <v>0</v>
      </c>
      <c r="Z5" s="480">
        <f>IF(Z3&lt;='Bazinės Prielaidos'!$B$8,1*(1+$C$5)^Z3,0)</f>
        <v>0</v>
      </c>
      <c r="AA5" s="480">
        <f>IF(AA3&lt;='Bazinės Prielaidos'!$B$8,1*(1+$C$5)^AA3,0)</f>
        <v>0</v>
      </c>
      <c r="AB5" s="483">
        <f>IF(AB3&lt;='Bazinės Prielaidos'!$B$8,1*(1+$C$5)^AB3,0)</f>
        <v>0</v>
      </c>
    </row>
    <row r="6" spans="1:28">
      <c r="B6" s="82" t="s">
        <v>132</v>
      </c>
      <c r="C6" s="475">
        <f>'Dalyvio prielaidos'!E9</f>
        <v>0</v>
      </c>
      <c r="D6" s="168">
        <f>IF(D3&lt;='Bazinės Prielaidos'!$B$8,1*(1+$C$6)^D3,0)</f>
        <v>0</v>
      </c>
      <c r="E6" s="480">
        <f>IF(E3&lt;='Bazinės Prielaidos'!$B$8,1*(1+$C$6)^E3,0)</f>
        <v>0</v>
      </c>
      <c r="F6" s="480">
        <f>IF(F3&lt;='Bazinės Prielaidos'!$B$8,1*(1+$C$6)^F3,0)</f>
        <v>0</v>
      </c>
      <c r="G6" s="480">
        <f>IF(G3&lt;='Bazinės Prielaidos'!$B$8,1*(1+$C$6)^G3,0)</f>
        <v>0</v>
      </c>
      <c r="H6" s="480">
        <f>IF(H3&lt;='Bazinės Prielaidos'!$B$8,1*(1+$C$6)^H3,0)</f>
        <v>0</v>
      </c>
      <c r="I6" s="480">
        <f>IF(I3&lt;='Bazinės Prielaidos'!$B$8,1*(1+$C$6)^I3,0)</f>
        <v>0</v>
      </c>
      <c r="J6" s="480">
        <f>IF(J3&lt;='Bazinės Prielaidos'!$B$8,1*(1+$C$6)^J3,0)</f>
        <v>0</v>
      </c>
      <c r="K6" s="480">
        <f>IF(K3&lt;='Bazinės Prielaidos'!$B$8,1*(1+$C$6)^K3,0)</f>
        <v>0</v>
      </c>
      <c r="L6" s="480">
        <f>IF(L3&lt;='Bazinės Prielaidos'!$B$8,1*(1+$C$6)^L3,0)</f>
        <v>0</v>
      </c>
      <c r="M6" s="480">
        <f>IF(M3&lt;='Bazinės Prielaidos'!$B$8,1*(1+$C$6)^M3,0)</f>
        <v>0</v>
      </c>
      <c r="N6" s="480">
        <f>IF(N3&lt;='Bazinės Prielaidos'!$B$8,1*(1+$C$6)^N3,0)</f>
        <v>0</v>
      </c>
      <c r="O6" s="480">
        <f>IF(O3&lt;='Bazinės Prielaidos'!$B$8,1*(1+$C$6)^O3,0)</f>
        <v>0</v>
      </c>
      <c r="P6" s="480">
        <f>IF(P3&lt;='Bazinės Prielaidos'!$B$8,1*(1+$C$6)^P3,0)</f>
        <v>0</v>
      </c>
      <c r="Q6" s="480">
        <f>IF(Q3&lt;='Bazinės Prielaidos'!$B$8,1*(1+$C$6)^Q3,0)</f>
        <v>0</v>
      </c>
      <c r="R6" s="480">
        <f>IF(R3&lt;='Bazinės Prielaidos'!$B$8,1*(1+$C$6)^R3,0)</f>
        <v>0</v>
      </c>
      <c r="S6" s="480">
        <f>IF(S3&lt;='Bazinės Prielaidos'!$B$8,1*(1+$C$6)^S3,0)</f>
        <v>0</v>
      </c>
      <c r="T6" s="480">
        <f>IF(T3&lt;='Bazinės Prielaidos'!$B$8,1*(1+$C$6)^T3,0)</f>
        <v>0</v>
      </c>
      <c r="U6" s="480">
        <f>IF(U3&lt;='Bazinės Prielaidos'!$B$8,1*(1+$C$6)^U3,0)</f>
        <v>0</v>
      </c>
      <c r="V6" s="480">
        <f>IF(V3&lt;='Bazinės Prielaidos'!$B$8,1*(1+$C$6)^V3,0)</f>
        <v>0</v>
      </c>
      <c r="W6" s="480">
        <f>IF(W3&lt;='Bazinės Prielaidos'!$B$8,1*(1+$C$6)^W3,0)</f>
        <v>0</v>
      </c>
      <c r="X6" s="480">
        <f>IF(X3&lt;='Bazinės Prielaidos'!$B$8,1*(1+$C$6)^X3,0)</f>
        <v>0</v>
      </c>
      <c r="Y6" s="480">
        <f>IF(Y3&lt;='Bazinės Prielaidos'!$B$8,1*(1+$C$6)^Y3,0)</f>
        <v>0</v>
      </c>
      <c r="Z6" s="480">
        <f>IF(Z3&lt;='Bazinės Prielaidos'!$B$8,1*(1+$C$6)^Z3,0)</f>
        <v>0</v>
      </c>
      <c r="AA6" s="480">
        <f>IF(AA3&lt;='Bazinės Prielaidos'!$B$8,1*(1+$C$6)^AA3,0)</f>
        <v>0</v>
      </c>
      <c r="AB6" s="483">
        <f>IF(AB3&lt;='Bazinės Prielaidos'!$B$8,1*(1+$C$6)^AB3,0)</f>
        <v>0</v>
      </c>
    </row>
    <row r="7" spans="1:28">
      <c r="B7" s="82" t="s">
        <v>133</v>
      </c>
      <c r="C7" s="475">
        <f>'Dalyvio prielaidos'!E10</f>
        <v>0</v>
      </c>
      <c r="D7" s="168">
        <f>IF(D3&lt;='Bazinės Prielaidos'!$B$8,1*(1+$C$7)^D3,0)</f>
        <v>0</v>
      </c>
      <c r="E7" s="480">
        <f>IF(E3&lt;='Bazinės Prielaidos'!$B$8,1*(1+$C$7)^E3,0)</f>
        <v>0</v>
      </c>
      <c r="F7" s="480">
        <f>IF(F3&lt;='Bazinės Prielaidos'!$B$8,1*(1+$C$7)^F3,0)</f>
        <v>0</v>
      </c>
      <c r="G7" s="480">
        <f>IF(G3&lt;='Bazinės Prielaidos'!$B$8,1*(1+$C$7)^G3,0)</f>
        <v>0</v>
      </c>
      <c r="H7" s="480">
        <f>IF(H3&lt;='Bazinės Prielaidos'!$B$8,1*(1+$C$7)^H3,0)</f>
        <v>0</v>
      </c>
      <c r="I7" s="480">
        <f>IF(I3&lt;='Bazinės Prielaidos'!$B$8,1*(1+$C$7)^I3,0)</f>
        <v>0</v>
      </c>
      <c r="J7" s="480">
        <f>IF(J3&lt;='Bazinės Prielaidos'!$B$8,1*(1+$C$7)^J3,0)</f>
        <v>0</v>
      </c>
      <c r="K7" s="480">
        <f>IF(K3&lt;='Bazinės Prielaidos'!$B$8,1*(1+$C$7)^K3,0)</f>
        <v>0</v>
      </c>
      <c r="L7" s="480">
        <f>IF(L3&lt;='Bazinės Prielaidos'!$B$8,1*(1+$C$7)^L3,0)</f>
        <v>0</v>
      </c>
      <c r="M7" s="480">
        <f>IF(M3&lt;='Bazinės Prielaidos'!$B$8,1*(1+$C$7)^M3,0)</f>
        <v>0</v>
      </c>
      <c r="N7" s="480">
        <f>IF(N3&lt;='Bazinės Prielaidos'!$B$8,1*(1+$C$7)^N3,0)</f>
        <v>0</v>
      </c>
      <c r="O7" s="480">
        <f>IF(O3&lt;='Bazinės Prielaidos'!$B$8,1*(1+$C$7)^O3,0)</f>
        <v>0</v>
      </c>
      <c r="P7" s="480">
        <f>IF(P3&lt;='Bazinės Prielaidos'!$B$8,1*(1+$C$7)^P3,0)</f>
        <v>0</v>
      </c>
      <c r="Q7" s="480">
        <f>IF(Q3&lt;='Bazinės Prielaidos'!$B$8,1*(1+$C$7)^Q3,0)</f>
        <v>0</v>
      </c>
      <c r="R7" s="480">
        <f>IF(R3&lt;='Bazinės Prielaidos'!$B$8,1*(1+$C$7)^R3,0)</f>
        <v>0</v>
      </c>
      <c r="S7" s="480">
        <f>IF(S3&lt;='Bazinės Prielaidos'!$B$8,1*(1+$C$7)^S3,0)</f>
        <v>0</v>
      </c>
      <c r="T7" s="480">
        <f>IF(T3&lt;='Bazinės Prielaidos'!$B$8,1*(1+$C$7)^T3,0)</f>
        <v>0</v>
      </c>
      <c r="U7" s="480">
        <f>IF(U3&lt;='Bazinės Prielaidos'!$B$8,1*(1+$C$7)^U3,0)</f>
        <v>0</v>
      </c>
      <c r="V7" s="480">
        <f>IF(V3&lt;='Bazinės Prielaidos'!$B$8,1*(1+$C$7)^V3,0)</f>
        <v>0</v>
      </c>
      <c r="W7" s="480">
        <f>IF(W3&lt;='Bazinės Prielaidos'!$B$8,1*(1+$C$7)^W3,0)</f>
        <v>0</v>
      </c>
      <c r="X7" s="480">
        <f>IF(X3&lt;='Bazinės Prielaidos'!$B$8,1*(1+$C$7)^X3,0)</f>
        <v>0</v>
      </c>
      <c r="Y7" s="480">
        <f>IF(Y3&lt;='Bazinės Prielaidos'!$B$8,1*(1+$C$7)^Y3,0)</f>
        <v>0</v>
      </c>
      <c r="Z7" s="480">
        <f>IF(Z3&lt;='Bazinės Prielaidos'!$B$8,1*(1+$C$7)^Z3,0)</f>
        <v>0</v>
      </c>
      <c r="AA7" s="480">
        <f>IF(AA3&lt;='Bazinės Prielaidos'!$B$8,1*(1+$C$7)^AA3,0)</f>
        <v>0</v>
      </c>
      <c r="AB7" s="483">
        <f>IF(AB3&lt;='Bazinės Prielaidos'!$B$8,1*(1+$C$7)^AB3,0)</f>
        <v>0</v>
      </c>
    </row>
    <row r="8" spans="1:28">
      <c r="B8" s="82" t="s">
        <v>135</v>
      </c>
      <c r="C8" s="475">
        <f>'Dalyvio prielaidos'!E11</f>
        <v>0</v>
      </c>
      <c r="D8" s="168">
        <f>IF(D3&lt;='Bazinės Prielaidos'!$B$8,1*(1+$C$8)^D3,0)</f>
        <v>0</v>
      </c>
      <c r="E8" s="480">
        <f>IF(E3&lt;='Bazinės Prielaidos'!$B$8,1*(1+$C$8)^E3,0)</f>
        <v>0</v>
      </c>
      <c r="F8" s="480">
        <f>IF(F3&lt;='Bazinės Prielaidos'!$B$8,1*(1+$C$8)^F3,0)</f>
        <v>0</v>
      </c>
      <c r="G8" s="480">
        <f>IF(G3&lt;='Bazinės Prielaidos'!$B$8,1*(1+$C$8)^G3,0)</f>
        <v>0</v>
      </c>
      <c r="H8" s="480">
        <f>IF(H3&lt;='Bazinės Prielaidos'!$B$8,1*(1+$C$8)^H3,0)</f>
        <v>0</v>
      </c>
      <c r="I8" s="480">
        <f>IF(I3&lt;='Bazinės Prielaidos'!$B$8,1*(1+$C$8)^I3,0)</f>
        <v>0</v>
      </c>
      <c r="J8" s="480">
        <f>IF(J3&lt;='Bazinės Prielaidos'!$B$8,1*(1+$C$8)^J3,0)</f>
        <v>0</v>
      </c>
      <c r="K8" s="480">
        <f>IF(K3&lt;='Bazinės Prielaidos'!$B$8,1*(1+$C$8)^K3,0)</f>
        <v>0</v>
      </c>
      <c r="L8" s="480">
        <f>IF(L3&lt;='Bazinės Prielaidos'!$B$8,1*(1+$C$8)^L3,0)</f>
        <v>0</v>
      </c>
      <c r="M8" s="480">
        <f>IF(M3&lt;='Bazinės Prielaidos'!$B$8,1*(1+$C$8)^M3,0)</f>
        <v>0</v>
      </c>
      <c r="N8" s="480">
        <f>IF(N3&lt;='Bazinės Prielaidos'!$B$8,1*(1+$C$8)^N3,0)</f>
        <v>0</v>
      </c>
      <c r="O8" s="480">
        <f>IF(O3&lt;='Bazinės Prielaidos'!$B$8,1*(1+$C$8)^O3,0)</f>
        <v>0</v>
      </c>
      <c r="P8" s="480">
        <f>IF(P3&lt;='Bazinės Prielaidos'!$B$8,1*(1+$C$8)^P3,0)</f>
        <v>0</v>
      </c>
      <c r="Q8" s="480">
        <f>IF(Q3&lt;='Bazinės Prielaidos'!$B$8,1*(1+$C$8)^Q3,0)</f>
        <v>0</v>
      </c>
      <c r="R8" s="480">
        <f>IF(R3&lt;='Bazinės Prielaidos'!$B$8,1*(1+$C$8)^R3,0)</f>
        <v>0</v>
      </c>
      <c r="S8" s="480">
        <f>IF(S3&lt;='Bazinės Prielaidos'!$B$8,1*(1+$C$8)^S3,0)</f>
        <v>0</v>
      </c>
      <c r="T8" s="480">
        <f>IF(T3&lt;='Bazinės Prielaidos'!$B$8,1*(1+$C$8)^T3,0)</f>
        <v>0</v>
      </c>
      <c r="U8" s="480">
        <f>IF(U3&lt;='Bazinės Prielaidos'!$B$8,1*(1+$C$8)^U3,0)</f>
        <v>0</v>
      </c>
      <c r="V8" s="480">
        <f>IF(V3&lt;='Bazinės Prielaidos'!$B$8,1*(1+$C$8)^V3,0)</f>
        <v>0</v>
      </c>
      <c r="W8" s="480">
        <f>IF(W3&lt;='Bazinės Prielaidos'!$B$8,1*(1+$C$8)^W3,0)</f>
        <v>0</v>
      </c>
      <c r="X8" s="480">
        <f>IF(X3&lt;='Bazinės Prielaidos'!$B$8,1*(1+$C$8)^X3,0)</f>
        <v>0</v>
      </c>
      <c r="Y8" s="480">
        <f>IF(Y3&lt;='Bazinės Prielaidos'!$B$8,1*(1+$C$8)^Y3,0)</f>
        <v>0</v>
      </c>
      <c r="Z8" s="480">
        <f>IF(Z3&lt;='Bazinės Prielaidos'!$B$8,1*(1+$C$8)^Z3,0)</f>
        <v>0</v>
      </c>
      <c r="AA8" s="480">
        <f>IF(AA3&lt;='Bazinės Prielaidos'!$B$8,1*(1+$C$8)^AA3,0)</f>
        <v>0</v>
      </c>
      <c r="AB8" s="483">
        <f>IF(AB3&lt;='Bazinės Prielaidos'!$B$8,1*(1+$C$8)^AB3,0)</f>
        <v>0</v>
      </c>
    </row>
    <row r="9" spans="1:28" ht="15.75" thickBot="1">
      <c r="B9" s="97" t="s">
        <v>136</v>
      </c>
      <c r="C9" s="476">
        <f>'Dalyvio prielaidos'!E12</f>
        <v>0</v>
      </c>
      <c r="D9" s="169">
        <f>IF(D3&lt;='Bazinės Prielaidos'!$B$8,1*(1+$C$9)^D3,0)</f>
        <v>0</v>
      </c>
      <c r="E9" s="484">
        <f>IF(E3&lt;='Bazinės Prielaidos'!$B$8,1*(1+$C$9)^E3,0)</f>
        <v>0</v>
      </c>
      <c r="F9" s="484">
        <f>IF(F3&lt;='Bazinės Prielaidos'!$B$8,1*(1+$C$9)^F3,0)</f>
        <v>0</v>
      </c>
      <c r="G9" s="484">
        <f>IF(G3&lt;='Bazinės Prielaidos'!$B$8,1*(1+$C$9)^G3,0)</f>
        <v>0</v>
      </c>
      <c r="H9" s="484">
        <f>IF(H3&lt;='Bazinės Prielaidos'!$B$8,1*(1+$C$9)^H3,0)</f>
        <v>0</v>
      </c>
      <c r="I9" s="484">
        <f>IF(I3&lt;='Bazinės Prielaidos'!$B$8,1*(1+$C$9)^I3,0)</f>
        <v>0</v>
      </c>
      <c r="J9" s="484">
        <f>IF(J3&lt;='Bazinės Prielaidos'!$B$8,1*(1+$C$9)^J3,0)</f>
        <v>0</v>
      </c>
      <c r="K9" s="484">
        <f>IF(K3&lt;='Bazinės Prielaidos'!$B$8,1*(1+$C$9)^K3,0)</f>
        <v>0</v>
      </c>
      <c r="L9" s="484">
        <f>IF(L3&lt;='Bazinės Prielaidos'!$B$8,1*(1+$C$9)^L3,0)</f>
        <v>0</v>
      </c>
      <c r="M9" s="484">
        <f>IF(M3&lt;='Bazinės Prielaidos'!$B$8,1*(1+$C$9)^M3,0)</f>
        <v>0</v>
      </c>
      <c r="N9" s="484">
        <f>IF(N3&lt;='Bazinės Prielaidos'!$B$8,1*(1+$C$9)^N3,0)</f>
        <v>0</v>
      </c>
      <c r="O9" s="484">
        <f>IF(O3&lt;='Bazinės Prielaidos'!$B$8,1*(1+$C$9)^O3,0)</f>
        <v>0</v>
      </c>
      <c r="P9" s="484">
        <f>IF(P3&lt;='Bazinės Prielaidos'!$B$8,1*(1+$C$9)^P3,0)</f>
        <v>0</v>
      </c>
      <c r="Q9" s="484">
        <f>IF(Q3&lt;='Bazinės Prielaidos'!$B$8,1*(1+$C$9)^Q3,0)</f>
        <v>0</v>
      </c>
      <c r="R9" s="484">
        <f>IF(R3&lt;='Bazinės Prielaidos'!$B$8,1*(1+$C$9)^R3,0)</f>
        <v>0</v>
      </c>
      <c r="S9" s="484">
        <f>IF(S3&lt;='Bazinės Prielaidos'!$B$8,1*(1+$C$9)^S3,0)</f>
        <v>0</v>
      </c>
      <c r="T9" s="484">
        <f>IF(T3&lt;='Bazinės Prielaidos'!$B$8,1*(1+$C$9)^T3,0)</f>
        <v>0</v>
      </c>
      <c r="U9" s="484">
        <f>IF(U3&lt;='Bazinės Prielaidos'!$B$8,1*(1+$C$9)^U3,0)</f>
        <v>0</v>
      </c>
      <c r="V9" s="484">
        <f>IF(V3&lt;='Bazinės Prielaidos'!$B$8,1*(1+$C$9)^V3,0)</f>
        <v>0</v>
      </c>
      <c r="W9" s="484">
        <f>IF(W3&lt;='Bazinės Prielaidos'!$B$8,1*(1+$C$9)^W3,0)</f>
        <v>0</v>
      </c>
      <c r="X9" s="484">
        <f>IF(X3&lt;='Bazinės Prielaidos'!$B$8,1*(1+$C$9)^X3,0)</f>
        <v>0</v>
      </c>
      <c r="Y9" s="484">
        <f>IF(Y3&lt;='Bazinės Prielaidos'!$B$8,1*(1+$C$9)^Y3,0)</f>
        <v>0</v>
      </c>
      <c r="Z9" s="484">
        <f>IF(Z3&lt;='Bazinės Prielaidos'!$B$8,1*(1+$C$9)^Z3,0)</f>
        <v>0</v>
      </c>
      <c r="AA9" s="484">
        <f>IF(AA3&lt;='Bazinės Prielaidos'!$B$8,1*(1+$C$9)^AA3,0)</f>
        <v>0</v>
      </c>
      <c r="AB9" s="485">
        <f>IF(AB3&lt;='Bazinės Prielaidos'!$B$8,1*(1+$C$9)^AB3,0)</f>
        <v>0</v>
      </c>
    </row>
  </sheetData>
  <hyperlinks>
    <hyperlink ref="A1" location="'Valdymo darbalaukis'!A1" display="Atgal į valdymo darbalaukį"/>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workbookViewId="0">
      <selection activeCell="B9" sqref="B9"/>
    </sheetView>
  </sheetViews>
  <sheetFormatPr defaultRowHeight="15"/>
  <cols>
    <col min="1" max="1" width="35.7109375" bestFit="1" customWidth="1"/>
    <col min="2" max="2" width="7.28515625" customWidth="1"/>
    <col min="3" max="3" width="6.140625" bestFit="1" customWidth="1"/>
    <col min="4" max="4" width="8.140625" bestFit="1" customWidth="1"/>
    <col min="5" max="5" width="4.7109375" customWidth="1"/>
    <col min="6" max="6" width="4.5703125" customWidth="1"/>
    <col min="7" max="7" width="4.85546875" customWidth="1"/>
    <col min="8" max="8" width="5" customWidth="1"/>
    <col min="9" max="9" width="4.28515625" customWidth="1"/>
    <col min="10" max="10" width="4.5703125" customWidth="1"/>
    <col min="11" max="11" width="5.140625" customWidth="1"/>
    <col min="12" max="12" width="4.42578125" customWidth="1"/>
    <col min="13" max="13" width="4.28515625" customWidth="1"/>
    <col min="14" max="14" width="4" customWidth="1"/>
    <col min="15" max="26" width="3" bestFit="1" customWidth="1"/>
  </cols>
  <sheetData>
    <row r="1" spans="1:26">
      <c r="A1" s="1" t="s">
        <v>0</v>
      </c>
    </row>
    <row r="2" spans="1:26" ht="15.75" thickBot="1"/>
    <row r="3" spans="1:26" ht="15.75" thickBot="1">
      <c r="A3" s="14"/>
      <c r="B3" s="259">
        <v>1</v>
      </c>
      <c r="C3" s="260">
        <v>2</v>
      </c>
      <c r="D3" s="260">
        <v>3</v>
      </c>
      <c r="E3" s="260">
        <v>4</v>
      </c>
      <c r="F3" s="260">
        <v>5</v>
      </c>
      <c r="G3" s="260">
        <v>6</v>
      </c>
      <c r="H3" s="260">
        <v>7</v>
      </c>
      <c r="I3" s="260">
        <v>8</v>
      </c>
      <c r="J3" s="260">
        <v>9</v>
      </c>
      <c r="K3" s="260">
        <v>10</v>
      </c>
      <c r="L3" s="260">
        <v>11</v>
      </c>
      <c r="M3" s="260">
        <v>12</v>
      </c>
      <c r="N3" s="260">
        <v>13</v>
      </c>
      <c r="O3" s="260">
        <v>14</v>
      </c>
      <c r="P3" s="260">
        <v>15</v>
      </c>
      <c r="Q3" s="260">
        <v>16</v>
      </c>
      <c r="R3" s="260">
        <v>17</v>
      </c>
      <c r="S3" s="260">
        <v>18</v>
      </c>
      <c r="T3" s="260">
        <v>19</v>
      </c>
      <c r="U3" s="260">
        <v>20</v>
      </c>
      <c r="V3" s="260">
        <v>21</v>
      </c>
      <c r="W3" s="260">
        <v>22</v>
      </c>
      <c r="X3" s="260">
        <v>23</v>
      </c>
      <c r="Y3" s="260">
        <v>24</v>
      </c>
      <c r="Z3" s="261">
        <v>25</v>
      </c>
    </row>
    <row r="4" spans="1:26">
      <c r="A4" s="31" t="s">
        <v>179</v>
      </c>
      <c r="B4" s="32">
        <f>B5+B6</f>
        <v>0</v>
      </c>
      <c r="C4" s="244">
        <f t="shared" ref="C4:Z4" si="0">C5+C6</f>
        <v>0</v>
      </c>
      <c r="D4" s="244">
        <f t="shared" si="0"/>
        <v>0</v>
      </c>
      <c r="E4" s="244">
        <f t="shared" si="0"/>
        <v>0</v>
      </c>
      <c r="F4" s="244">
        <f t="shared" si="0"/>
        <v>0</v>
      </c>
      <c r="G4" s="244">
        <f t="shared" si="0"/>
        <v>0</v>
      </c>
      <c r="H4" s="244">
        <f t="shared" si="0"/>
        <v>0</v>
      </c>
      <c r="I4" s="244">
        <f t="shared" si="0"/>
        <v>0</v>
      </c>
      <c r="J4" s="244">
        <f t="shared" si="0"/>
        <v>0</v>
      </c>
      <c r="K4" s="244">
        <f t="shared" si="0"/>
        <v>0</v>
      </c>
      <c r="L4" s="244">
        <f t="shared" si="0"/>
        <v>0</v>
      </c>
      <c r="M4" s="244">
        <f t="shared" si="0"/>
        <v>0</v>
      </c>
      <c r="N4" s="244">
        <f t="shared" si="0"/>
        <v>0</v>
      </c>
      <c r="O4" s="244">
        <f t="shared" si="0"/>
        <v>0</v>
      </c>
      <c r="P4" s="244">
        <f t="shared" si="0"/>
        <v>0</v>
      </c>
      <c r="Q4" s="244">
        <f t="shared" si="0"/>
        <v>0</v>
      </c>
      <c r="R4" s="244">
        <f t="shared" si="0"/>
        <v>0</v>
      </c>
      <c r="S4" s="244">
        <f t="shared" si="0"/>
        <v>0</v>
      </c>
      <c r="T4" s="244">
        <f t="shared" si="0"/>
        <v>0</v>
      </c>
      <c r="U4" s="244">
        <f t="shared" si="0"/>
        <v>0</v>
      </c>
      <c r="V4" s="244">
        <f t="shared" si="0"/>
        <v>0</v>
      </c>
      <c r="W4" s="244">
        <f t="shared" si="0"/>
        <v>0</v>
      </c>
      <c r="X4" s="244">
        <f t="shared" si="0"/>
        <v>0</v>
      </c>
      <c r="Y4" s="244">
        <f t="shared" si="0"/>
        <v>0</v>
      </c>
      <c r="Z4" s="245">
        <f t="shared" si="0"/>
        <v>0</v>
      </c>
    </row>
    <row r="5" spans="1:26" s="250" customFormat="1">
      <c r="A5" s="254" t="s">
        <v>180</v>
      </c>
      <c r="B5" s="247">
        <f>-'Investuotojas ir Finansuotojas'!N30+'Investuotojas ir Finansuotojas'!N31+'Investuotojas ir Finansuotojas'!N32</f>
        <v>0</v>
      </c>
      <c r="C5" s="248">
        <f>-'Investuotojas ir Finansuotojas'!AA30+'Investuotojas ir Finansuotojas'!AA31+'Investuotojas ir Finansuotojas'!AA32</f>
        <v>0</v>
      </c>
      <c r="D5" s="248">
        <f>-'Investuotojas ir Finansuotojas'!AN30+'Investuotojas ir Finansuotojas'!AN31+'Investuotojas ir Finansuotojas'!AN32</f>
        <v>0</v>
      </c>
      <c r="E5" s="248">
        <f>-'Investuotojas ir Finansuotojas'!BA30+'Investuotojas ir Finansuotojas'!BA31+'Investuotojas ir Finansuotojas'!BA32</f>
        <v>0</v>
      </c>
      <c r="F5" s="248">
        <f>-'Investuotojas ir Finansuotojas'!BN30+'Investuotojas ir Finansuotojas'!BN31+'Investuotojas ir Finansuotojas'!BN32</f>
        <v>0</v>
      </c>
      <c r="G5" s="248">
        <f>-'Investuotojas ir Finansuotojas'!CA30+'Investuotojas ir Finansuotojas'!CA31+'Investuotojas ir Finansuotojas'!CA32</f>
        <v>0</v>
      </c>
      <c r="H5" s="248">
        <f>-'Investuotojas ir Finansuotojas'!CN30+'Investuotojas ir Finansuotojas'!CN31+'Investuotojas ir Finansuotojas'!CN32</f>
        <v>0</v>
      </c>
      <c r="I5" s="248">
        <f>-'Investuotojas ir Finansuotojas'!DA30+'Investuotojas ir Finansuotojas'!DA31+'Investuotojas ir Finansuotojas'!DA32</f>
        <v>0</v>
      </c>
      <c r="J5" s="248">
        <f>-'Investuotojas ir Finansuotojas'!DN30+'Investuotojas ir Finansuotojas'!DN31+'Investuotojas ir Finansuotojas'!DN32</f>
        <v>0</v>
      </c>
      <c r="K5" s="248">
        <f>-'Investuotojas ir Finansuotojas'!EA30+'Investuotojas ir Finansuotojas'!EA31+'Investuotojas ir Finansuotojas'!EA32</f>
        <v>0</v>
      </c>
      <c r="L5" s="248">
        <f>-'Investuotojas ir Finansuotojas'!EN30+'Investuotojas ir Finansuotojas'!EN31+'Investuotojas ir Finansuotojas'!EN32</f>
        <v>0</v>
      </c>
      <c r="M5" s="248">
        <f>-'Investuotojas ir Finansuotojas'!FA30+'Investuotojas ir Finansuotojas'!FA31+'Investuotojas ir Finansuotojas'!FA32</f>
        <v>0</v>
      </c>
      <c r="N5" s="248">
        <f>-'Investuotojas ir Finansuotojas'!FN30+'Investuotojas ir Finansuotojas'!FN31+'Investuotojas ir Finansuotojas'!FN32</f>
        <v>0</v>
      </c>
      <c r="O5" s="248">
        <f>-'Investuotojas ir Finansuotojas'!GA30+'Investuotojas ir Finansuotojas'!GA31+'Investuotojas ir Finansuotojas'!GA32</f>
        <v>0</v>
      </c>
      <c r="P5" s="248">
        <f>-'Investuotojas ir Finansuotojas'!GN30+'Investuotojas ir Finansuotojas'!GN31+'Investuotojas ir Finansuotojas'!GN32</f>
        <v>0</v>
      </c>
      <c r="Q5" s="248">
        <f>-'Investuotojas ir Finansuotojas'!HA30+'Investuotojas ir Finansuotojas'!HA31+'Investuotojas ir Finansuotojas'!HA32</f>
        <v>0</v>
      </c>
      <c r="R5" s="248">
        <f>-'Investuotojas ir Finansuotojas'!HN30+'Investuotojas ir Finansuotojas'!HN31+'Investuotojas ir Finansuotojas'!HN32</f>
        <v>0</v>
      </c>
      <c r="S5" s="248">
        <f>-'Investuotojas ir Finansuotojas'!IA30+'Investuotojas ir Finansuotojas'!IA31+'Investuotojas ir Finansuotojas'!IA32</f>
        <v>0</v>
      </c>
      <c r="T5" s="248">
        <f>-'Investuotojas ir Finansuotojas'!IN30+'Investuotojas ir Finansuotojas'!IN31+'Investuotojas ir Finansuotojas'!IN32</f>
        <v>0</v>
      </c>
      <c r="U5" s="248">
        <f>-'Investuotojas ir Finansuotojas'!JA30+'Investuotojas ir Finansuotojas'!JA31+'Investuotojas ir Finansuotojas'!JA32</f>
        <v>0</v>
      </c>
      <c r="V5" s="248">
        <f>-'Investuotojas ir Finansuotojas'!JN30+'Investuotojas ir Finansuotojas'!JN31+'Investuotojas ir Finansuotojas'!JN32</f>
        <v>0</v>
      </c>
      <c r="W5" s="248">
        <f>-'Investuotojas ir Finansuotojas'!KA30+'Investuotojas ir Finansuotojas'!KA31+'Investuotojas ir Finansuotojas'!KA32</f>
        <v>0</v>
      </c>
      <c r="X5" s="248">
        <f>-'Investuotojas ir Finansuotojas'!KN30+'Investuotojas ir Finansuotojas'!KN31+'Investuotojas ir Finansuotojas'!KN32</f>
        <v>0</v>
      </c>
      <c r="Y5" s="248">
        <f>-'Investuotojas ir Finansuotojas'!LA30+'Investuotojas ir Finansuotojas'!LA31+'Investuotojas ir Finansuotojas'!LA32</f>
        <v>0</v>
      </c>
      <c r="Z5" s="249">
        <f>-'Investuotojas ir Finansuotojas'!LN30+'Investuotojas ir Finansuotojas'!LN31+'Investuotojas ir Finansuotojas'!LN32</f>
        <v>0</v>
      </c>
    </row>
    <row r="6" spans="1:26" s="250" customFormat="1" ht="15.75" thickBot="1">
      <c r="A6" s="255" t="s">
        <v>181</v>
      </c>
      <c r="B6" s="251">
        <f>-'Investuotojas ir Finansuotojas'!N24+'Investuotojas ir Finansuotojas'!N25+'Investuotojas ir Finansuotojas'!N27</f>
        <v>0</v>
      </c>
      <c r="C6" s="252">
        <f>-'Investuotojas ir Finansuotojas'!AA24+'Investuotojas ir Finansuotojas'!AA25+'Investuotojas ir Finansuotojas'!AA27</f>
        <v>0</v>
      </c>
      <c r="D6" s="252">
        <f>-'Investuotojas ir Finansuotojas'!AN24+'Investuotojas ir Finansuotojas'!AN25+'Investuotojas ir Finansuotojas'!AN27</f>
        <v>0</v>
      </c>
      <c r="E6" s="252">
        <f>-'Investuotojas ir Finansuotojas'!BA24+'Investuotojas ir Finansuotojas'!BA25+'Investuotojas ir Finansuotojas'!BA27</f>
        <v>0</v>
      </c>
      <c r="F6" s="252">
        <f>-'Investuotojas ir Finansuotojas'!BN24+'Investuotojas ir Finansuotojas'!BN25+'Investuotojas ir Finansuotojas'!BN27</f>
        <v>0</v>
      </c>
      <c r="G6" s="252">
        <f>-'Investuotojas ir Finansuotojas'!CA24+'Investuotojas ir Finansuotojas'!CA25+'Investuotojas ir Finansuotojas'!CA27</f>
        <v>0</v>
      </c>
      <c r="H6" s="252">
        <f>-'Investuotojas ir Finansuotojas'!CN24+'Investuotojas ir Finansuotojas'!CN25+'Investuotojas ir Finansuotojas'!CN27</f>
        <v>0</v>
      </c>
      <c r="I6" s="252">
        <f>-'Investuotojas ir Finansuotojas'!DA24+'Investuotojas ir Finansuotojas'!DA25+'Investuotojas ir Finansuotojas'!DA27</f>
        <v>0</v>
      </c>
      <c r="J6" s="252">
        <f>-'Investuotojas ir Finansuotojas'!DN24+'Investuotojas ir Finansuotojas'!DN25+'Investuotojas ir Finansuotojas'!DN27</f>
        <v>0</v>
      </c>
      <c r="K6" s="252">
        <f>-'Investuotojas ir Finansuotojas'!EA24+'Investuotojas ir Finansuotojas'!EA25+'Investuotojas ir Finansuotojas'!EA27</f>
        <v>0</v>
      </c>
      <c r="L6" s="252">
        <f>-'Investuotojas ir Finansuotojas'!EN24+'Investuotojas ir Finansuotojas'!EN25+'Investuotojas ir Finansuotojas'!EN27</f>
        <v>0</v>
      </c>
      <c r="M6" s="252">
        <f>-'Investuotojas ir Finansuotojas'!FA24+'Investuotojas ir Finansuotojas'!FA25+'Investuotojas ir Finansuotojas'!FA27</f>
        <v>0</v>
      </c>
      <c r="N6" s="252">
        <f>-'Investuotojas ir Finansuotojas'!FN24+'Investuotojas ir Finansuotojas'!FN25+'Investuotojas ir Finansuotojas'!FN27</f>
        <v>0</v>
      </c>
      <c r="O6" s="252">
        <f>-'Investuotojas ir Finansuotojas'!GA24+'Investuotojas ir Finansuotojas'!GA25+'Investuotojas ir Finansuotojas'!GA27</f>
        <v>0</v>
      </c>
      <c r="P6" s="252">
        <f>-'Investuotojas ir Finansuotojas'!GN24+'Investuotojas ir Finansuotojas'!GN25+'Investuotojas ir Finansuotojas'!GN27</f>
        <v>0</v>
      </c>
      <c r="Q6" s="252">
        <f>-'Investuotojas ir Finansuotojas'!HA24+'Investuotojas ir Finansuotojas'!HA25+'Investuotojas ir Finansuotojas'!HA27</f>
        <v>0</v>
      </c>
      <c r="R6" s="252">
        <f>-'Investuotojas ir Finansuotojas'!HN24+'Investuotojas ir Finansuotojas'!HN25+'Investuotojas ir Finansuotojas'!HN27</f>
        <v>0</v>
      </c>
      <c r="S6" s="252">
        <f>-'Investuotojas ir Finansuotojas'!IA24+'Investuotojas ir Finansuotojas'!IA25+'Investuotojas ir Finansuotojas'!IA27</f>
        <v>0</v>
      </c>
      <c r="T6" s="252">
        <f>-'Investuotojas ir Finansuotojas'!IN24+'Investuotojas ir Finansuotojas'!IN25+'Investuotojas ir Finansuotojas'!IN27</f>
        <v>0</v>
      </c>
      <c r="U6" s="252">
        <f>-'Investuotojas ir Finansuotojas'!JA24+'Investuotojas ir Finansuotojas'!JA25+'Investuotojas ir Finansuotojas'!JA27</f>
        <v>0</v>
      </c>
      <c r="V6" s="252">
        <f>-'Investuotojas ir Finansuotojas'!JN24+'Investuotojas ir Finansuotojas'!JN25+'Investuotojas ir Finansuotojas'!JN27</f>
        <v>0</v>
      </c>
      <c r="W6" s="252">
        <f>-'Investuotojas ir Finansuotojas'!KA24+'Investuotojas ir Finansuotojas'!KA25+'Investuotojas ir Finansuotojas'!KA27</f>
        <v>0</v>
      </c>
      <c r="X6" s="252">
        <f>-'Investuotojas ir Finansuotojas'!KN24+'Investuotojas ir Finansuotojas'!KN25+'Investuotojas ir Finansuotojas'!KN27</f>
        <v>0</v>
      </c>
      <c r="Y6" s="252">
        <f>-'Investuotojas ir Finansuotojas'!LA24+'Investuotojas ir Finansuotojas'!LA25+'Investuotojas ir Finansuotojas'!LA27</f>
        <v>0</v>
      </c>
      <c r="Z6" s="253">
        <f>-'Investuotojas ir Finansuotojas'!LN24+'Investuotojas ir Finansuotojas'!LN25+'Investuotojas ir Finansuotojas'!LN27</f>
        <v>0</v>
      </c>
    </row>
    <row r="7" spans="1:26" ht="15.75" thickBot="1"/>
    <row r="8" spans="1:26" ht="15.75" thickBot="1">
      <c r="A8" s="180" t="s">
        <v>184</v>
      </c>
      <c r="B8" s="258" t="e">
        <f>IRR(B4:Z4)</f>
        <v>#NUM!</v>
      </c>
    </row>
    <row r="9" spans="1:26">
      <c r="A9" s="31" t="s">
        <v>182</v>
      </c>
      <c r="B9" s="257" t="e">
        <f>IRR(B5:Z5)</f>
        <v>#NUM!</v>
      </c>
    </row>
    <row r="10" spans="1:26" ht="15.75" thickBot="1">
      <c r="A10" s="8" t="s">
        <v>183</v>
      </c>
      <c r="B10" s="256" t="e">
        <f>IRR(B6:Z6)</f>
        <v>#NUM!</v>
      </c>
    </row>
  </sheetData>
  <hyperlinks>
    <hyperlink ref="A1" location="'Valdymo darbalaukis'!A1" display="Atgal į valdymo darbalaukį"/>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N21"/>
  <sheetViews>
    <sheetView zoomScale="85" zoomScaleNormal="85" workbookViewId="0">
      <selection activeCell="A18" sqref="A18"/>
    </sheetView>
  </sheetViews>
  <sheetFormatPr defaultRowHeight="15" outlineLevelCol="1"/>
  <cols>
    <col min="1" max="1" width="29.140625" bestFit="1" customWidth="1"/>
    <col min="2" max="3" width="10.28515625" hidden="1" customWidth="1" outlineLevel="1"/>
    <col min="4" max="12" width="9.85546875" hidden="1" customWidth="1" outlineLevel="1"/>
    <col min="13" max="13" width="8.7109375" hidden="1" customWidth="1" outlineLevel="1"/>
    <col min="14" max="14" width="8.140625" style="16" customWidth="1" collapsed="1"/>
    <col min="15" max="26" width="8.140625" hidden="1" customWidth="1" outlineLevel="1"/>
    <col min="27" max="27" width="8.140625" style="16" customWidth="1" collapsed="1"/>
    <col min="28" max="39" width="8.140625" hidden="1" customWidth="1" outlineLevel="1"/>
    <col min="40" max="40" width="8.140625" style="16" customWidth="1" collapsed="1"/>
    <col min="41" max="52" width="8.140625" hidden="1" customWidth="1" outlineLevel="1"/>
    <col min="53" max="53" width="8.140625" style="16" customWidth="1" collapsed="1"/>
    <col min="54" max="65" width="8.140625" hidden="1" customWidth="1" outlineLevel="1"/>
    <col min="66" max="66" width="8.140625" style="16" customWidth="1" collapsed="1"/>
    <col min="67" max="78" width="8.140625" hidden="1" customWidth="1" outlineLevel="1"/>
    <col min="79" max="79" width="8.140625" style="16" customWidth="1" collapsed="1"/>
    <col min="80" max="91" width="8.140625" hidden="1" customWidth="1" outlineLevel="1"/>
    <col min="92" max="92" width="8.140625" style="16" customWidth="1" collapsed="1"/>
    <col min="93" max="104" width="8.140625" hidden="1" customWidth="1" outlineLevel="1"/>
    <col min="105" max="105" width="8.140625" style="16" customWidth="1" collapsed="1"/>
    <col min="106" max="117" width="8.140625" hidden="1" customWidth="1" outlineLevel="1"/>
    <col min="118" max="118" width="8.140625" style="16" customWidth="1" collapsed="1"/>
    <col min="119" max="130" width="8.140625" hidden="1" customWidth="1" outlineLevel="1"/>
    <col min="131" max="131" width="8.140625" style="16" customWidth="1" collapsed="1"/>
    <col min="132" max="143" width="8.140625" hidden="1" customWidth="1" outlineLevel="1"/>
    <col min="144" max="144" width="8.140625" style="16" customWidth="1" collapsed="1"/>
    <col min="145" max="156" width="8.140625" hidden="1" customWidth="1" outlineLevel="1"/>
    <col min="157" max="157" width="8.140625" style="16" customWidth="1" collapsed="1"/>
    <col min="158" max="169" width="8.140625" hidden="1" customWidth="1" outlineLevel="1"/>
    <col min="170" max="170" width="8.140625" style="16" customWidth="1" collapsed="1"/>
    <col min="171" max="182" width="8.140625" hidden="1" customWidth="1" outlineLevel="1"/>
    <col min="183" max="183" width="8.140625" style="16" customWidth="1" collapsed="1"/>
    <col min="184" max="195" width="8.140625" hidden="1" customWidth="1" outlineLevel="1"/>
    <col min="196" max="196" width="8.140625" style="16" customWidth="1" collapsed="1"/>
    <col min="197" max="208" width="8.140625" hidden="1" customWidth="1" outlineLevel="1"/>
    <col min="209" max="209" width="8.140625" style="16" customWidth="1" collapsed="1"/>
    <col min="210" max="221" width="8.140625" hidden="1" customWidth="1" outlineLevel="1"/>
    <col min="222" max="222" width="8.140625" style="16" customWidth="1" collapsed="1"/>
    <col min="223" max="234" width="8.140625" hidden="1" customWidth="1" outlineLevel="1"/>
    <col min="235" max="235" width="8.140625" style="16" customWidth="1" collapsed="1"/>
    <col min="236" max="247" width="8.140625" hidden="1" customWidth="1" outlineLevel="1"/>
    <col min="248" max="248" width="8.140625" style="16" customWidth="1" collapsed="1"/>
    <col min="249" max="260" width="8.140625" hidden="1" customWidth="1" outlineLevel="1"/>
    <col min="261" max="261" width="8.140625" style="16" customWidth="1" collapsed="1"/>
    <col min="262" max="273" width="8.140625" hidden="1" customWidth="1" outlineLevel="1"/>
    <col min="274" max="274" width="8.140625" style="16" customWidth="1" collapsed="1"/>
    <col min="275" max="286" width="8.140625" hidden="1" customWidth="1" outlineLevel="1"/>
    <col min="287" max="287" width="8.140625" style="16" customWidth="1" collapsed="1"/>
    <col min="288" max="299" width="8.140625" hidden="1" customWidth="1" outlineLevel="1"/>
    <col min="300" max="300" width="8.140625" style="16" customWidth="1" collapsed="1"/>
    <col min="301" max="312" width="8.140625" hidden="1" customWidth="1" outlineLevel="1"/>
    <col min="313" max="313" width="8.140625" style="16" customWidth="1" collapsed="1"/>
    <col min="314" max="325" width="8.140625" hidden="1" customWidth="1" outlineLevel="1"/>
    <col min="326" max="326" width="8.140625" style="16" customWidth="1" collapsed="1"/>
  </cols>
  <sheetData>
    <row r="1" spans="1:326">
      <c r="A1" s="1" t="s">
        <v>0</v>
      </c>
    </row>
    <row r="3" spans="1:326" ht="15.75" thickBot="1">
      <c r="N3" s="597" t="s">
        <v>191</v>
      </c>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7"/>
      <c r="CD3" s="597"/>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7"/>
      <c r="ED3" s="597"/>
      <c r="EE3" s="597"/>
      <c r="EF3" s="597"/>
      <c r="EG3" s="597"/>
      <c r="EH3" s="597"/>
      <c r="EI3" s="597"/>
      <c r="EJ3" s="597"/>
      <c r="EK3" s="597"/>
      <c r="EL3" s="597"/>
      <c r="EM3" s="597"/>
      <c r="EN3" s="597"/>
      <c r="EO3" s="597"/>
      <c r="EP3" s="597"/>
      <c r="EQ3" s="597"/>
      <c r="ER3" s="597"/>
      <c r="ES3" s="597"/>
      <c r="ET3" s="597"/>
      <c r="EU3" s="597"/>
      <c r="EV3" s="597"/>
      <c r="EW3" s="597"/>
      <c r="EX3" s="597"/>
      <c r="EY3" s="597"/>
      <c r="EZ3" s="597"/>
      <c r="FA3" s="597"/>
      <c r="FB3" s="597"/>
      <c r="FC3" s="597"/>
      <c r="FD3" s="597"/>
      <c r="FE3" s="597"/>
      <c r="FF3" s="597"/>
      <c r="FG3" s="597"/>
      <c r="FH3" s="597"/>
      <c r="FI3" s="597"/>
      <c r="FJ3" s="597"/>
      <c r="FK3" s="597"/>
      <c r="FL3" s="597"/>
      <c r="FM3" s="597"/>
      <c r="FN3" s="597"/>
      <c r="FO3" s="597"/>
      <c r="FP3" s="597"/>
      <c r="FQ3" s="597"/>
      <c r="FR3" s="597"/>
      <c r="FS3" s="597"/>
      <c r="FT3" s="597"/>
      <c r="FU3" s="597"/>
      <c r="FV3" s="597"/>
      <c r="FW3" s="597"/>
      <c r="FX3" s="597"/>
      <c r="FY3" s="597"/>
      <c r="FZ3" s="597"/>
      <c r="GA3" s="597"/>
      <c r="GB3" s="597"/>
      <c r="GC3" s="597"/>
      <c r="GD3" s="597"/>
      <c r="GE3" s="597"/>
      <c r="GF3" s="597"/>
      <c r="GG3" s="597"/>
      <c r="GH3" s="597"/>
      <c r="GI3" s="597"/>
      <c r="GJ3" s="597"/>
      <c r="GK3" s="597"/>
      <c r="GL3" s="597"/>
      <c r="GM3" s="597"/>
      <c r="GN3" s="597"/>
      <c r="GO3" s="597"/>
      <c r="GP3" s="597"/>
      <c r="GQ3" s="597"/>
      <c r="GR3" s="597"/>
      <c r="GS3" s="597"/>
      <c r="GT3" s="597"/>
      <c r="GU3" s="597"/>
      <c r="GV3" s="597"/>
      <c r="GW3" s="597"/>
      <c r="GX3" s="597"/>
      <c r="GY3" s="597"/>
      <c r="GZ3" s="597"/>
      <c r="HA3" s="597"/>
      <c r="HB3" s="597"/>
      <c r="HC3" s="597"/>
      <c r="HD3" s="597"/>
      <c r="HE3" s="597"/>
      <c r="HF3" s="597"/>
      <c r="HG3" s="597"/>
      <c r="HH3" s="597"/>
      <c r="HI3" s="597"/>
      <c r="HJ3" s="597"/>
      <c r="HK3" s="597"/>
      <c r="HL3" s="597"/>
      <c r="HM3" s="597"/>
      <c r="HN3" s="597"/>
      <c r="HO3" s="597"/>
      <c r="HP3" s="597"/>
      <c r="HQ3" s="597"/>
      <c r="HR3" s="597"/>
      <c r="HS3" s="597"/>
      <c r="HT3" s="597"/>
      <c r="HU3" s="597"/>
      <c r="HV3" s="597"/>
      <c r="HW3" s="597"/>
      <c r="HX3" s="597"/>
      <c r="HY3" s="597"/>
      <c r="HZ3" s="597"/>
      <c r="IA3" s="597"/>
      <c r="IB3" s="597"/>
      <c r="IC3" s="597"/>
      <c r="ID3" s="597"/>
      <c r="IE3" s="597"/>
      <c r="IF3" s="597"/>
      <c r="IG3" s="597"/>
      <c r="IH3" s="597"/>
      <c r="II3" s="597"/>
      <c r="IJ3" s="597"/>
      <c r="IK3" s="597"/>
      <c r="IL3" s="597"/>
      <c r="IM3" s="597"/>
      <c r="IN3" s="597"/>
      <c r="IO3" s="597"/>
      <c r="IP3" s="597"/>
      <c r="IQ3" s="597"/>
      <c r="IR3" s="597"/>
      <c r="IS3" s="597"/>
      <c r="IT3" s="597"/>
      <c r="IU3" s="597"/>
      <c r="IV3" s="597"/>
      <c r="IW3" s="597"/>
      <c r="IX3" s="597"/>
      <c r="IY3" s="597"/>
      <c r="IZ3" s="597"/>
      <c r="JA3" s="597"/>
      <c r="JB3" s="597"/>
      <c r="JC3" s="597"/>
      <c r="JD3" s="597"/>
      <c r="JE3" s="597"/>
      <c r="JF3" s="597"/>
      <c r="JG3" s="597"/>
      <c r="JH3" s="597"/>
      <c r="JI3" s="597"/>
      <c r="JJ3" s="597"/>
      <c r="JK3" s="597"/>
      <c r="JL3" s="597"/>
      <c r="JM3" s="597"/>
      <c r="JN3" s="597"/>
      <c r="JO3" s="597"/>
      <c r="JP3" s="597"/>
      <c r="JQ3" s="597"/>
      <c r="JR3" s="597"/>
      <c r="JS3" s="597"/>
      <c r="JT3" s="597"/>
      <c r="JU3" s="597"/>
      <c r="JV3" s="597"/>
      <c r="JW3" s="597"/>
      <c r="JX3" s="597"/>
      <c r="JY3" s="597"/>
      <c r="JZ3" s="597"/>
      <c r="KA3" s="597"/>
      <c r="KB3" s="597"/>
      <c r="KC3" s="597"/>
      <c r="KD3" s="597"/>
      <c r="KE3" s="597"/>
      <c r="KF3" s="597"/>
      <c r="KG3" s="597"/>
      <c r="KH3" s="597"/>
      <c r="KI3" s="597"/>
      <c r="KJ3" s="597"/>
      <c r="KK3" s="597"/>
      <c r="KL3" s="597"/>
      <c r="KM3" s="597"/>
      <c r="KN3" s="597"/>
      <c r="KO3" s="597"/>
      <c r="KP3" s="597"/>
      <c r="KQ3" s="597"/>
      <c r="KR3" s="597"/>
      <c r="KS3" s="597"/>
      <c r="KT3" s="597"/>
      <c r="KU3" s="597"/>
      <c r="KV3" s="597"/>
      <c r="KW3" s="597"/>
      <c r="KX3" s="597"/>
      <c r="KY3" s="597"/>
      <c r="KZ3" s="597"/>
      <c r="LA3" s="597"/>
      <c r="LB3" s="597"/>
      <c r="LC3" s="597"/>
      <c r="LD3" s="597"/>
      <c r="LE3" s="597"/>
      <c r="LF3" s="597"/>
      <c r="LG3" s="597"/>
      <c r="LH3" s="597"/>
      <c r="LI3" s="597"/>
      <c r="LJ3" s="597"/>
      <c r="LK3" s="597"/>
      <c r="LL3" s="597"/>
      <c r="LM3" s="597"/>
      <c r="LN3" s="597"/>
    </row>
    <row r="4" spans="1:326" ht="15.75" thickBot="1">
      <c r="A4" s="14" t="s">
        <v>8</v>
      </c>
      <c r="B4" s="12">
        <f>EDATE('Bazinės Prielaidos'!$B$7,B5)</f>
        <v>31</v>
      </c>
      <c r="C4" s="12">
        <f>EDATE('Bazinės Prielaidos'!$B$7,C5)</f>
        <v>60</v>
      </c>
      <c r="D4" s="12">
        <f>EDATE('Bazinės Prielaidos'!$B$7,D5)</f>
        <v>91</v>
      </c>
      <c r="E4" s="12">
        <f>EDATE('Bazinės Prielaidos'!$B$7,E5)</f>
        <v>121</v>
      </c>
      <c r="F4" s="12">
        <f>EDATE('Bazinės Prielaidos'!$B$7,F5)</f>
        <v>152</v>
      </c>
      <c r="G4" s="12">
        <f>EDATE('Bazinės Prielaidos'!$B$7,G5)</f>
        <v>182</v>
      </c>
      <c r="H4" s="12">
        <f>EDATE('Bazinės Prielaidos'!$B$7,H5)</f>
        <v>213</v>
      </c>
      <c r="I4" s="12">
        <f>EDATE('Bazinės Prielaidos'!$B$7,I5)</f>
        <v>244</v>
      </c>
      <c r="J4" s="12">
        <f>EDATE('Bazinės Prielaidos'!$B$7,J5)</f>
        <v>274</v>
      </c>
      <c r="K4" s="12">
        <f>EDATE('Bazinės Prielaidos'!$B$7,K5)</f>
        <v>305</v>
      </c>
      <c r="L4" s="12">
        <f>EDATE('Bazinės Prielaidos'!$B$7,L5)</f>
        <v>335</v>
      </c>
      <c r="M4" s="12">
        <f>EDATE('Bazinės Prielaidos'!$B$7,M5)</f>
        <v>366</v>
      </c>
      <c r="N4" s="17">
        <f>YEAR(M4)</f>
        <v>1900</v>
      </c>
      <c r="O4" s="12">
        <f>EDATE('Bazinės Prielaidos'!$B$7,O5)</f>
        <v>397</v>
      </c>
      <c r="P4" s="12">
        <f>EDATE('Bazinės Prielaidos'!$B$7,P5)</f>
        <v>425</v>
      </c>
      <c r="Q4" s="12">
        <f>EDATE('Bazinės Prielaidos'!$B$7,Q5)</f>
        <v>456</v>
      </c>
      <c r="R4" s="12">
        <f>EDATE('Bazinės Prielaidos'!$B$7,R5)</f>
        <v>486</v>
      </c>
      <c r="S4" s="12">
        <f>EDATE('Bazinės Prielaidos'!$B$7,S5)</f>
        <v>517</v>
      </c>
      <c r="T4" s="12">
        <f>EDATE('Bazinės Prielaidos'!$B$7,T5)</f>
        <v>547</v>
      </c>
      <c r="U4" s="12">
        <f>EDATE('Bazinės Prielaidos'!$B$7,U5)</f>
        <v>578</v>
      </c>
      <c r="V4" s="12">
        <f>EDATE('Bazinės Prielaidos'!$B$7,V5)</f>
        <v>609</v>
      </c>
      <c r="W4" s="12">
        <f>EDATE('Bazinės Prielaidos'!$B$7,W5)</f>
        <v>639</v>
      </c>
      <c r="X4" s="12">
        <f>EDATE('Bazinės Prielaidos'!$B$7,X5)</f>
        <v>670</v>
      </c>
      <c r="Y4" s="12">
        <f>EDATE('Bazinės Prielaidos'!$B$7,Y5)</f>
        <v>700</v>
      </c>
      <c r="Z4" s="12">
        <f>EDATE('Bazinės Prielaidos'!$B$7,Z5)</f>
        <v>731</v>
      </c>
      <c r="AA4" s="17">
        <f>YEAR(Z4)</f>
        <v>1901</v>
      </c>
      <c r="AB4" s="12">
        <f>EDATE('Bazinės Prielaidos'!$B$7,AB5)</f>
        <v>762</v>
      </c>
      <c r="AC4" s="12">
        <f>EDATE('Bazinės Prielaidos'!$B$7,AC5)</f>
        <v>790</v>
      </c>
      <c r="AD4" s="12">
        <f>EDATE('Bazinės Prielaidos'!$B$7,AD5)</f>
        <v>821</v>
      </c>
      <c r="AE4" s="12">
        <f>EDATE('Bazinės Prielaidos'!$B$7,AE5)</f>
        <v>851</v>
      </c>
      <c r="AF4" s="12">
        <f>EDATE('Bazinės Prielaidos'!$B$7,AF5)</f>
        <v>882</v>
      </c>
      <c r="AG4" s="12">
        <f>EDATE('Bazinės Prielaidos'!$B$7,AG5)</f>
        <v>912</v>
      </c>
      <c r="AH4" s="12">
        <f>EDATE('Bazinės Prielaidos'!$B$7,AH5)</f>
        <v>943</v>
      </c>
      <c r="AI4" s="12">
        <f>EDATE('Bazinės Prielaidos'!$B$7,AI5)</f>
        <v>974</v>
      </c>
      <c r="AJ4" s="12">
        <f>EDATE('Bazinės Prielaidos'!$B$7,AJ5)</f>
        <v>1004</v>
      </c>
      <c r="AK4" s="12">
        <f>EDATE('Bazinės Prielaidos'!$B$7,AK5)</f>
        <v>1035</v>
      </c>
      <c r="AL4" s="12">
        <f>EDATE('Bazinės Prielaidos'!$B$7,AL5)</f>
        <v>1065</v>
      </c>
      <c r="AM4" s="12">
        <f>EDATE('Bazinės Prielaidos'!$B$7,AM5)</f>
        <v>1096</v>
      </c>
      <c r="AN4" s="17">
        <f>YEAR(AM4)</f>
        <v>1902</v>
      </c>
      <c r="AO4" s="12">
        <f>EDATE('Bazinės Prielaidos'!$B$7,AO5)</f>
        <v>1127</v>
      </c>
      <c r="AP4" s="12">
        <f>EDATE('Bazinės Prielaidos'!$B$7,AP5)</f>
        <v>1155</v>
      </c>
      <c r="AQ4" s="12">
        <f>EDATE('Bazinės Prielaidos'!$B$7,AQ5)</f>
        <v>1186</v>
      </c>
      <c r="AR4" s="12">
        <f>EDATE('Bazinės Prielaidos'!$B$7,AR5)</f>
        <v>1216</v>
      </c>
      <c r="AS4" s="12">
        <f>EDATE('Bazinės Prielaidos'!$B$7,AS5)</f>
        <v>1247</v>
      </c>
      <c r="AT4" s="12">
        <f>EDATE('Bazinės Prielaidos'!$B$7,AT5)</f>
        <v>1277</v>
      </c>
      <c r="AU4" s="12">
        <f>EDATE('Bazinės Prielaidos'!$B$7,AU5)</f>
        <v>1308</v>
      </c>
      <c r="AV4" s="12">
        <f>EDATE('Bazinės Prielaidos'!$B$7,AV5)</f>
        <v>1339</v>
      </c>
      <c r="AW4" s="12">
        <f>EDATE('Bazinės Prielaidos'!$B$7,AW5)</f>
        <v>1369</v>
      </c>
      <c r="AX4" s="12">
        <f>EDATE('Bazinės Prielaidos'!$B$7,AX5)</f>
        <v>1400</v>
      </c>
      <c r="AY4" s="12">
        <f>EDATE('Bazinės Prielaidos'!$B$7,AY5)</f>
        <v>1430</v>
      </c>
      <c r="AZ4" s="12">
        <f>EDATE('Bazinės Prielaidos'!$B$7,AZ5)</f>
        <v>1461</v>
      </c>
      <c r="BA4" s="17">
        <f>YEAR(AZ4)</f>
        <v>1903</v>
      </c>
      <c r="BB4" s="12">
        <f>EDATE('Bazinės Prielaidos'!$B$7,BB5)</f>
        <v>1492</v>
      </c>
      <c r="BC4" s="12">
        <f>EDATE('Bazinės Prielaidos'!$B$7,BC5)</f>
        <v>1521</v>
      </c>
      <c r="BD4" s="12">
        <f>EDATE('Bazinės Prielaidos'!$B$7,BD5)</f>
        <v>1552</v>
      </c>
      <c r="BE4" s="12">
        <f>EDATE('Bazinės Prielaidos'!$B$7,BE5)</f>
        <v>1582</v>
      </c>
      <c r="BF4" s="12">
        <f>EDATE('Bazinės Prielaidos'!$B$7,BF5)</f>
        <v>1613</v>
      </c>
      <c r="BG4" s="12">
        <f>EDATE('Bazinės Prielaidos'!$B$7,BG5)</f>
        <v>1643</v>
      </c>
      <c r="BH4" s="12">
        <f>EDATE('Bazinės Prielaidos'!$B$7,BH5)</f>
        <v>1674</v>
      </c>
      <c r="BI4" s="12">
        <f>EDATE('Bazinės Prielaidos'!$B$7,BI5)</f>
        <v>1705</v>
      </c>
      <c r="BJ4" s="12">
        <f>EDATE('Bazinės Prielaidos'!$B$7,BJ5)</f>
        <v>1735</v>
      </c>
      <c r="BK4" s="12">
        <f>EDATE('Bazinės Prielaidos'!$B$7,BK5)</f>
        <v>1766</v>
      </c>
      <c r="BL4" s="12">
        <f>EDATE('Bazinės Prielaidos'!$B$7,BL5)</f>
        <v>1796</v>
      </c>
      <c r="BM4" s="12">
        <f>EDATE('Bazinės Prielaidos'!$B$7,BM5)</f>
        <v>1827</v>
      </c>
      <c r="BN4" s="17">
        <f>YEAR(BM4)</f>
        <v>1904</v>
      </c>
      <c r="BO4" s="12">
        <f>EDATE('Bazinės Prielaidos'!$B$7,BO5)</f>
        <v>1858</v>
      </c>
      <c r="BP4" s="12">
        <f>EDATE('Bazinės Prielaidos'!$B$7,BP5)</f>
        <v>1886</v>
      </c>
      <c r="BQ4" s="12">
        <f>EDATE('Bazinės Prielaidos'!$B$7,BQ5)</f>
        <v>1917</v>
      </c>
      <c r="BR4" s="12">
        <f>EDATE('Bazinės Prielaidos'!$B$7,BR5)</f>
        <v>1947</v>
      </c>
      <c r="BS4" s="12">
        <f>EDATE('Bazinės Prielaidos'!$B$7,BS5)</f>
        <v>1978</v>
      </c>
      <c r="BT4" s="12">
        <f>EDATE('Bazinės Prielaidos'!$B$7,BT5)</f>
        <v>2008</v>
      </c>
      <c r="BU4" s="12">
        <f>EDATE('Bazinės Prielaidos'!$B$7,BU5)</f>
        <v>2039</v>
      </c>
      <c r="BV4" s="12">
        <f>EDATE('Bazinės Prielaidos'!$B$7,BV5)</f>
        <v>2070</v>
      </c>
      <c r="BW4" s="12">
        <f>EDATE('Bazinės Prielaidos'!$B$7,BW5)</f>
        <v>2100</v>
      </c>
      <c r="BX4" s="12">
        <f>EDATE('Bazinės Prielaidos'!$B$7,BX5)</f>
        <v>2131</v>
      </c>
      <c r="BY4" s="12">
        <f>EDATE('Bazinės Prielaidos'!$B$7,BY5)</f>
        <v>2161</v>
      </c>
      <c r="BZ4" s="12">
        <f>EDATE('Bazinės Prielaidos'!$B$7,BZ5)</f>
        <v>2192</v>
      </c>
      <c r="CA4" s="17">
        <f>YEAR(BZ4)</f>
        <v>1905</v>
      </c>
      <c r="CB4" s="12">
        <f>EDATE('Bazinės Prielaidos'!$B$7,CB5)</f>
        <v>2223</v>
      </c>
      <c r="CC4" s="12">
        <f>EDATE('Bazinės Prielaidos'!$B$7,CC5)</f>
        <v>2251</v>
      </c>
      <c r="CD4" s="12">
        <f>EDATE('Bazinės Prielaidos'!$B$7,CD5)</f>
        <v>2282</v>
      </c>
      <c r="CE4" s="12">
        <f>EDATE('Bazinės Prielaidos'!$B$7,CE5)</f>
        <v>2312</v>
      </c>
      <c r="CF4" s="12">
        <f>EDATE('Bazinės Prielaidos'!$B$7,CF5)</f>
        <v>2343</v>
      </c>
      <c r="CG4" s="12">
        <f>EDATE('Bazinės Prielaidos'!$B$7,CG5)</f>
        <v>2373</v>
      </c>
      <c r="CH4" s="12">
        <f>EDATE('Bazinės Prielaidos'!$B$7,CH5)</f>
        <v>2404</v>
      </c>
      <c r="CI4" s="12">
        <f>EDATE('Bazinės Prielaidos'!$B$7,CI5)</f>
        <v>2435</v>
      </c>
      <c r="CJ4" s="12">
        <f>EDATE('Bazinės Prielaidos'!$B$7,CJ5)</f>
        <v>2465</v>
      </c>
      <c r="CK4" s="12">
        <f>EDATE('Bazinės Prielaidos'!$B$7,CK5)</f>
        <v>2496</v>
      </c>
      <c r="CL4" s="12">
        <f>EDATE('Bazinės Prielaidos'!$B$7,CL5)</f>
        <v>2526</v>
      </c>
      <c r="CM4" s="12">
        <f>EDATE('Bazinės Prielaidos'!$B$7,CM5)</f>
        <v>2557</v>
      </c>
      <c r="CN4" s="17">
        <f>YEAR(CM4)</f>
        <v>1906</v>
      </c>
      <c r="CO4" s="12">
        <f>EDATE('Bazinės Prielaidos'!$B$7,CO5)</f>
        <v>2588</v>
      </c>
      <c r="CP4" s="12">
        <f>EDATE('Bazinės Prielaidos'!$B$7,CP5)</f>
        <v>2616</v>
      </c>
      <c r="CQ4" s="12">
        <f>EDATE('Bazinės Prielaidos'!$B$7,CQ5)</f>
        <v>2647</v>
      </c>
      <c r="CR4" s="12">
        <f>EDATE('Bazinės Prielaidos'!$B$7,CR5)</f>
        <v>2677</v>
      </c>
      <c r="CS4" s="12">
        <f>EDATE('Bazinės Prielaidos'!$B$7,CS5)</f>
        <v>2708</v>
      </c>
      <c r="CT4" s="12">
        <f>EDATE('Bazinės Prielaidos'!$B$7,CT5)</f>
        <v>2738</v>
      </c>
      <c r="CU4" s="12">
        <f>EDATE('Bazinės Prielaidos'!$B$7,CU5)</f>
        <v>2769</v>
      </c>
      <c r="CV4" s="12">
        <f>EDATE('Bazinės Prielaidos'!$B$7,CV5)</f>
        <v>2800</v>
      </c>
      <c r="CW4" s="12">
        <f>EDATE('Bazinės Prielaidos'!$B$7,CW5)</f>
        <v>2830</v>
      </c>
      <c r="CX4" s="12">
        <f>EDATE('Bazinės Prielaidos'!$B$7,CX5)</f>
        <v>2861</v>
      </c>
      <c r="CY4" s="12">
        <f>EDATE('Bazinės Prielaidos'!$B$7,CY5)</f>
        <v>2891</v>
      </c>
      <c r="CZ4" s="12">
        <f>EDATE('Bazinės Prielaidos'!$B$7,CZ5)</f>
        <v>2922</v>
      </c>
      <c r="DA4" s="17">
        <f>YEAR(CZ4)</f>
        <v>1907</v>
      </c>
      <c r="DB4" s="12">
        <f>EDATE('Bazinės Prielaidos'!$B$7,DB5)</f>
        <v>2953</v>
      </c>
      <c r="DC4" s="12">
        <f>EDATE('Bazinės Prielaidos'!$B$7,DC5)</f>
        <v>2982</v>
      </c>
      <c r="DD4" s="12">
        <f>EDATE('Bazinės Prielaidos'!$B$7,DD5)</f>
        <v>3013</v>
      </c>
      <c r="DE4" s="12">
        <f>EDATE('Bazinės Prielaidos'!$B$7,DE5)</f>
        <v>3043</v>
      </c>
      <c r="DF4" s="12">
        <f>EDATE('Bazinės Prielaidos'!$B$7,DF5)</f>
        <v>3074</v>
      </c>
      <c r="DG4" s="12">
        <f>EDATE('Bazinės Prielaidos'!$B$7,DG5)</f>
        <v>3104</v>
      </c>
      <c r="DH4" s="12">
        <f>EDATE('Bazinės Prielaidos'!$B$7,DH5)</f>
        <v>3135</v>
      </c>
      <c r="DI4" s="12">
        <f>EDATE('Bazinės Prielaidos'!$B$7,DI5)</f>
        <v>3166</v>
      </c>
      <c r="DJ4" s="12">
        <f>EDATE('Bazinės Prielaidos'!$B$7,DJ5)</f>
        <v>3196</v>
      </c>
      <c r="DK4" s="12">
        <f>EDATE('Bazinės Prielaidos'!$B$7,DK5)</f>
        <v>3227</v>
      </c>
      <c r="DL4" s="12">
        <f>EDATE('Bazinės Prielaidos'!$B$7,DL5)</f>
        <v>3257</v>
      </c>
      <c r="DM4" s="12">
        <f>EDATE('Bazinės Prielaidos'!$B$7,DM5)</f>
        <v>3288</v>
      </c>
      <c r="DN4" s="17">
        <f>YEAR(DM4)</f>
        <v>1908</v>
      </c>
      <c r="DO4" s="12">
        <f>EDATE('Bazinės Prielaidos'!$B$7,DO5)</f>
        <v>3319</v>
      </c>
      <c r="DP4" s="12">
        <f>EDATE('Bazinės Prielaidos'!$B$7,DP5)</f>
        <v>3347</v>
      </c>
      <c r="DQ4" s="12">
        <f>EDATE('Bazinės Prielaidos'!$B$7,DQ5)</f>
        <v>3378</v>
      </c>
      <c r="DR4" s="12">
        <f>EDATE('Bazinės Prielaidos'!$B$7,DR5)</f>
        <v>3408</v>
      </c>
      <c r="DS4" s="12">
        <f>EDATE('Bazinės Prielaidos'!$B$7,DS5)</f>
        <v>3439</v>
      </c>
      <c r="DT4" s="12">
        <f>EDATE('Bazinės Prielaidos'!$B$7,DT5)</f>
        <v>3469</v>
      </c>
      <c r="DU4" s="12">
        <f>EDATE('Bazinės Prielaidos'!$B$7,DU5)</f>
        <v>3500</v>
      </c>
      <c r="DV4" s="12">
        <f>EDATE('Bazinės Prielaidos'!$B$7,DV5)</f>
        <v>3531</v>
      </c>
      <c r="DW4" s="12">
        <f>EDATE('Bazinės Prielaidos'!$B$7,DW5)</f>
        <v>3561</v>
      </c>
      <c r="DX4" s="12">
        <f>EDATE('Bazinės Prielaidos'!$B$7,DX5)</f>
        <v>3592</v>
      </c>
      <c r="DY4" s="12">
        <f>EDATE('Bazinės Prielaidos'!$B$7,DY5)</f>
        <v>3622</v>
      </c>
      <c r="DZ4" s="12">
        <f>EDATE('Bazinės Prielaidos'!$B$7,DZ5)</f>
        <v>3653</v>
      </c>
      <c r="EA4" s="17">
        <f>YEAR(DZ4)</f>
        <v>1909</v>
      </c>
      <c r="EB4" s="12">
        <f>EDATE('Bazinės Prielaidos'!$B$7,EB5)</f>
        <v>3684</v>
      </c>
      <c r="EC4" s="12">
        <f>EDATE('Bazinės Prielaidos'!$B$7,EC5)</f>
        <v>3712</v>
      </c>
      <c r="ED4" s="12">
        <f>EDATE('Bazinės Prielaidos'!$B$7,ED5)</f>
        <v>3743</v>
      </c>
      <c r="EE4" s="12">
        <f>EDATE('Bazinės Prielaidos'!$B$7,EE5)</f>
        <v>3773</v>
      </c>
      <c r="EF4" s="12">
        <f>EDATE('Bazinės Prielaidos'!$B$7,EF5)</f>
        <v>3804</v>
      </c>
      <c r="EG4" s="12">
        <f>EDATE('Bazinės Prielaidos'!$B$7,EG5)</f>
        <v>3834</v>
      </c>
      <c r="EH4" s="12">
        <f>EDATE('Bazinės Prielaidos'!$B$7,EH5)</f>
        <v>3865</v>
      </c>
      <c r="EI4" s="12">
        <f>EDATE('Bazinės Prielaidos'!$B$7,EI5)</f>
        <v>3896</v>
      </c>
      <c r="EJ4" s="12">
        <f>EDATE('Bazinės Prielaidos'!$B$7,EJ5)</f>
        <v>3926</v>
      </c>
      <c r="EK4" s="12">
        <f>EDATE('Bazinės Prielaidos'!$B$7,EK5)</f>
        <v>3957</v>
      </c>
      <c r="EL4" s="12">
        <f>EDATE('Bazinės Prielaidos'!$B$7,EL5)</f>
        <v>3987</v>
      </c>
      <c r="EM4" s="12">
        <f>EDATE('Bazinės Prielaidos'!$B$7,EM5)</f>
        <v>4018</v>
      </c>
      <c r="EN4" s="17">
        <f>YEAR(EM4)</f>
        <v>1910</v>
      </c>
      <c r="EO4" s="12">
        <f>EDATE('Bazinės Prielaidos'!$B$7,EO5)</f>
        <v>4049</v>
      </c>
      <c r="EP4" s="12">
        <f>EDATE('Bazinės Prielaidos'!$B$7,EP5)</f>
        <v>4077</v>
      </c>
      <c r="EQ4" s="12">
        <f>EDATE('Bazinės Prielaidos'!$B$7,EQ5)</f>
        <v>4108</v>
      </c>
      <c r="ER4" s="12">
        <f>EDATE('Bazinės Prielaidos'!$B$7,ER5)</f>
        <v>4138</v>
      </c>
      <c r="ES4" s="12">
        <f>EDATE('Bazinės Prielaidos'!$B$7,ES5)</f>
        <v>4169</v>
      </c>
      <c r="ET4" s="12">
        <f>EDATE('Bazinės Prielaidos'!$B$7,ET5)</f>
        <v>4199</v>
      </c>
      <c r="EU4" s="12">
        <f>EDATE('Bazinės Prielaidos'!$B$7,EU5)</f>
        <v>4230</v>
      </c>
      <c r="EV4" s="12">
        <f>EDATE('Bazinės Prielaidos'!$B$7,EV5)</f>
        <v>4261</v>
      </c>
      <c r="EW4" s="12">
        <f>EDATE('Bazinės Prielaidos'!$B$7,EW5)</f>
        <v>4291</v>
      </c>
      <c r="EX4" s="12">
        <f>EDATE('Bazinės Prielaidos'!$B$7,EX5)</f>
        <v>4322</v>
      </c>
      <c r="EY4" s="12">
        <f>EDATE('Bazinės Prielaidos'!$B$7,EY5)</f>
        <v>4352</v>
      </c>
      <c r="EZ4" s="12">
        <f>EDATE('Bazinės Prielaidos'!$B$7,EZ5)</f>
        <v>4383</v>
      </c>
      <c r="FA4" s="17">
        <f>YEAR(EZ4)</f>
        <v>1911</v>
      </c>
      <c r="FB4" s="12">
        <f>EDATE('Bazinės Prielaidos'!$B$7,FB5)</f>
        <v>4414</v>
      </c>
      <c r="FC4" s="12">
        <f>EDATE('Bazinės Prielaidos'!$B$7,FC5)</f>
        <v>4443</v>
      </c>
      <c r="FD4" s="12">
        <f>EDATE('Bazinės Prielaidos'!$B$7,FD5)</f>
        <v>4474</v>
      </c>
      <c r="FE4" s="12">
        <f>EDATE('Bazinės Prielaidos'!$B$7,FE5)</f>
        <v>4504</v>
      </c>
      <c r="FF4" s="12">
        <f>EDATE('Bazinės Prielaidos'!$B$7,FF5)</f>
        <v>4535</v>
      </c>
      <c r="FG4" s="12">
        <f>EDATE('Bazinės Prielaidos'!$B$7,FG5)</f>
        <v>4565</v>
      </c>
      <c r="FH4" s="12">
        <f>EDATE('Bazinės Prielaidos'!$B$7,FH5)</f>
        <v>4596</v>
      </c>
      <c r="FI4" s="12">
        <f>EDATE('Bazinės Prielaidos'!$B$7,FI5)</f>
        <v>4627</v>
      </c>
      <c r="FJ4" s="12">
        <f>EDATE('Bazinės Prielaidos'!$B$7,FJ5)</f>
        <v>4657</v>
      </c>
      <c r="FK4" s="12">
        <f>EDATE('Bazinės Prielaidos'!$B$7,FK5)</f>
        <v>4688</v>
      </c>
      <c r="FL4" s="12">
        <f>EDATE('Bazinės Prielaidos'!$B$7,FL5)</f>
        <v>4718</v>
      </c>
      <c r="FM4" s="12">
        <f>EDATE('Bazinės Prielaidos'!$B$7,FM5)</f>
        <v>4749</v>
      </c>
      <c r="FN4" s="17">
        <f>YEAR(FM4)</f>
        <v>1912</v>
      </c>
      <c r="FO4" s="12">
        <f>EDATE('Bazinės Prielaidos'!$B$7,FO5)</f>
        <v>4780</v>
      </c>
      <c r="FP4" s="12">
        <f>EDATE('Bazinės Prielaidos'!$B$7,FP5)</f>
        <v>4808</v>
      </c>
      <c r="FQ4" s="12">
        <f>EDATE('Bazinės Prielaidos'!$B$7,FQ5)</f>
        <v>4839</v>
      </c>
      <c r="FR4" s="12">
        <f>EDATE('Bazinės Prielaidos'!$B$7,FR5)</f>
        <v>4869</v>
      </c>
      <c r="FS4" s="12">
        <f>EDATE('Bazinės Prielaidos'!$B$7,FS5)</f>
        <v>4900</v>
      </c>
      <c r="FT4" s="12">
        <f>EDATE('Bazinės Prielaidos'!$B$7,FT5)</f>
        <v>4930</v>
      </c>
      <c r="FU4" s="12">
        <f>EDATE('Bazinės Prielaidos'!$B$7,FU5)</f>
        <v>4961</v>
      </c>
      <c r="FV4" s="12">
        <f>EDATE('Bazinės Prielaidos'!$B$7,FV5)</f>
        <v>4992</v>
      </c>
      <c r="FW4" s="12">
        <f>EDATE('Bazinės Prielaidos'!$B$7,FW5)</f>
        <v>5022</v>
      </c>
      <c r="FX4" s="12">
        <f>EDATE('Bazinės Prielaidos'!$B$7,FX5)</f>
        <v>5053</v>
      </c>
      <c r="FY4" s="12">
        <f>EDATE('Bazinės Prielaidos'!$B$7,FY5)</f>
        <v>5083</v>
      </c>
      <c r="FZ4" s="12">
        <f>EDATE('Bazinės Prielaidos'!$B$7,FZ5)</f>
        <v>5114</v>
      </c>
      <c r="GA4" s="17">
        <f>YEAR(FZ4)</f>
        <v>1913</v>
      </c>
      <c r="GB4" s="12">
        <f>EDATE('Bazinės Prielaidos'!$B$7,GB5)</f>
        <v>5145</v>
      </c>
      <c r="GC4" s="12">
        <f>EDATE('Bazinės Prielaidos'!$B$7,GC5)</f>
        <v>5173</v>
      </c>
      <c r="GD4" s="12">
        <f>EDATE('Bazinės Prielaidos'!$B$7,GD5)</f>
        <v>5204</v>
      </c>
      <c r="GE4" s="12">
        <f>EDATE('Bazinės Prielaidos'!$B$7,GE5)</f>
        <v>5234</v>
      </c>
      <c r="GF4" s="12">
        <f>EDATE('Bazinės Prielaidos'!$B$7,GF5)</f>
        <v>5265</v>
      </c>
      <c r="GG4" s="12">
        <f>EDATE('Bazinės Prielaidos'!$B$7,GG5)</f>
        <v>5295</v>
      </c>
      <c r="GH4" s="12">
        <f>EDATE('Bazinės Prielaidos'!$B$7,GH5)</f>
        <v>5326</v>
      </c>
      <c r="GI4" s="12">
        <f>EDATE('Bazinės Prielaidos'!$B$7,GI5)</f>
        <v>5357</v>
      </c>
      <c r="GJ4" s="12">
        <f>EDATE('Bazinės Prielaidos'!$B$7,GJ5)</f>
        <v>5387</v>
      </c>
      <c r="GK4" s="12">
        <f>EDATE('Bazinės Prielaidos'!$B$7,GK5)</f>
        <v>5418</v>
      </c>
      <c r="GL4" s="12">
        <f>EDATE('Bazinės Prielaidos'!$B$7,GL5)</f>
        <v>5448</v>
      </c>
      <c r="GM4" s="12">
        <f>EDATE('Bazinės Prielaidos'!$B$7,GM5)</f>
        <v>5479</v>
      </c>
      <c r="GN4" s="17">
        <f>YEAR(GM4)</f>
        <v>1914</v>
      </c>
      <c r="GO4" s="12">
        <f>EDATE('Bazinės Prielaidos'!$B$7,GO5)</f>
        <v>5510</v>
      </c>
      <c r="GP4" s="12">
        <f>EDATE('Bazinės Prielaidos'!$B$7,GP5)</f>
        <v>5538</v>
      </c>
      <c r="GQ4" s="12">
        <f>EDATE('Bazinės Prielaidos'!$B$7,GQ5)</f>
        <v>5569</v>
      </c>
      <c r="GR4" s="12">
        <f>EDATE('Bazinės Prielaidos'!$B$7,GR5)</f>
        <v>5599</v>
      </c>
      <c r="GS4" s="12">
        <f>EDATE('Bazinės Prielaidos'!$B$7,GS5)</f>
        <v>5630</v>
      </c>
      <c r="GT4" s="12">
        <f>EDATE('Bazinės Prielaidos'!$B$7,GT5)</f>
        <v>5660</v>
      </c>
      <c r="GU4" s="12">
        <f>EDATE('Bazinės Prielaidos'!$B$7,GU5)</f>
        <v>5691</v>
      </c>
      <c r="GV4" s="12">
        <f>EDATE('Bazinės Prielaidos'!$B$7,GV5)</f>
        <v>5722</v>
      </c>
      <c r="GW4" s="12">
        <f>EDATE('Bazinės Prielaidos'!$B$7,GW5)</f>
        <v>5752</v>
      </c>
      <c r="GX4" s="12">
        <f>EDATE('Bazinės Prielaidos'!$B$7,GX5)</f>
        <v>5783</v>
      </c>
      <c r="GY4" s="12">
        <f>EDATE('Bazinės Prielaidos'!$B$7,GY5)</f>
        <v>5813</v>
      </c>
      <c r="GZ4" s="12">
        <f>EDATE('Bazinės Prielaidos'!$B$7,GZ5)</f>
        <v>5844</v>
      </c>
      <c r="HA4" s="17">
        <f>YEAR(GZ4)</f>
        <v>1915</v>
      </c>
      <c r="HB4" s="12">
        <f>EDATE('Bazinės Prielaidos'!$B$7,HB5)</f>
        <v>5875</v>
      </c>
      <c r="HC4" s="12">
        <f>EDATE('Bazinės Prielaidos'!$B$7,HC5)</f>
        <v>5904</v>
      </c>
      <c r="HD4" s="12">
        <f>EDATE('Bazinės Prielaidos'!$B$7,HD5)</f>
        <v>5935</v>
      </c>
      <c r="HE4" s="12">
        <f>EDATE('Bazinės Prielaidos'!$B$7,HE5)</f>
        <v>5965</v>
      </c>
      <c r="HF4" s="12">
        <f>EDATE('Bazinės Prielaidos'!$B$7,HF5)</f>
        <v>5996</v>
      </c>
      <c r="HG4" s="12">
        <f>EDATE('Bazinės Prielaidos'!$B$7,HG5)</f>
        <v>6026</v>
      </c>
      <c r="HH4" s="12">
        <f>EDATE('Bazinės Prielaidos'!$B$7,HH5)</f>
        <v>6057</v>
      </c>
      <c r="HI4" s="12">
        <f>EDATE('Bazinės Prielaidos'!$B$7,HI5)</f>
        <v>6088</v>
      </c>
      <c r="HJ4" s="12">
        <f>EDATE('Bazinės Prielaidos'!$B$7,HJ5)</f>
        <v>6118</v>
      </c>
      <c r="HK4" s="12">
        <f>EDATE('Bazinės Prielaidos'!$B$7,HK5)</f>
        <v>6149</v>
      </c>
      <c r="HL4" s="12">
        <f>EDATE('Bazinės Prielaidos'!$B$7,HL5)</f>
        <v>6179</v>
      </c>
      <c r="HM4" s="12">
        <f>EDATE('Bazinės Prielaidos'!$B$7,HM5)</f>
        <v>6210</v>
      </c>
      <c r="HN4" s="17">
        <f>YEAR(HM4)</f>
        <v>1916</v>
      </c>
      <c r="HO4" s="12">
        <f>EDATE('Bazinės Prielaidos'!$B$7,HO5)</f>
        <v>6241</v>
      </c>
      <c r="HP4" s="12">
        <f>EDATE('Bazinės Prielaidos'!$B$7,HP5)</f>
        <v>6269</v>
      </c>
      <c r="HQ4" s="12">
        <f>EDATE('Bazinės Prielaidos'!$B$7,HQ5)</f>
        <v>6300</v>
      </c>
      <c r="HR4" s="12">
        <f>EDATE('Bazinės Prielaidos'!$B$7,HR5)</f>
        <v>6330</v>
      </c>
      <c r="HS4" s="12">
        <f>EDATE('Bazinės Prielaidos'!$B$7,HS5)</f>
        <v>6361</v>
      </c>
      <c r="HT4" s="12">
        <f>EDATE('Bazinės Prielaidos'!$B$7,HT5)</f>
        <v>6391</v>
      </c>
      <c r="HU4" s="12">
        <f>EDATE('Bazinės Prielaidos'!$B$7,HU5)</f>
        <v>6422</v>
      </c>
      <c r="HV4" s="12">
        <f>EDATE('Bazinės Prielaidos'!$B$7,HV5)</f>
        <v>6453</v>
      </c>
      <c r="HW4" s="12">
        <f>EDATE('Bazinės Prielaidos'!$B$7,HW5)</f>
        <v>6483</v>
      </c>
      <c r="HX4" s="12">
        <f>EDATE('Bazinės Prielaidos'!$B$7,HX5)</f>
        <v>6514</v>
      </c>
      <c r="HY4" s="12">
        <f>EDATE('Bazinės Prielaidos'!$B$7,HY5)</f>
        <v>6544</v>
      </c>
      <c r="HZ4" s="12">
        <f>EDATE('Bazinės Prielaidos'!$B$7,HZ5)</f>
        <v>6575</v>
      </c>
      <c r="IA4" s="17">
        <f>YEAR(HZ4)</f>
        <v>1917</v>
      </c>
      <c r="IB4" s="12">
        <f>EDATE('Bazinės Prielaidos'!$B$7,IB5)</f>
        <v>6606</v>
      </c>
      <c r="IC4" s="12">
        <f>EDATE('Bazinės Prielaidos'!$B$7,IC5)</f>
        <v>6634</v>
      </c>
      <c r="ID4" s="12">
        <f>EDATE('Bazinės Prielaidos'!$B$7,ID5)</f>
        <v>6665</v>
      </c>
      <c r="IE4" s="12">
        <f>EDATE('Bazinės Prielaidos'!$B$7,IE5)</f>
        <v>6695</v>
      </c>
      <c r="IF4" s="12">
        <f>EDATE('Bazinės Prielaidos'!$B$7,IF5)</f>
        <v>6726</v>
      </c>
      <c r="IG4" s="12">
        <f>EDATE('Bazinės Prielaidos'!$B$7,IG5)</f>
        <v>6756</v>
      </c>
      <c r="IH4" s="12">
        <f>EDATE('Bazinės Prielaidos'!$B$7,IH5)</f>
        <v>6787</v>
      </c>
      <c r="II4" s="12">
        <f>EDATE('Bazinės Prielaidos'!$B$7,II5)</f>
        <v>6818</v>
      </c>
      <c r="IJ4" s="12">
        <f>EDATE('Bazinės Prielaidos'!$B$7,IJ5)</f>
        <v>6848</v>
      </c>
      <c r="IK4" s="12">
        <f>EDATE('Bazinės Prielaidos'!$B$7,IK5)</f>
        <v>6879</v>
      </c>
      <c r="IL4" s="12">
        <f>EDATE('Bazinės Prielaidos'!$B$7,IL5)</f>
        <v>6909</v>
      </c>
      <c r="IM4" s="12">
        <f>EDATE('Bazinės Prielaidos'!$B$7,IM5)</f>
        <v>6940</v>
      </c>
      <c r="IN4" s="17">
        <f>YEAR(IM4)</f>
        <v>1918</v>
      </c>
      <c r="IO4" s="12">
        <f>EDATE('Bazinės Prielaidos'!$B$7,IO5)</f>
        <v>6971</v>
      </c>
      <c r="IP4" s="12">
        <f>EDATE('Bazinės Prielaidos'!$B$7,IP5)</f>
        <v>6999</v>
      </c>
      <c r="IQ4" s="12">
        <f>EDATE('Bazinės Prielaidos'!$B$7,IQ5)</f>
        <v>7030</v>
      </c>
      <c r="IR4" s="12">
        <f>EDATE('Bazinės Prielaidos'!$B$7,IR5)</f>
        <v>7060</v>
      </c>
      <c r="IS4" s="12">
        <f>EDATE('Bazinės Prielaidos'!$B$7,IS5)</f>
        <v>7091</v>
      </c>
      <c r="IT4" s="12">
        <f>EDATE('Bazinės Prielaidos'!$B$7,IT5)</f>
        <v>7121</v>
      </c>
      <c r="IU4" s="12">
        <f>EDATE('Bazinės Prielaidos'!$B$7,IU5)</f>
        <v>7152</v>
      </c>
      <c r="IV4" s="12">
        <f>EDATE('Bazinės Prielaidos'!$B$7,IV5)</f>
        <v>7183</v>
      </c>
      <c r="IW4" s="12">
        <f>EDATE('Bazinės Prielaidos'!$B$7,IW5)</f>
        <v>7213</v>
      </c>
      <c r="IX4" s="12">
        <f>EDATE('Bazinės Prielaidos'!$B$7,IX5)</f>
        <v>7244</v>
      </c>
      <c r="IY4" s="12">
        <f>EDATE('Bazinės Prielaidos'!$B$7,IY5)</f>
        <v>7274</v>
      </c>
      <c r="IZ4" s="12">
        <f>EDATE('Bazinės Prielaidos'!$B$7,IZ5)</f>
        <v>7305</v>
      </c>
      <c r="JA4" s="17">
        <f>YEAR(IZ4)</f>
        <v>1919</v>
      </c>
      <c r="JB4" s="12">
        <f>EDATE('Bazinės Prielaidos'!$B$7,JB5)</f>
        <v>7336</v>
      </c>
      <c r="JC4" s="12">
        <f>EDATE('Bazinės Prielaidos'!$B$7,JC5)</f>
        <v>7365</v>
      </c>
      <c r="JD4" s="12">
        <f>EDATE('Bazinės Prielaidos'!$B$7,JD5)</f>
        <v>7396</v>
      </c>
      <c r="JE4" s="12">
        <f>EDATE('Bazinės Prielaidos'!$B$7,JE5)</f>
        <v>7426</v>
      </c>
      <c r="JF4" s="12">
        <f>EDATE('Bazinės Prielaidos'!$B$7,JF5)</f>
        <v>7457</v>
      </c>
      <c r="JG4" s="12">
        <f>EDATE('Bazinės Prielaidos'!$B$7,JG5)</f>
        <v>7487</v>
      </c>
      <c r="JH4" s="12">
        <f>EDATE('Bazinės Prielaidos'!$B$7,JH5)</f>
        <v>7518</v>
      </c>
      <c r="JI4" s="12">
        <f>EDATE('Bazinės Prielaidos'!$B$7,JI5)</f>
        <v>7549</v>
      </c>
      <c r="JJ4" s="12">
        <f>EDATE('Bazinės Prielaidos'!$B$7,JJ5)</f>
        <v>7579</v>
      </c>
      <c r="JK4" s="12">
        <f>EDATE('Bazinės Prielaidos'!$B$7,JK5)</f>
        <v>7610</v>
      </c>
      <c r="JL4" s="12">
        <f>EDATE('Bazinės Prielaidos'!$B$7,JL5)</f>
        <v>7640</v>
      </c>
      <c r="JM4" s="12">
        <f>EDATE('Bazinės Prielaidos'!$B$7,JM5)</f>
        <v>7671</v>
      </c>
      <c r="JN4" s="17">
        <f>YEAR(JM4)</f>
        <v>1920</v>
      </c>
      <c r="JO4" s="12">
        <f>EDATE('Bazinės Prielaidos'!$B$7,JO5)</f>
        <v>7702</v>
      </c>
      <c r="JP4" s="12">
        <f>EDATE('Bazinės Prielaidos'!$B$7,JP5)</f>
        <v>7730</v>
      </c>
      <c r="JQ4" s="12">
        <f>EDATE('Bazinės Prielaidos'!$B$7,JQ5)</f>
        <v>7761</v>
      </c>
      <c r="JR4" s="12">
        <f>EDATE('Bazinės Prielaidos'!$B$7,JR5)</f>
        <v>7791</v>
      </c>
      <c r="JS4" s="12">
        <f>EDATE('Bazinės Prielaidos'!$B$7,JS5)</f>
        <v>7822</v>
      </c>
      <c r="JT4" s="12">
        <f>EDATE('Bazinės Prielaidos'!$B$7,JT5)</f>
        <v>7852</v>
      </c>
      <c r="JU4" s="12">
        <f>EDATE('Bazinės Prielaidos'!$B$7,JU5)</f>
        <v>7883</v>
      </c>
      <c r="JV4" s="12">
        <f>EDATE('Bazinės Prielaidos'!$B$7,JV5)</f>
        <v>7914</v>
      </c>
      <c r="JW4" s="12">
        <f>EDATE('Bazinės Prielaidos'!$B$7,JW5)</f>
        <v>7944</v>
      </c>
      <c r="JX4" s="12">
        <f>EDATE('Bazinės Prielaidos'!$B$7,JX5)</f>
        <v>7975</v>
      </c>
      <c r="JY4" s="12">
        <f>EDATE('Bazinės Prielaidos'!$B$7,JY5)</f>
        <v>8005</v>
      </c>
      <c r="JZ4" s="12">
        <f>EDATE('Bazinės Prielaidos'!$B$7,JZ5)</f>
        <v>8036</v>
      </c>
      <c r="KA4" s="17">
        <f>YEAR(JZ4)</f>
        <v>1921</v>
      </c>
      <c r="KB4" s="12">
        <f>EDATE('Bazinės Prielaidos'!$B$7,KB5)</f>
        <v>8067</v>
      </c>
      <c r="KC4" s="12">
        <f>EDATE('Bazinės Prielaidos'!$B$7,KC5)</f>
        <v>8095</v>
      </c>
      <c r="KD4" s="12">
        <f>EDATE('Bazinės Prielaidos'!$B$7,KD5)</f>
        <v>8126</v>
      </c>
      <c r="KE4" s="12">
        <f>EDATE('Bazinės Prielaidos'!$B$7,KE5)</f>
        <v>8156</v>
      </c>
      <c r="KF4" s="12">
        <f>EDATE('Bazinės Prielaidos'!$B$7,KF5)</f>
        <v>8187</v>
      </c>
      <c r="KG4" s="12">
        <f>EDATE('Bazinės Prielaidos'!$B$7,KG5)</f>
        <v>8217</v>
      </c>
      <c r="KH4" s="12">
        <f>EDATE('Bazinės Prielaidos'!$B$7,KH5)</f>
        <v>8248</v>
      </c>
      <c r="KI4" s="12">
        <f>EDATE('Bazinės Prielaidos'!$B$7,KI5)</f>
        <v>8279</v>
      </c>
      <c r="KJ4" s="12">
        <f>EDATE('Bazinės Prielaidos'!$B$7,KJ5)</f>
        <v>8309</v>
      </c>
      <c r="KK4" s="12">
        <f>EDATE('Bazinės Prielaidos'!$B$7,KK5)</f>
        <v>8340</v>
      </c>
      <c r="KL4" s="12">
        <f>EDATE('Bazinės Prielaidos'!$B$7,KL5)</f>
        <v>8370</v>
      </c>
      <c r="KM4" s="12">
        <f>EDATE('Bazinės Prielaidos'!$B$7,KM5)</f>
        <v>8401</v>
      </c>
      <c r="KN4" s="17">
        <f>YEAR(KM4)</f>
        <v>1922</v>
      </c>
      <c r="KO4" s="12">
        <f>EDATE('Bazinės Prielaidos'!$B$7,KO5)</f>
        <v>8432</v>
      </c>
      <c r="KP4" s="12">
        <f>EDATE('Bazinės Prielaidos'!$B$7,KP5)</f>
        <v>8460</v>
      </c>
      <c r="KQ4" s="12">
        <f>EDATE('Bazinės Prielaidos'!$B$7,KQ5)</f>
        <v>8491</v>
      </c>
      <c r="KR4" s="12">
        <f>EDATE('Bazinės Prielaidos'!$B$7,KR5)</f>
        <v>8521</v>
      </c>
      <c r="KS4" s="12">
        <f>EDATE('Bazinės Prielaidos'!$B$7,KS5)</f>
        <v>8552</v>
      </c>
      <c r="KT4" s="12">
        <f>EDATE('Bazinės Prielaidos'!$B$7,KT5)</f>
        <v>8582</v>
      </c>
      <c r="KU4" s="12">
        <f>EDATE('Bazinės Prielaidos'!$B$7,KU5)</f>
        <v>8613</v>
      </c>
      <c r="KV4" s="12">
        <f>EDATE('Bazinės Prielaidos'!$B$7,KV5)</f>
        <v>8644</v>
      </c>
      <c r="KW4" s="12">
        <f>EDATE('Bazinės Prielaidos'!$B$7,KW5)</f>
        <v>8674</v>
      </c>
      <c r="KX4" s="12">
        <f>EDATE('Bazinės Prielaidos'!$B$7,KX5)</f>
        <v>8705</v>
      </c>
      <c r="KY4" s="12">
        <f>EDATE('Bazinės Prielaidos'!$B$7,KY5)</f>
        <v>8735</v>
      </c>
      <c r="KZ4" s="12">
        <f>EDATE('Bazinės Prielaidos'!$B$7,KZ5)</f>
        <v>8766</v>
      </c>
      <c r="LA4" s="17">
        <f>YEAR(KZ4)</f>
        <v>1923</v>
      </c>
      <c r="LB4" s="12">
        <f>EDATE('Bazinės Prielaidos'!$B$7,LB5)</f>
        <v>8797</v>
      </c>
      <c r="LC4" s="12">
        <f>EDATE('Bazinės Prielaidos'!$B$7,LC5)</f>
        <v>8826</v>
      </c>
      <c r="LD4" s="12">
        <f>EDATE('Bazinės Prielaidos'!$B$7,LD5)</f>
        <v>8857</v>
      </c>
      <c r="LE4" s="12">
        <f>EDATE('Bazinės Prielaidos'!$B$7,LE5)</f>
        <v>8887</v>
      </c>
      <c r="LF4" s="12">
        <f>EDATE('Bazinės Prielaidos'!$B$7,LF5)</f>
        <v>8918</v>
      </c>
      <c r="LG4" s="12">
        <f>EDATE('Bazinės Prielaidos'!$B$7,LG5)</f>
        <v>8948</v>
      </c>
      <c r="LH4" s="12">
        <f>EDATE('Bazinės Prielaidos'!$B$7,LH5)</f>
        <v>8979</v>
      </c>
      <c r="LI4" s="12">
        <f>EDATE('Bazinės Prielaidos'!$B$7,LI5)</f>
        <v>9010</v>
      </c>
      <c r="LJ4" s="12">
        <f>EDATE('Bazinės Prielaidos'!$B$7,LJ5)</f>
        <v>9040</v>
      </c>
      <c r="LK4" s="12">
        <f>EDATE('Bazinės Prielaidos'!$B$7,LK5)</f>
        <v>9071</v>
      </c>
      <c r="LL4" s="12">
        <f>EDATE('Bazinės Prielaidos'!$B$7,LL5)</f>
        <v>9101</v>
      </c>
      <c r="LM4" s="12">
        <f>EDATE('Bazinės Prielaidos'!$B$7,LM5)</f>
        <v>9132</v>
      </c>
      <c r="LN4" s="19">
        <f>YEAR(LM4)</f>
        <v>1924</v>
      </c>
    </row>
    <row r="5" spans="1:326" ht="15.75" thickBot="1">
      <c r="A5" s="15" t="s">
        <v>10</v>
      </c>
      <c r="B5" s="13">
        <v>1</v>
      </c>
      <c r="C5" s="11">
        <v>2</v>
      </c>
      <c r="D5" s="11">
        <v>3</v>
      </c>
      <c r="E5" s="11">
        <v>4</v>
      </c>
      <c r="F5" s="11">
        <v>5</v>
      </c>
      <c r="G5" s="11">
        <v>6</v>
      </c>
      <c r="H5" s="11">
        <v>7</v>
      </c>
      <c r="I5" s="11">
        <v>8</v>
      </c>
      <c r="J5" s="11">
        <v>9</v>
      </c>
      <c r="K5" s="11">
        <v>10</v>
      </c>
      <c r="L5" s="11">
        <v>11</v>
      </c>
      <c r="M5" s="11">
        <v>12</v>
      </c>
      <c r="N5" s="18">
        <v>1</v>
      </c>
      <c r="O5" s="11">
        <f>M5+1</f>
        <v>13</v>
      </c>
      <c r="P5" s="11">
        <f>O5+1</f>
        <v>14</v>
      </c>
      <c r="Q5" s="11">
        <f t="shared" ref="Q5:Z5" si="0">P5+1</f>
        <v>15</v>
      </c>
      <c r="R5" s="11">
        <f t="shared" si="0"/>
        <v>16</v>
      </c>
      <c r="S5" s="11">
        <f t="shared" si="0"/>
        <v>17</v>
      </c>
      <c r="T5" s="11">
        <f t="shared" si="0"/>
        <v>18</v>
      </c>
      <c r="U5" s="11">
        <f t="shared" si="0"/>
        <v>19</v>
      </c>
      <c r="V5" s="11">
        <f t="shared" si="0"/>
        <v>20</v>
      </c>
      <c r="W5" s="11">
        <f t="shared" si="0"/>
        <v>21</v>
      </c>
      <c r="X5" s="11">
        <f t="shared" si="0"/>
        <v>22</v>
      </c>
      <c r="Y5" s="11">
        <f t="shared" si="0"/>
        <v>23</v>
      </c>
      <c r="Z5" s="11">
        <f t="shared" si="0"/>
        <v>24</v>
      </c>
      <c r="AA5" s="18">
        <f>N5+1</f>
        <v>2</v>
      </c>
      <c r="AB5" s="11">
        <f>Z5+1</f>
        <v>25</v>
      </c>
      <c r="AC5" s="11">
        <f>AB5+1</f>
        <v>26</v>
      </c>
      <c r="AD5" s="11">
        <f t="shared" ref="AD5:AM5" si="1">AC5+1</f>
        <v>27</v>
      </c>
      <c r="AE5" s="11">
        <f t="shared" si="1"/>
        <v>28</v>
      </c>
      <c r="AF5" s="11">
        <f t="shared" si="1"/>
        <v>29</v>
      </c>
      <c r="AG5" s="11">
        <f t="shared" si="1"/>
        <v>30</v>
      </c>
      <c r="AH5" s="11">
        <f t="shared" si="1"/>
        <v>31</v>
      </c>
      <c r="AI5" s="11">
        <f t="shared" si="1"/>
        <v>32</v>
      </c>
      <c r="AJ5" s="11">
        <f t="shared" si="1"/>
        <v>33</v>
      </c>
      <c r="AK5" s="11">
        <f t="shared" si="1"/>
        <v>34</v>
      </c>
      <c r="AL5" s="11">
        <f t="shared" si="1"/>
        <v>35</v>
      </c>
      <c r="AM5" s="11">
        <f t="shared" si="1"/>
        <v>36</v>
      </c>
      <c r="AN5" s="18">
        <f>AA5+1</f>
        <v>3</v>
      </c>
      <c r="AO5" s="11">
        <f>AM5+1</f>
        <v>37</v>
      </c>
      <c r="AP5" s="11">
        <f>AO5+1</f>
        <v>38</v>
      </c>
      <c r="AQ5" s="11">
        <f t="shared" ref="AQ5:AZ5" si="2">AP5+1</f>
        <v>39</v>
      </c>
      <c r="AR5" s="11">
        <f t="shared" si="2"/>
        <v>40</v>
      </c>
      <c r="AS5" s="11">
        <f t="shared" si="2"/>
        <v>41</v>
      </c>
      <c r="AT5" s="11">
        <f t="shared" si="2"/>
        <v>42</v>
      </c>
      <c r="AU5" s="11">
        <f t="shared" si="2"/>
        <v>43</v>
      </c>
      <c r="AV5" s="11">
        <f t="shared" si="2"/>
        <v>44</v>
      </c>
      <c r="AW5" s="11">
        <f t="shared" si="2"/>
        <v>45</v>
      </c>
      <c r="AX5" s="11">
        <f t="shared" si="2"/>
        <v>46</v>
      </c>
      <c r="AY5" s="11">
        <f t="shared" si="2"/>
        <v>47</v>
      </c>
      <c r="AZ5" s="11">
        <f t="shared" si="2"/>
        <v>48</v>
      </c>
      <c r="BA5" s="18">
        <f>AN5+1</f>
        <v>4</v>
      </c>
      <c r="BB5" s="11">
        <f>AZ5+1</f>
        <v>49</v>
      </c>
      <c r="BC5" s="11">
        <f>BB5+1</f>
        <v>50</v>
      </c>
      <c r="BD5" s="11">
        <f t="shared" ref="BD5:BM5" si="3">BC5+1</f>
        <v>51</v>
      </c>
      <c r="BE5" s="11">
        <f t="shared" si="3"/>
        <v>52</v>
      </c>
      <c r="BF5" s="11">
        <f t="shared" si="3"/>
        <v>53</v>
      </c>
      <c r="BG5" s="11">
        <f t="shared" si="3"/>
        <v>54</v>
      </c>
      <c r="BH5" s="11">
        <f t="shared" si="3"/>
        <v>55</v>
      </c>
      <c r="BI5" s="11">
        <f t="shared" si="3"/>
        <v>56</v>
      </c>
      <c r="BJ5" s="11">
        <f t="shared" si="3"/>
        <v>57</v>
      </c>
      <c r="BK5" s="11">
        <f t="shared" si="3"/>
        <v>58</v>
      </c>
      <c r="BL5" s="11">
        <f t="shared" si="3"/>
        <v>59</v>
      </c>
      <c r="BM5" s="11">
        <f t="shared" si="3"/>
        <v>60</v>
      </c>
      <c r="BN5" s="18">
        <f>BA5+1</f>
        <v>5</v>
      </c>
      <c r="BO5" s="11">
        <f>BM5+1</f>
        <v>61</v>
      </c>
      <c r="BP5" s="11">
        <f>BO5+1</f>
        <v>62</v>
      </c>
      <c r="BQ5" s="11">
        <f t="shared" ref="BQ5:BZ5" si="4">BP5+1</f>
        <v>63</v>
      </c>
      <c r="BR5" s="11">
        <f t="shared" si="4"/>
        <v>64</v>
      </c>
      <c r="BS5" s="11">
        <f t="shared" si="4"/>
        <v>65</v>
      </c>
      <c r="BT5" s="11">
        <f t="shared" si="4"/>
        <v>66</v>
      </c>
      <c r="BU5" s="11">
        <f t="shared" si="4"/>
        <v>67</v>
      </c>
      <c r="BV5" s="11">
        <f t="shared" si="4"/>
        <v>68</v>
      </c>
      <c r="BW5" s="11">
        <f t="shared" si="4"/>
        <v>69</v>
      </c>
      <c r="BX5" s="11">
        <f t="shared" si="4"/>
        <v>70</v>
      </c>
      <c r="BY5" s="11">
        <f t="shared" si="4"/>
        <v>71</v>
      </c>
      <c r="BZ5" s="11">
        <f t="shared" si="4"/>
        <v>72</v>
      </c>
      <c r="CA5" s="18">
        <f>BN5+1</f>
        <v>6</v>
      </c>
      <c r="CB5" s="11">
        <f>BZ5+1</f>
        <v>73</v>
      </c>
      <c r="CC5" s="11">
        <f>CB5+1</f>
        <v>74</v>
      </c>
      <c r="CD5" s="11">
        <f t="shared" ref="CD5:CM5" si="5">CC5+1</f>
        <v>75</v>
      </c>
      <c r="CE5" s="11">
        <f t="shared" si="5"/>
        <v>76</v>
      </c>
      <c r="CF5" s="11">
        <f t="shared" si="5"/>
        <v>77</v>
      </c>
      <c r="CG5" s="11">
        <f t="shared" si="5"/>
        <v>78</v>
      </c>
      <c r="CH5" s="11">
        <f t="shared" si="5"/>
        <v>79</v>
      </c>
      <c r="CI5" s="11">
        <f t="shared" si="5"/>
        <v>80</v>
      </c>
      <c r="CJ5" s="11">
        <f t="shared" si="5"/>
        <v>81</v>
      </c>
      <c r="CK5" s="11">
        <f t="shared" si="5"/>
        <v>82</v>
      </c>
      <c r="CL5" s="11">
        <f t="shared" si="5"/>
        <v>83</v>
      </c>
      <c r="CM5" s="11">
        <f t="shared" si="5"/>
        <v>84</v>
      </c>
      <c r="CN5" s="18">
        <f>CA5+1</f>
        <v>7</v>
      </c>
      <c r="CO5" s="11">
        <f>CM5+1</f>
        <v>85</v>
      </c>
      <c r="CP5" s="11">
        <f>CO5+1</f>
        <v>86</v>
      </c>
      <c r="CQ5" s="11">
        <f t="shared" ref="CQ5:CZ5" si="6">CP5+1</f>
        <v>87</v>
      </c>
      <c r="CR5" s="11">
        <f t="shared" si="6"/>
        <v>88</v>
      </c>
      <c r="CS5" s="11">
        <f t="shared" si="6"/>
        <v>89</v>
      </c>
      <c r="CT5" s="11">
        <f t="shared" si="6"/>
        <v>90</v>
      </c>
      <c r="CU5" s="11">
        <f t="shared" si="6"/>
        <v>91</v>
      </c>
      <c r="CV5" s="11">
        <f t="shared" si="6"/>
        <v>92</v>
      </c>
      <c r="CW5" s="11">
        <f t="shared" si="6"/>
        <v>93</v>
      </c>
      <c r="CX5" s="11">
        <f t="shared" si="6"/>
        <v>94</v>
      </c>
      <c r="CY5" s="11">
        <f t="shared" si="6"/>
        <v>95</v>
      </c>
      <c r="CZ5" s="11">
        <f t="shared" si="6"/>
        <v>96</v>
      </c>
      <c r="DA5" s="18">
        <f>CN5+1</f>
        <v>8</v>
      </c>
      <c r="DB5" s="11">
        <f>CZ5+1</f>
        <v>97</v>
      </c>
      <c r="DC5" s="11">
        <f>DB5+1</f>
        <v>98</v>
      </c>
      <c r="DD5" s="11">
        <f t="shared" ref="DD5:DM5" si="7">DC5+1</f>
        <v>99</v>
      </c>
      <c r="DE5" s="11">
        <f t="shared" si="7"/>
        <v>100</v>
      </c>
      <c r="DF5" s="11">
        <f t="shared" si="7"/>
        <v>101</v>
      </c>
      <c r="DG5" s="11">
        <f t="shared" si="7"/>
        <v>102</v>
      </c>
      <c r="DH5" s="11">
        <f t="shared" si="7"/>
        <v>103</v>
      </c>
      <c r="DI5" s="11">
        <f t="shared" si="7"/>
        <v>104</v>
      </c>
      <c r="DJ5" s="11">
        <f t="shared" si="7"/>
        <v>105</v>
      </c>
      <c r="DK5" s="11">
        <f t="shared" si="7"/>
        <v>106</v>
      </c>
      <c r="DL5" s="11">
        <f t="shared" si="7"/>
        <v>107</v>
      </c>
      <c r="DM5" s="11">
        <f t="shared" si="7"/>
        <v>108</v>
      </c>
      <c r="DN5" s="18">
        <f>DA5+1</f>
        <v>9</v>
      </c>
      <c r="DO5" s="11">
        <f>DM5+1</f>
        <v>109</v>
      </c>
      <c r="DP5" s="11">
        <f>DO5+1</f>
        <v>110</v>
      </c>
      <c r="DQ5" s="11">
        <f t="shared" ref="DQ5:DZ5" si="8">DP5+1</f>
        <v>111</v>
      </c>
      <c r="DR5" s="11">
        <f t="shared" si="8"/>
        <v>112</v>
      </c>
      <c r="DS5" s="11">
        <f t="shared" si="8"/>
        <v>113</v>
      </c>
      <c r="DT5" s="11">
        <f t="shared" si="8"/>
        <v>114</v>
      </c>
      <c r="DU5" s="11">
        <f t="shared" si="8"/>
        <v>115</v>
      </c>
      <c r="DV5" s="11">
        <f t="shared" si="8"/>
        <v>116</v>
      </c>
      <c r="DW5" s="11">
        <f t="shared" si="8"/>
        <v>117</v>
      </c>
      <c r="DX5" s="11">
        <f t="shared" si="8"/>
        <v>118</v>
      </c>
      <c r="DY5" s="11">
        <f t="shared" si="8"/>
        <v>119</v>
      </c>
      <c r="DZ5" s="11">
        <f t="shared" si="8"/>
        <v>120</v>
      </c>
      <c r="EA5" s="18">
        <f>DN5+1</f>
        <v>10</v>
      </c>
      <c r="EB5" s="11">
        <f>DZ5+1</f>
        <v>121</v>
      </c>
      <c r="EC5" s="11">
        <f>EB5+1</f>
        <v>122</v>
      </c>
      <c r="ED5" s="11">
        <f t="shared" ref="ED5:EM5" si="9">EC5+1</f>
        <v>123</v>
      </c>
      <c r="EE5" s="11">
        <f t="shared" si="9"/>
        <v>124</v>
      </c>
      <c r="EF5" s="11">
        <f t="shared" si="9"/>
        <v>125</v>
      </c>
      <c r="EG5" s="11">
        <f t="shared" si="9"/>
        <v>126</v>
      </c>
      <c r="EH5" s="11">
        <f t="shared" si="9"/>
        <v>127</v>
      </c>
      <c r="EI5" s="11">
        <f t="shared" si="9"/>
        <v>128</v>
      </c>
      <c r="EJ5" s="11">
        <f t="shared" si="9"/>
        <v>129</v>
      </c>
      <c r="EK5" s="11">
        <f t="shared" si="9"/>
        <v>130</v>
      </c>
      <c r="EL5" s="11">
        <f t="shared" si="9"/>
        <v>131</v>
      </c>
      <c r="EM5" s="11">
        <f t="shared" si="9"/>
        <v>132</v>
      </c>
      <c r="EN5" s="18">
        <f>EA5+1</f>
        <v>11</v>
      </c>
      <c r="EO5" s="11">
        <f>EM5+1</f>
        <v>133</v>
      </c>
      <c r="EP5" s="11">
        <f>EO5+1</f>
        <v>134</v>
      </c>
      <c r="EQ5" s="11">
        <f t="shared" ref="EQ5:EZ5" si="10">EP5+1</f>
        <v>135</v>
      </c>
      <c r="ER5" s="11">
        <f t="shared" si="10"/>
        <v>136</v>
      </c>
      <c r="ES5" s="11">
        <f t="shared" si="10"/>
        <v>137</v>
      </c>
      <c r="ET5" s="11">
        <f t="shared" si="10"/>
        <v>138</v>
      </c>
      <c r="EU5" s="11">
        <f t="shared" si="10"/>
        <v>139</v>
      </c>
      <c r="EV5" s="11">
        <f t="shared" si="10"/>
        <v>140</v>
      </c>
      <c r="EW5" s="11">
        <f t="shared" si="10"/>
        <v>141</v>
      </c>
      <c r="EX5" s="11">
        <f t="shared" si="10"/>
        <v>142</v>
      </c>
      <c r="EY5" s="11">
        <f t="shared" si="10"/>
        <v>143</v>
      </c>
      <c r="EZ5" s="11">
        <f t="shared" si="10"/>
        <v>144</v>
      </c>
      <c r="FA5" s="18">
        <f>EN5+1</f>
        <v>12</v>
      </c>
      <c r="FB5" s="11">
        <f>EZ5+1</f>
        <v>145</v>
      </c>
      <c r="FC5" s="11">
        <f>FB5+1</f>
        <v>146</v>
      </c>
      <c r="FD5" s="11">
        <f t="shared" ref="FD5:FM5" si="11">FC5+1</f>
        <v>147</v>
      </c>
      <c r="FE5" s="11">
        <f t="shared" si="11"/>
        <v>148</v>
      </c>
      <c r="FF5" s="11">
        <f t="shared" si="11"/>
        <v>149</v>
      </c>
      <c r="FG5" s="11">
        <f t="shared" si="11"/>
        <v>150</v>
      </c>
      <c r="FH5" s="11">
        <f t="shared" si="11"/>
        <v>151</v>
      </c>
      <c r="FI5" s="11">
        <f t="shared" si="11"/>
        <v>152</v>
      </c>
      <c r="FJ5" s="11">
        <f t="shared" si="11"/>
        <v>153</v>
      </c>
      <c r="FK5" s="11">
        <f t="shared" si="11"/>
        <v>154</v>
      </c>
      <c r="FL5" s="11">
        <f t="shared" si="11"/>
        <v>155</v>
      </c>
      <c r="FM5" s="11">
        <f t="shared" si="11"/>
        <v>156</v>
      </c>
      <c r="FN5" s="18">
        <f>FA5+1</f>
        <v>13</v>
      </c>
      <c r="FO5" s="11">
        <f>FM5+1</f>
        <v>157</v>
      </c>
      <c r="FP5" s="11">
        <f>FO5+1</f>
        <v>158</v>
      </c>
      <c r="FQ5" s="11">
        <f t="shared" ref="FQ5:FZ5" si="12">FP5+1</f>
        <v>159</v>
      </c>
      <c r="FR5" s="11">
        <f t="shared" si="12"/>
        <v>160</v>
      </c>
      <c r="FS5" s="11">
        <f t="shared" si="12"/>
        <v>161</v>
      </c>
      <c r="FT5" s="11">
        <f t="shared" si="12"/>
        <v>162</v>
      </c>
      <c r="FU5" s="11">
        <f t="shared" si="12"/>
        <v>163</v>
      </c>
      <c r="FV5" s="11">
        <f t="shared" si="12"/>
        <v>164</v>
      </c>
      <c r="FW5" s="11">
        <f t="shared" si="12"/>
        <v>165</v>
      </c>
      <c r="FX5" s="11">
        <f t="shared" si="12"/>
        <v>166</v>
      </c>
      <c r="FY5" s="11">
        <f t="shared" si="12"/>
        <v>167</v>
      </c>
      <c r="FZ5" s="11">
        <f t="shared" si="12"/>
        <v>168</v>
      </c>
      <c r="GA5" s="18">
        <f>FN5+1</f>
        <v>14</v>
      </c>
      <c r="GB5" s="11">
        <f>FZ5+1</f>
        <v>169</v>
      </c>
      <c r="GC5" s="11">
        <f>GB5+1</f>
        <v>170</v>
      </c>
      <c r="GD5" s="11">
        <f t="shared" ref="GD5:GM5" si="13">GC5+1</f>
        <v>171</v>
      </c>
      <c r="GE5" s="11">
        <f t="shared" si="13"/>
        <v>172</v>
      </c>
      <c r="GF5" s="11">
        <f t="shared" si="13"/>
        <v>173</v>
      </c>
      <c r="GG5" s="11">
        <f t="shared" si="13"/>
        <v>174</v>
      </c>
      <c r="GH5" s="11">
        <f t="shared" si="13"/>
        <v>175</v>
      </c>
      <c r="GI5" s="11">
        <f t="shared" si="13"/>
        <v>176</v>
      </c>
      <c r="GJ5" s="11">
        <f t="shared" si="13"/>
        <v>177</v>
      </c>
      <c r="GK5" s="11">
        <f t="shared" si="13"/>
        <v>178</v>
      </c>
      <c r="GL5" s="11">
        <f t="shared" si="13"/>
        <v>179</v>
      </c>
      <c r="GM5" s="11">
        <f t="shared" si="13"/>
        <v>180</v>
      </c>
      <c r="GN5" s="18">
        <f>GA5+1</f>
        <v>15</v>
      </c>
      <c r="GO5" s="11">
        <f>GM5+1</f>
        <v>181</v>
      </c>
      <c r="GP5" s="11">
        <f>GO5+1</f>
        <v>182</v>
      </c>
      <c r="GQ5" s="11">
        <f t="shared" ref="GQ5:GZ5" si="14">GP5+1</f>
        <v>183</v>
      </c>
      <c r="GR5" s="11">
        <f t="shared" si="14"/>
        <v>184</v>
      </c>
      <c r="GS5" s="11">
        <f t="shared" si="14"/>
        <v>185</v>
      </c>
      <c r="GT5" s="11">
        <f t="shared" si="14"/>
        <v>186</v>
      </c>
      <c r="GU5" s="11">
        <f t="shared" si="14"/>
        <v>187</v>
      </c>
      <c r="GV5" s="11">
        <f t="shared" si="14"/>
        <v>188</v>
      </c>
      <c r="GW5" s="11">
        <f t="shared" si="14"/>
        <v>189</v>
      </c>
      <c r="GX5" s="11">
        <f t="shared" si="14"/>
        <v>190</v>
      </c>
      <c r="GY5" s="11">
        <f t="shared" si="14"/>
        <v>191</v>
      </c>
      <c r="GZ5" s="11">
        <f t="shared" si="14"/>
        <v>192</v>
      </c>
      <c r="HA5" s="18">
        <f>GN5+1</f>
        <v>16</v>
      </c>
      <c r="HB5" s="11">
        <f>GZ5+1</f>
        <v>193</v>
      </c>
      <c r="HC5" s="11">
        <f>HB5+1</f>
        <v>194</v>
      </c>
      <c r="HD5" s="11">
        <f t="shared" ref="HD5:HM5" si="15">HC5+1</f>
        <v>195</v>
      </c>
      <c r="HE5" s="11">
        <f t="shared" si="15"/>
        <v>196</v>
      </c>
      <c r="HF5" s="11">
        <f t="shared" si="15"/>
        <v>197</v>
      </c>
      <c r="HG5" s="11">
        <f t="shared" si="15"/>
        <v>198</v>
      </c>
      <c r="HH5" s="11">
        <f t="shared" si="15"/>
        <v>199</v>
      </c>
      <c r="HI5" s="11">
        <f t="shared" si="15"/>
        <v>200</v>
      </c>
      <c r="HJ5" s="11">
        <f t="shared" si="15"/>
        <v>201</v>
      </c>
      <c r="HK5" s="11">
        <f t="shared" si="15"/>
        <v>202</v>
      </c>
      <c r="HL5" s="11">
        <f t="shared" si="15"/>
        <v>203</v>
      </c>
      <c r="HM5" s="11">
        <f t="shared" si="15"/>
        <v>204</v>
      </c>
      <c r="HN5" s="18">
        <f>HA5+1</f>
        <v>17</v>
      </c>
      <c r="HO5" s="11">
        <f>HM5+1</f>
        <v>205</v>
      </c>
      <c r="HP5" s="11">
        <f>HO5+1</f>
        <v>206</v>
      </c>
      <c r="HQ5" s="11">
        <f t="shared" ref="HQ5:HZ5" si="16">HP5+1</f>
        <v>207</v>
      </c>
      <c r="HR5" s="11">
        <f t="shared" si="16"/>
        <v>208</v>
      </c>
      <c r="HS5" s="11">
        <f t="shared" si="16"/>
        <v>209</v>
      </c>
      <c r="HT5" s="11">
        <f t="shared" si="16"/>
        <v>210</v>
      </c>
      <c r="HU5" s="11">
        <f t="shared" si="16"/>
        <v>211</v>
      </c>
      <c r="HV5" s="11">
        <f t="shared" si="16"/>
        <v>212</v>
      </c>
      <c r="HW5" s="11">
        <f t="shared" si="16"/>
        <v>213</v>
      </c>
      <c r="HX5" s="11">
        <f t="shared" si="16"/>
        <v>214</v>
      </c>
      <c r="HY5" s="11">
        <f t="shared" si="16"/>
        <v>215</v>
      </c>
      <c r="HZ5" s="11">
        <f t="shared" si="16"/>
        <v>216</v>
      </c>
      <c r="IA5" s="18">
        <f>HN5+1</f>
        <v>18</v>
      </c>
      <c r="IB5" s="11">
        <f>HZ5+1</f>
        <v>217</v>
      </c>
      <c r="IC5" s="11">
        <f>IB5+1</f>
        <v>218</v>
      </c>
      <c r="ID5" s="11">
        <f t="shared" ref="ID5:IM5" si="17">IC5+1</f>
        <v>219</v>
      </c>
      <c r="IE5" s="11">
        <f t="shared" si="17"/>
        <v>220</v>
      </c>
      <c r="IF5" s="11">
        <f t="shared" si="17"/>
        <v>221</v>
      </c>
      <c r="IG5" s="11">
        <f t="shared" si="17"/>
        <v>222</v>
      </c>
      <c r="IH5" s="11">
        <f t="shared" si="17"/>
        <v>223</v>
      </c>
      <c r="II5" s="11">
        <f t="shared" si="17"/>
        <v>224</v>
      </c>
      <c r="IJ5" s="11">
        <f t="shared" si="17"/>
        <v>225</v>
      </c>
      <c r="IK5" s="11">
        <f t="shared" si="17"/>
        <v>226</v>
      </c>
      <c r="IL5" s="11">
        <f t="shared" si="17"/>
        <v>227</v>
      </c>
      <c r="IM5" s="11">
        <f t="shared" si="17"/>
        <v>228</v>
      </c>
      <c r="IN5" s="18">
        <f>IA5+1</f>
        <v>19</v>
      </c>
      <c r="IO5" s="11">
        <f>IM5+1</f>
        <v>229</v>
      </c>
      <c r="IP5" s="11">
        <f>IO5+1</f>
        <v>230</v>
      </c>
      <c r="IQ5" s="11">
        <f t="shared" ref="IQ5:IZ5" si="18">IP5+1</f>
        <v>231</v>
      </c>
      <c r="IR5" s="11">
        <f t="shared" si="18"/>
        <v>232</v>
      </c>
      <c r="IS5" s="11">
        <f t="shared" si="18"/>
        <v>233</v>
      </c>
      <c r="IT5" s="11">
        <f t="shared" si="18"/>
        <v>234</v>
      </c>
      <c r="IU5" s="11">
        <f t="shared" si="18"/>
        <v>235</v>
      </c>
      <c r="IV5" s="11">
        <f t="shared" si="18"/>
        <v>236</v>
      </c>
      <c r="IW5" s="11">
        <f t="shared" si="18"/>
        <v>237</v>
      </c>
      <c r="IX5" s="11">
        <f t="shared" si="18"/>
        <v>238</v>
      </c>
      <c r="IY5" s="11">
        <f t="shared" si="18"/>
        <v>239</v>
      </c>
      <c r="IZ5" s="11">
        <f t="shared" si="18"/>
        <v>240</v>
      </c>
      <c r="JA5" s="18">
        <f>IN5+1</f>
        <v>20</v>
      </c>
      <c r="JB5" s="11">
        <f>IZ5+1</f>
        <v>241</v>
      </c>
      <c r="JC5" s="11">
        <f>JB5+1</f>
        <v>242</v>
      </c>
      <c r="JD5" s="11">
        <f t="shared" ref="JD5:JM5" si="19">JC5+1</f>
        <v>243</v>
      </c>
      <c r="JE5" s="11">
        <f t="shared" si="19"/>
        <v>244</v>
      </c>
      <c r="JF5" s="11">
        <f t="shared" si="19"/>
        <v>245</v>
      </c>
      <c r="JG5" s="11">
        <f t="shared" si="19"/>
        <v>246</v>
      </c>
      <c r="JH5" s="11">
        <f t="shared" si="19"/>
        <v>247</v>
      </c>
      <c r="JI5" s="11">
        <f t="shared" si="19"/>
        <v>248</v>
      </c>
      <c r="JJ5" s="11">
        <f t="shared" si="19"/>
        <v>249</v>
      </c>
      <c r="JK5" s="11">
        <f t="shared" si="19"/>
        <v>250</v>
      </c>
      <c r="JL5" s="11">
        <f t="shared" si="19"/>
        <v>251</v>
      </c>
      <c r="JM5" s="11">
        <f t="shared" si="19"/>
        <v>252</v>
      </c>
      <c r="JN5" s="18">
        <f>JA5+1</f>
        <v>21</v>
      </c>
      <c r="JO5" s="11">
        <f>JM5+1</f>
        <v>253</v>
      </c>
      <c r="JP5" s="11">
        <f>JO5+1</f>
        <v>254</v>
      </c>
      <c r="JQ5" s="11">
        <f t="shared" ref="JQ5:JZ5" si="20">JP5+1</f>
        <v>255</v>
      </c>
      <c r="JR5" s="11">
        <f t="shared" si="20"/>
        <v>256</v>
      </c>
      <c r="JS5" s="11">
        <f t="shared" si="20"/>
        <v>257</v>
      </c>
      <c r="JT5" s="11">
        <f t="shared" si="20"/>
        <v>258</v>
      </c>
      <c r="JU5" s="11">
        <f t="shared" si="20"/>
        <v>259</v>
      </c>
      <c r="JV5" s="11">
        <f t="shared" si="20"/>
        <v>260</v>
      </c>
      <c r="JW5" s="11">
        <f t="shared" si="20"/>
        <v>261</v>
      </c>
      <c r="JX5" s="11">
        <f t="shared" si="20"/>
        <v>262</v>
      </c>
      <c r="JY5" s="11">
        <f t="shared" si="20"/>
        <v>263</v>
      </c>
      <c r="JZ5" s="11">
        <f t="shared" si="20"/>
        <v>264</v>
      </c>
      <c r="KA5" s="18">
        <f>JN5+1</f>
        <v>22</v>
      </c>
      <c r="KB5" s="11">
        <f>JZ5+1</f>
        <v>265</v>
      </c>
      <c r="KC5" s="11">
        <f>KB5+1</f>
        <v>266</v>
      </c>
      <c r="KD5" s="11">
        <f t="shared" ref="KD5:KM5" si="21">KC5+1</f>
        <v>267</v>
      </c>
      <c r="KE5" s="11">
        <f t="shared" si="21"/>
        <v>268</v>
      </c>
      <c r="KF5" s="11">
        <f t="shared" si="21"/>
        <v>269</v>
      </c>
      <c r="KG5" s="11">
        <f t="shared" si="21"/>
        <v>270</v>
      </c>
      <c r="KH5" s="11">
        <f t="shared" si="21"/>
        <v>271</v>
      </c>
      <c r="KI5" s="11">
        <f t="shared" si="21"/>
        <v>272</v>
      </c>
      <c r="KJ5" s="11">
        <f t="shared" si="21"/>
        <v>273</v>
      </c>
      <c r="KK5" s="11">
        <f t="shared" si="21"/>
        <v>274</v>
      </c>
      <c r="KL5" s="11">
        <f t="shared" si="21"/>
        <v>275</v>
      </c>
      <c r="KM5" s="11">
        <f t="shared" si="21"/>
        <v>276</v>
      </c>
      <c r="KN5" s="18">
        <f>KA5+1</f>
        <v>23</v>
      </c>
      <c r="KO5" s="11">
        <f>KM5+1</f>
        <v>277</v>
      </c>
      <c r="KP5" s="11">
        <f>KO5+1</f>
        <v>278</v>
      </c>
      <c r="KQ5" s="11">
        <f t="shared" ref="KQ5:KZ5" si="22">KP5+1</f>
        <v>279</v>
      </c>
      <c r="KR5" s="11">
        <f t="shared" si="22"/>
        <v>280</v>
      </c>
      <c r="KS5" s="11">
        <f t="shared" si="22"/>
        <v>281</v>
      </c>
      <c r="KT5" s="11">
        <f t="shared" si="22"/>
        <v>282</v>
      </c>
      <c r="KU5" s="11">
        <f t="shared" si="22"/>
        <v>283</v>
      </c>
      <c r="KV5" s="11">
        <f t="shared" si="22"/>
        <v>284</v>
      </c>
      <c r="KW5" s="11">
        <f t="shared" si="22"/>
        <v>285</v>
      </c>
      <c r="KX5" s="11">
        <f t="shared" si="22"/>
        <v>286</v>
      </c>
      <c r="KY5" s="11">
        <f t="shared" si="22"/>
        <v>287</v>
      </c>
      <c r="KZ5" s="11">
        <f t="shared" si="22"/>
        <v>288</v>
      </c>
      <c r="LA5" s="18">
        <f>KN5+1</f>
        <v>24</v>
      </c>
      <c r="LB5" s="11">
        <f>KZ5+1</f>
        <v>289</v>
      </c>
      <c r="LC5" s="11">
        <f>LB5+1</f>
        <v>290</v>
      </c>
      <c r="LD5" s="11">
        <f t="shared" ref="LD5:LM5" si="23">LC5+1</f>
        <v>291</v>
      </c>
      <c r="LE5" s="11">
        <f t="shared" si="23"/>
        <v>292</v>
      </c>
      <c r="LF5" s="11">
        <f t="shared" si="23"/>
        <v>293</v>
      </c>
      <c r="LG5" s="11">
        <f t="shared" si="23"/>
        <v>294</v>
      </c>
      <c r="LH5" s="11">
        <f t="shared" si="23"/>
        <v>295</v>
      </c>
      <c r="LI5" s="11">
        <f t="shared" si="23"/>
        <v>296</v>
      </c>
      <c r="LJ5" s="11">
        <f t="shared" si="23"/>
        <v>297</v>
      </c>
      <c r="LK5" s="11">
        <f t="shared" si="23"/>
        <v>298</v>
      </c>
      <c r="LL5" s="11">
        <f t="shared" si="23"/>
        <v>299</v>
      </c>
      <c r="LM5" s="11">
        <f t="shared" si="23"/>
        <v>300</v>
      </c>
      <c r="LN5" s="20">
        <f>LA5+1</f>
        <v>25</v>
      </c>
    </row>
    <row r="6" spans="1:326" ht="15.75" thickBot="1">
      <c r="A6" s="124"/>
      <c r="B6" s="118"/>
      <c r="C6" s="118"/>
      <c r="D6" s="118"/>
      <c r="E6" s="118"/>
      <c r="F6" s="118"/>
      <c r="G6" s="118"/>
      <c r="H6" s="118"/>
      <c r="I6" s="118"/>
      <c r="J6" s="118"/>
      <c r="K6" s="118"/>
      <c r="L6" s="118"/>
      <c r="M6" s="118"/>
      <c r="N6" s="119"/>
      <c r="O6" s="118"/>
      <c r="P6" s="118"/>
      <c r="Q6" s="118"/>
      <c r="R6" s="118"/>
      <c r="S6" s="118"/>
      <c r="T6" s="118"/>
      <c r="U6" s="118"/>
      <c r="V6" s="118"/>
      <c r="W6" s="118"/>
      <c r="X6" s="118"/>
      <c r="Y6" s="118"/>
      <c r="Z6" s="118"/>
      <c r="AA6" s="119"/>
      <c r="AB6" s="118"/>
      <c r="AC6" s="118"/>
      <c r="AD6" s="118"/>
      <c r="AE6" s="118"/>
      <c r="AF6" s="118"/>
      <c r="AG6" s="118"/>
      <c r="AH6" s="118"/>
      <c r="AI6" s="118"/>
      <c r="AJ6" s="118"/>
      <c r="AK6" s="118"/>
      <c r="AL6" s="118"/>
      <c r="AM6" s="118"/>
      <c r="AN6" s="119"/>
      <c r="AO6" s="118"/>
      <c r="AP6" s="118"/>
      <c r="AQ6" s="118"/>
      <c r="AR6" s="118"/>
      <c r="AS6" s="118"/>
      <c r="AT6" s="118"/>
      <c r="AU6" s="118"/>
      <c r="AV6" s="118"/>
      <c r="AW6" s="118"/>
      <c r="AX6" s="118"/>
      <c r="AY6" s="118"/>
      <c r="AZ6" s="118"/>
      <c r="BA6" s="119"/>
      <c r="BB6" s="118"/>
      <c r="BC6" s="118"/>
      <c r="BD6" s="118"/>
      <c r="BE6" s="118"/>
      <c r="BF6" s="118"/>
      <c r="BG6" s="118"/>
      <c r="BH6" s="118"/>
      <c r="BI6" s="118"/>
      <c r="BJ6" s="118"/>
      <c r="BK6" s="118"/>
      <c r="BL6" s="118"/>
      <c r="BM6" s="118"/>
      <c r="BN6" s="119"/>
      <c r="BO6" s="118"/>
      <c r="BP6" s="118"/>
      <c r="BQ6" s="118"/>
      <c r="BR6" s="118"/>
      <c r="BS6" s="118"/>
      <c r="BT6" s="118"/>
      <c r="BU6" s="118"/>
      <c r="BV6" s="118"/>
      <c r="BW6" s="118"/>
      <c r="BX6" s="118"/>
      <c r="BY6" s="118"/>
      <c r="BZ6" s="118"/>
      <c r="CA6" s="119"/>
      <c r="CB6" s="118"/>
      <c r="CC6" s="118"/>
      <c r="CD6" s="118"/>
      <c r="CE6" s="118"/>
      <c r="CF6" s="118"/>
      <c r="CG6" s="118"/>
      <c r="CH6" s="118"/>
      <c r="CI6" s="118"/>
      <c r="CJ6" s="118"/>
      <c r="CK6" s="118"/>
      <c r="CL6" s="118"/>
      <c r="CM6" s="118"/>
      <c r="CN6" s="119"/>
      <c r="CO6" s="118"/>
      <c r="CP6" s="118"/>
      <c r="CQ6" s="118"/>
      <c r="CR6" s="118"/>
      <c r="CS6" s="118"/>
      <c r="CT6" s="118"/>
      <c r="CU6" s="118"/>
      <c r="CV6" s="118"/>
      <c r="CW6" s="118"/>
      <c r="CX6" s="118"/>
      <c r="CY6" s="118"/>
      <c r="CZ6" s="118"/>
      <c r="DA6" s="119"/>
      <c r="DB6" s="118"/>
      <c r="DC6" s="118"/>
      <c r="DD6" s="118"/>
      <c r="DE6" s="118"/>
      <c r="DF6" s="118"/>
      <c r="DG6" s="118"/>
      <c r="DH6" s="118"/>
      <c r="DI6" s="118"/>
      <c r="DJ6" s="118"/>
      <c r="DK6" s="118"/>
      <c r="DL6" s="118"/>
      <c r="DM6" s="118"/>
      <c r="DN6" s="119"/>
      <c r="DO6" s="118"/>
      <c r="DP6" s="118"/>
      <c r="DQ6" s="118"/>
      <c r="DR6" s="118"/>
      <c r="DS6" s="118"/>
      <c r="DT6" s="118"/>
      <c r="DU6" s="118"/>
      <c r="DV6" s="118"/>
      <c r="DW6" s="118"/>
      <c r="DX6" s="118"/>
      <c r="DY6" s="118"/>
      <c r="DZ6" s="118"/>
      <c r="EA6" s="119"/>
      <c r="EB6" s="118"/>
      <c r="EC6" s="118"/>
      <c r="ED6" s="118"/>
      <c r="EE6" s="118"/>
      <c r="EF6" s="118"/>
      <c r="EG6" s="118"/>
      <c r="EH6" s="118"/>
      <c r="EI6" s="118"/>
      <c r="EJ6" s="118"/>
      <c r="EK6" s="118"/>
      <c r="EL6" s="118"/>
      <c r="EM6" s="118"/>
      <c r="EN6" s="119"/>
      <c r="EO6" s="118"/>
      <c r="EP6" s="118"/>
      <c r="EQ6" s="118"/>
      <c r="ER6" s="118"/>
      <c r="ES6" s="118"/>
      <c r="ET6" s="118"/>
      <c r="EU6" s="118"/>
      <c r="EV6" s="118"/>
      <c r="EW6" s="118"/>
      <c r="EX6" s="118"/>
      <c r="EY6" s="118"/>
      <c r="EZ6" s="118"/>
      <c r="FA6" s="119"/>
      <c r="FB6" s="118"/>
      <c r="FC6" s="118"/>
      <c r="FD6" s="118"/>
      <c r="FE6" s="118"/>
      <c r="FF6" s="118"/>
      <c r="FG6" s="118"/>
      <c r="FH6" s="118"/>
      <c r="FI6" s="118"/>
      <c r="FJ6" s="118"/>
      <c r="FK6" s="118"/>
      <c r="FL6" s="118"/>
      <c r="FM6" s="118"/>
      <c r="FN6" s="119"/>
      <c r="FO6" s="118"/>
      <c r="FP6" s="118"/>
      <c r="FQ6" s="118"/>
      <c r="FR6" s="118"/>
      <c r="FS6" s="118"/>
      <c r="FT6" s="118"/>
      <c r="FU6" s="118"/>
      <c r="FV6" s="118"/>
      <c r="FW6" s="118"/>
      <c r="FX6" s="118"/>
      <c r="FY6" s="118"/>
      <c r="FZ6" s="118"/>
      <c r="GA6" s="119"/>
      <c r="GB6" s="118"/>
      <c r="GC6" s="118"/>
      <c r="GD6" s="118"/>
      <c r="GE6" s="118"/>
      <c r="GF6" s="118"/>
      <c r="GG6" s="118"/>
      <c r="GH6" s="118"/>
      <c r="GI6" s="118"/>
      <c r="GJ6" s="118"/>
      <c r="GK6" s="118"/>
      <c r="GL6" s="118"/>
      <c r="GM6" s="118"/>
      <c r="GN6" s="119"/>
      <c r="GO6" s="118"/>
      <c r="GP6" s="118"/>
      <c r="GQ6" s="118"/>
      <c r="GR6" s="118"/>
      <c r="GS6" s="118"/>
      <c r="GT6" s="118"/>
      <c r="GU6" s="118"/>
      <c r="GV6" s="118"/>
      <c r="GW6" s="118"/>
      <c r="GX6" s="118"/>
      <c r="GY6" s="118"/>
      <c r="GZ6" s="118"/>
      <c r="HA6" s="119"/>
      <c r="HB6" s="118"/>
      <c r="HC6" s="118"/>
      <c r="HD6" s="118"/>
      <c r="HE6" s="118"/>
      <c r="HF6" s="118"/>
      <c r="HG6" s="118"/>
      <c r="HH6" s="118"/>
      <c r="HI6" s="118"/>
      <c r="HJ6" s="118"/>
      <c r="HK6" s="118"/>
      <c r="HL6" s="118"/>
      <c r="HM6" s="118"/>
      <c r="HN6" s="119"/>
      <c r="HO6" s="118"/>
      <c r="HP6" s="118"/>
      <c r="HQ6" s="118"/>
      <c r="HR6" s="118"/>
      <c r="HS6" s="118"/>
      <c r="HT6" s="118"/>
      <c r="HU6" s="118"/>
      <c r="HV6" s="118"/>
      <c r="HW6" s="118"/>
      <c r="HX6" s="118"/>
      <c r="HY6" s="118"/>
      <c r="HZ6" s="118"/>
      <c r="IA6" s="119"/>
      <c r="IB6" s="118"/>
      <c r="IC6" s="118"/>
      <c r="ID6" s="118"/>
      <c r="IE6" s="118"/>
      <c r="IF6" s="118"/>
      <c r="IG6" s="118"/>
      <c r="IH6" s="118"/>
      <c r="II6" s="118"/>
      <c r="IJ6" s="118"/>
      <c r="IK6" s="118"/>
      <c r="IL6" s="118"/>
      <c r="IM6" s="118"/>
      <c r="IN6" s="119"/>
      <c r="IO6" s="118"/>
      <c r="IP6" s="118"/>
      <c r="IQ6" s="118"/>
      <c r="IR6" s="118"/>
      <c r="IS6" s="118"/>
      <c r="IT6" s="118"/>
      <c r="IU6" s="118"/>
      <c r="IV6" s="118"/>
      <c r="IW6" s="118"/>
      <c r="IX6" s="118"/>
      <c r="IY6" s="118"/>
      <c r="IZ6" s="118"/>
      <c r="JA6" s="119"/>
      <c r="JB6" s="118"/>
      <c r="JC6" s="118"/>
      <c r="JD6" s="118"/>
      <c r="JE6" s="118"/>
      <c r="JF6" s="118"/>
      <c r="JG6" s="118"/>
      <c r="JH6" s="118"/>
      <c r="JI6" s="118"/>
      <c r="JJ6" s="118"/>
      <c r="JK6" s="118"/>
      <c r="JL6" s="118"/>
      <c r="JM6" s="118"/>
      <c r="JN6" s="119"/>
      <c r="JO6" s="118"/>
      <c r="JP6" s="118"/>
      <c r="JQ6" s="118"/>
      <c r="JR6" s="118"/>
      <c r="JS6" s="118"/>
      <c r="JT6" s="118"/>
      <c r="JU6" s="118"/>
      <c r="JV6" s="118"/>
      <c r="JW6" s="118"/>
      <c r="JX6" s="118"/>
      <c r="JY6" s="118"/>
      <c r="JZ6" s="118"/>
      <c r="KA6" s="119"/>
      <c r="KB6" s="118"/>
      <c r="KC6" s="118"/>
      <c r="KD6" s="118"/>
      <c r="KE6" s="118"/>
      <c r="KF6" s="118"/>
      <c r="KG6" s="118"/>
      <c r="KH6" s="118"/>
      <c r="KI6" s="118"/>
      <c r="KJ6" s="118"/>
      <c r="KK6" s="118"/>
      <c r="KL6" s="118"/>
      <c r="KM6" s="118"/>
      <c r="KN6" s="119"/>
      <c r="KO6" s="118"/>
      <c r="KP6" s="118"/>
      <c r="KQ6" s="118"/>
      <c r="KR6" s="118"/>
      <c r="KS6" s="118"/>
      <c r="KT6" s="118"/>
      <c r="KU6" s="118"/>
      <c r="KV6" s="118"/>
      <c r="KW6" s="118"/>
      <c r="KX6" s="118"/>
      <c r="KY6" s="118"/>
      <c r="KZ6" s="118"/>
      <c r="LA6" s="119"/>
      <c r="LB6" s="118"/>
      <c r="LC6" s="118"/>
      <c r="LD6" s="118"/>
      <c r="LE6" s="118"/>
      <c r="LF6" s="118"/>
      <c r="LG6" s="118"/>
      <c r="LH6" s="118"/>
      <c r="LI6" s="118"/>
      <c r="LJ6" s="118"/>
      <c r="LK6" s="118"/>
      <c r="LL6" s="118"/>
      <c r="LM6" s="118"/>
      <c r="LN6" s="119"/>
    </row>
    <row r="7" spans="1:326" ht="15.75" thickBot="1">
      <c r="A7" s="120" t="s">
        <v>152</v>
      </c>
      <c r="B7" s="131">
        <f>SUM(B8:B13)</f>
        <v>0</v>
      </c>
      <c r="C7" s="132">
        <f t="shared" ref="C7:M7" si="24">SUM(C8:C13)</f>
        <v>0</v>
      </c>
      <c r="D7" s="132">
        <f t="shared" si="24"/>
        <v>0</v>
      </c>
      <c r="E7" s="132">
        <f t="shared" si="24"/>
        <v>0</v>
      </c>
      <c r="F7" s="132">
        <f t="shared" si="24"/>
        <v>0</v>
      </c>
      <c r="G7" s="132">
        <f t="shared" si="24"/>
        <v>0</v>
      </c>
      <c r="H7" s="132">
        <f t="shared" si="24"/>
        <v>0</v>
      </c>
      <c r="I7" s="132">
        <f t="shared" si="24"/>
        <v>0</v>
      </c>
      <c r="J7" s="132">
        <f t="shared" si="24"/>
        <v>0</v>
      </c>
      <c r="K7" s="132">
        <f t="shared" si="24"/>
        <v>0</v>
      </c>
      <c r="L7" s="132">
        <f t="shared" si="24"/>
        <v>0</v>
      </c>
      <c r="M7" s="132">
        <f t="shared" si="24"/>
        <v>0</v>
      </c>
      <c r="N7" s="127">
        <f>SUM(N8:N13)</f>
        <v>0</v>
      </c>
      <c r="O7" s="131">
        <f>SUM(O8:O13)</f>
        <v>0</v>
      </c>
      <c r="P7" s="132">
        <f t="shared" ref="P7" si="25">SUM(P8:P13)</f>
        <v>0</v>
      </c>
      <c r="Q7" s="132">
        <f t="shared" ref="Q7" si="26">SUM(Q8:Q13)</f>
        <v>0</v>
      </c>
      <c r="R7" s="132">
        <f t="shared" ref="R7" si="27">SUM(R8:R13)</f>
        <v>0</v>
      </c>
      <c r="S7" s="132">
        <f t="shared" ref="S7" si="28">SUM(S8:S13)</f>
        <v>0</v>
      </c>
      <c r="T7" s="132">
        <f t="shared" ref="T7" si="29">SUM(T8:T13)</f>
        <v>0</v>
      </c>
      <c r="U7" s="132">
        <f t="shared" ref="U7" si="30">SUM(U8:U13)</f>
        <v>0</v>
      </c>
      <c r="V7" s="132">
        <f t="shared" ref="V7" si="31">SUM(V8:V13)</f>
        <v>0</v>
      </c>
      <c r="W7" s="132">
        <f t="shared" ref="W7" si="32">SUM(W8:W13)</f>
        <v>0</v>
      </c>
      <c r="X7" s="132">
        <f t="shared" ref="X7" si="33">SUM(X8:X13)</f>
        <v>0</v>
      </c>
      <c r="Y7" s="132">
        <f t="shared" ref="Y7" si="34">SUM(Y8:Y13)</f>
        <v>0</v>
      </c>
      <c r="Z7" s="132">
        <f t="shared" ref="Z7" si="35">SUM(Z8:Z13)</f>
        <v>0</v>
      </c>
      <c r="AA7" s="127">
        <f>SUM(AA8:AA13)</f>
        <v>0</v>
      </c>
      <c r="AB7" s="131">
        <f>SUM(AB8:AB13)</f>
        <v>0</v>
      </c>
      <c r="AC7" s="132">
        <f t="shared" ref="AC7" si="36">SUM(AC8:AC13)</f>
        <v>0</v>
      </c>
      <c r="AD7" s="132">
        <f t="shared" ref="AD7" si="37">SUM(AD8:AD13)</f>
        <v>0</v>
      </c>
      <c r="AE7" s="132">
        <f t="shared" ref="AE7" si="38">SUM(AE8:AE13)</f>
        <v>0</v>
      </c>
      <c r="AF7" s="132">
        <f t="shared" ref="AF7" si="39">SUM(AF8:AF13)</f>
        <v>0</v>
      </c>
      <c r="AG7" s="132">
        <f t="shared" ref="AG7" si="40">SUM(AG8:AG13)</f>
        <v>0</v>
      </c>
      <c r="AH7" s="132">
        <f t="shared" ref="AH7" si="41">SUM(AH8:AH13)</f>
        <v>0</v>
      </c>
      <c r="AI7" s="132">
        <f t="shared" ref="AI7" si="42">SUM(AI8:AI13)</f>
        <v>0</v>
      </c>
      <c r="AJ7" s="132">
        <f t="shared" ref="AJ7" si="43">SUM(AJ8:AJ13)</f>
        <v>0</v>
      </c>
      <c r="AK7" s="132">
        <f t="shared" ref="AK7" si="44">SUM(AK8:AK13)</f>
        <v>0</v>
      </c>
      <c r="AL7" s="132">
        <f t="shared" ref="AL7" si="45">SUM(AL8:AL13)</f>
        <v>0</v>
      </c>
      <c r="AM7" s="132">
        <f t="shared" ref="AM7" si="46">SUM(AM8:AM13)</f>
        <v>0</v>
      </c>
      <c r="AN7" s="127">
        <f>SUM(AN8:AN13)</f>
        <v>0</v>
      </c>
      <c r="AO7" s="126">
        <f>SUM(AO8:AO13)</f>
        <v>0</v>
      </c>
      <c r="AP7" s="126">
        <f t="shared" ref="AP7" si="47">SUM(AP8:AP13)</f>
        <v>0</v>
      </c>
      <c r="AQ7" s="126">
        <f t="shared" ref="AQ7" si="48">SUM(AQ8:AQ13)</f>
        <v>0</v>
      </c>
      <c r="AR7" s="126">
        <f t="shared" ref="AR7" si="49">SUM(AR8:AR13)</f>
        <v>0</v>
      </c>
      <c r="AS7" s="126">
        <f t="shared" ref="AS7" si="50">SUM(AS8:AS13)</f>
        <v>0</v>
      </c>
      <c r="AT7" s="126">
        <f t="shared" ref="AT7" si="51">SUM(AT8:AT13)</f>
        <v>0</v>
      </c>
      <c r="AU7" s="126">
        <f t="shared" ref="AU7" si="52">SUM(AU8:AU13)</f>
        <v>0</v>
      </c>
      <c r="AV7" s="126">
        <f t="shared" ref="AV7" si="53">SUM(AV8:AV13)</f>
        <v>0</v>
      </c>
      <c r="AW7" s="126">
        <f t="shared" ref="AW7" si="54">SUM(AW8:AW13)</f>
        <v>0</v>
      </c>
      <c r="AX7" s="126">
        <f t="shared" ref="AX7" si="55">SUM(AX8:AX13)</f>
        <v>0</v>
      </c>
      <c r="AY7" s="126">
        <f t="shared" ref="AY7" si="56">SUM(AY8:AY13)</f>
        <v>0</v>
      </c>
      <c r="AZ7" s="126">
        <f t="shared" ref="AZ7" si="57">SUM(AZ8:AZ13)</f>
        <v>0</v>
      </c>
      <c r="BA7" s="127">
        <f>SUM(BA8:BA13)</f>
        <v>0</v>
      </c>
      <c r="BB7" s="126">
        <f>SUM(BB8:BB13)</f>
        <v>0</v>
      </c>
      <c r="BC7" s="126">
        <f t="shared" ref="BC7" si="58">SUM(BC8:BC13)</f>
        <v>0</v>
      </c>
      <c r="BD7" s="126">
        <f t="shared" ref="BD7" si="59">SUM(BD8:BD13)</f>
        <v>0</v>
      </c>
      <c r="BE7" s="126">
        <f t="shared" ref="BE7" si="60">SUM(BE8:BE13)</f>
        <v>0</v>
      </c>
      <c r="BF7" s="126">
        <f t="shared" ref="BF7" si="61">SUM(BF8:BF13)</f>
        <v>0</v>
      </c>
      <c r="BG7" s="126">
        <f t="shared" ref="BG7" si="62">SUM(BG8:BG13)</f>
        <v>0</v>
      </c>
      <c r="BH7" s="126">
        <f t="shared" ref="BH7" si="63">SUM(BH8:BH13)</f>
        <v>0</v>
      </c>
      <c r="BI7" s="126">
        <f t="shared" ref="BI7" si="64">SUM(BI8:BI13)</f>
        <v>0</v>
      </c>
      <c r="BJ7" s="126">
        <f t="shared" ref="BJ7" si="65">SUM(BJ8:BJ13)</f>
        <v>0</v>
      </c>
      <c r="BK7" s="126">
        <f t="shared" ref="BK7" si="66">SUM(BK8:BK13)</f>
        <v>0</v>
      </c>
      <c r="BL7" s="126">
        <f t="shared" ref="BL7" si="67">SUM(BL8:BL13)</f>
        <v>0</v>
      </c>
      <c r="BM7" s="126">
        <f t="shared" ref="BM7" si="68">SUM(BM8:BM13)</f>
        <v>0</v>
      </c>
      <c r="BN7" s="127">
        <f>SUM(BN8:BN13)</f>
        <v>0</v>
      </c>
      <c r="BO7" s="126">
        <f>SUM(BO8:BO13)</f>
        <v>0</v>
      </c>
      <c r="BP7" s="126">
        <f t="shared" ref="BP7" si="69">SUM(BP8:BP13)</f>
        <v>0</v>
      </c>
      <c r="BQ7" s="126">
        <f t="shared" ref="BQ7" si="70">SUM(BQ8:BQ13)</f>
        <v>0</v>
      </c>
      <c r="BR7" s="126">
        <f t="shared" ref="BR7" si="71">SUM(BR8:BR13)</f>
        <v>0</v>
      </c>
      <c r="BS7" s="126">
        <f t="shared" ref="BS7" si="72">SUM(BS8:BS13)</f>
        <v>0</v>
      </c>
      <c r="BT7" s="126">
        <f t="shared" ref="BT7" si="73">SUM(BT8:BT13)</f>
        <v>0</v>
      </c>
      <c r="BU7" s="126">
        <f t="shared" ref="BU7" si="74">SUM(BU8:BU13)</f>
        <v>0</v>
      </c>
      <c r="BV7" s="126">
        <f t="shared" ref="BV7" si="75">SUM(BV8:BV13)</f>
        <v>0</v>
      </c>
      <c r="BW7" s="126">
        <f t="shared" ref="BW7" si="76">SUM(BW8:BW13)</f>
        <v>0</v>
      </c>
      <c r="BX7" s="126">
        <f t="shared" ref="BX7" si="77">SUM(BX8:BX13)</f>
        <v>0</v>
      </c>
      <c r="BY7" s="126">
        <f t="shared" ref="BY7" si="78">SUM(BY8:BY13)</f>
        <v>0</v>
      </c>
      <c r="BZ7" s="126">
        <f t="shared" ref="BZ7" si="79">SUM(BZ8:BZ13)</f>
        <v>0</v>
      </c>
      <c r="CA7" s="127">
        <f>SUM(CA8:CA13)</f>
        <v>0</v>
      </c>
      <c r="CB7" s="126">
        <f>SUM(CB8:CB13)</f>
        <v>0</v>
      </c>
      <c r="CC7" s="126">
        <f t="shared" ref="CC7" si="80">SUM(CC8:CC13)</f>
        <v>0</v>
      </c>
      <c r="CD7" s="126">
        <f t="shared" ref="CD7" si="81">SUM(CD8:CD13)</f>
        <v>0</v>
      </c>
      <c r="CE7" s="126">
        <f t="shared" ref="CE7" si="82">SUM(CE8:CE13)</f>
        <v>0</v>
      </c>
      <c r="CF7" s="126">
        <f t="shared" ref="CF7" si="83">SUM(CF8:CF13)</f>
        <v>0</v>
      </c>
      <c r="CG7" s="126">
        <f t="shared" ref="CG7" si="84">SUM(CG8:CG13)</f>
        <v>0</v>
      </c>
      <c r="CH7" s="126">
        <f t="shared" ref="CH7" si="85">SUM(CH8:CH13)</f>
        <v>0</v>
      </c>
      <c r="CI7" s="126">
        <f t="shared" ref="CI7" si="86">SUM(CI8:CI13)</f>
        <v>0</v>
      </c>
      <c r="CJ7" s="126">
        <f t="shared" ref="CJ7" si="87">SUM(CJ8:CJ13)</f>
        <v>0</v>
      </c>
      <c r="CK7" s="126">
        <f t="shared" ref="CK7" si="88">SUM(CK8:CK13)</f>
        <v>0</v>
      </c>
      <c r="CL7" s="126">
        <f t="shared" ref="CL7" si="89">SUM(CL8:CL13)</f>
        <v>0</v>
      </c>
      <c r="CM7" s="126">
        <f t="shared" ref="CM7" si="90">SUM(CM8:CM13)</f>
        <v>0</v>
      </c>
      <c r="CN7" s="127">
        <f>SUM(CN8:CN13)</f>
        <v>0</v>
      </c>
      <c r="CO7" s="126">
        <f>SUM(CO8:CO13)</f>
        <v>0</v>
      </c>
      <c r="CP7" s="126">
        <f t="shared" ref="CP7" si="91">SUM(CP8:CP13)</f>
        <v>0</v>
      </c>
      <c r="CQ7" s="126">
        <f t="shared" ref="CQ7" si="92">SUM(CQ8:CQ13)</f>
        <v>0</v>
      </c>
      <c r="CR7" s="126">
        <f t="shared" ref="CR7" si="93">SUM(CR8:CR13)</f>
        <v>0</v>
      </c>
      <c r="CS7" s="126">
        <f t="shared" ref="CS7" si="94">SUM(CS8:CS13)</f>
        <v>0</v>
      </c>
      <c r="CT7" s="126">
        <f t="shared" ref="CT7" si="95">SUM(CT8:CT13)</f>
        <v>0</v>
      </c>
      <c r="CU7" s="126">
        <f t="shared" ref="CU7" si="96">SUM(CU8:CU13)</f>
        <v>0</v>
      </c>
      <c r="CV7" s="126">
        <f t="shared" ref="CV7" si="97">SUM(CV8:CV13)</f>
        <v>0</v>
      </c>
      <c r="CW7" s="126">
        <f t="shared" ref="CW7" si="98">SUM(CW8:CW13)</f>
        <v>0</v>
      </c>
      <c r="CX7" s="126">
        <f t="shared" ref="CX7" si="99">SUM(CX8:CX13)</f>
        <v>0</v>
      </c>
      <c r="CY7" s="126">
        <f t="shared" ref="CY7" si="100">SUM(CY8:CY13)</f>
        <v>0</v>
      </c>
      <c r="CZ7" s="126">
        <f t="shared" ref="CZ7" si="101">SUM(CZ8:CZ13)</f>
        <v>0</v>
      </c>
      <c r="DA7" s="127">
        <f>SUM(DA8:DA13)</f>
        <v>0</v>
      </c>
      <c r="DB7" s="126">
        <f>SUM(DB8:DB13)</f>
        <v>0</v>
      </c>
      <c r="DC7" s="126">
        <f t="shared" ref="DC7" si="102">SUM(DC8:DC13)</f>
        <v>0</v>
      </c>
      <c r="DD7" s="126">
        <f t="shared" ref="DD7" si="103">SUM(DD8:DD13)</f>
        <v>0</v>
      </c>
      <c r="DE7" s="126">
        <f t="shared" ref="DE7" si="104">SUM(DE8:DE13)</f>
        <v>0</v>
      </c>
      <c r="DF7" s="126">
        <f t="shared" ref="DF7" si="105">SUM(DF8:DF13)</f>
        <v>0</v>
      </c>
      <c r="DG7" s="126">
        <f t="shared" ref="DG7" si="106">SUM(DG8:DG13)</f>
        <v>0</v>
      </c>
      <c r="DH7" s="126">
        <f t="shared" ref="DH7" si="107">SUM(DH8:DH13)</f>
        <v>0</v>
      </c>
      <c r="DI7" s="126">
        <f t="shared" ref="DI7" si="108">SUM(DI8:DI13)</f>
        <v>0</v>
      </c>
      <c r="DJ7" s="126">
        <f t="shared" ref="DJ7" si="109">SUM(DJ8:DJ13)</f>
        <v>0</v>
      </c>
      <c r="DK7" s="126">
        <f t="shared" ref="DK7" si="110">SUM(DK8:DK13)</f>
        <v>0</v>
      </c>
      <c r="DL7" s="126">
        <f t="shared" ref="DL7" si="111">SUM(DL8:DL13)</f>
        <v>0</v>
      </c>
      <c r="DM7" s="126">
        <f t="shared" ref="DM7" si="112">SUM(DM8:DM13)</f>
        <v>0</v>
      </c>
      <c r="DN7" s="127">
        <f>SUM(DN8:DN13)</f>
        <v>0</v>
      </c>
      <c r="DO7" s="126">
        <f>SUM(DO8:DO13)</f>
        <v>0</v>
      </c>
      <c r="DP7" s="126">
        <f t="shared" ref="DP7" si="113">SUM(DP8:DP13)</f>
        <v>0</v>
      </c>
      <c r="DQ7" s="126">
        <f t="shared" ref="DQ7" si="114">SUM(DQ8:DQ13)</f>
        <v>0</v>
      </c>
      <c r="DR7" s="126">
        <f t="shared" ref="DR7" si="115">SUM(DR8:DR13)</f>
        <v>0</v>
      </c>
      <c r="DS7" s="126">
        <f t="shared" ref="DS7" si="116">SUM(DS8:DS13)</f>
        <v>0</v>
      </c>
      <c r="DT7" s="126">
        <f t="shared" ref="DT7" si="117">SUM(DT8:DT13)</f>
        <v>0</v>
      </c>
      <c r="DU7" s="126">
        <f t="shared" ref="DU7" si="118">SUM(DU8:DU13)</f>
        <v>0</v>
      </c>
      <c r="DV7" s="126">
        <f t="shared" ref="DV7" si="119">SUM(DV8:DV13)</f>
        <v>0</v>
      </c>
      <c r="DW7" s="126">
        <f t="shared" ref="DW7" si="120">SUM(DW8:DW13)</f>
        <v>0</v>
      </c>
      <c r="DX7" s="126">
        <f t="shared" ref="DX7" si="121">SUM(DX8:DX13)</f>
        <v>0</v>
      </c>
      <c r="DY7" s="126">
        <f t="shared" ref="DY7" si="122">SUM(DY8:DY13)</f>
        <v>0</v>
      </c>
      <c r="DZ7" s="126">
        <f t="shared" ref="DZ7" si="123">SUM(DZ8:DZ13)</f>
        <v>0</v>
      </c>
      <c r="EA7" s="127">
        <f>SUM(EA8:EA13)</f>
        <v>0</v>
      </c>
      <c r="EB7" s="126">
        <f>SUM(EB8:EB13)</f>
        <v>0</v>
      </c>
      <c r="EC7" s="126">
        <f t="shared" ref="EC7" si="124">SUM(EC8:EC13)</f>
        <v>0</v>
      </c>
      <c r="ED7" s="126">
        <f t="shared" ref="ED7" si="125">SUM(ED8:ED13)</f>
        <v>0</v>
      </c>
      <c r="EE7" s="126">
        <f t="shared" ref="EE7" si="126">SUM(EE8:EE13)</f>
        <v>0</v>
      </c>
      <c r="EF7" s="126">
        <f t="shared" ref="EF7" si="127">SUM(EF8:EF13)</f>
        <v>0</v>
      </c>
      <c r="EG7" s="126">
        <f t="shared" ref="EG7" si="128">SUM(EG8:EG13)</f>
        <v>0</v>
      </c>
      <c r="EH7" s="126">
        <f t="shared" ref="EH7" si="129">SUM(EH8:EH13)</f>
        <v>0</v>
      </c>
      <c r="EI7" s="126">
        <f t="shared" ref="EI7" si="130">SUM(EI8:EI13)</f>
        <v>0</v>
      </c>
      <c r="EJ7" s="126">
        <f t="shared" ref="EJ7" si="131">SUM(EJ8:EJ13)</f>
        <v>0</v>
      </c>
      <c r="EK7" s="126">
        <f t="shared" ref="EK7" si="132">SUM(EK8:EK13)</f>
        <v>0</v>
      </c>
      <c r="EL7" s="126">
        <f t="shared" ref="EL7" si="133">SUM(EL8:EL13)</f>
        <v>0</v>
      </c>
      <c r="EM7" s="126">
        <f t="shared" ref="EM7" si="134">SUM(EM8:EM13)</f>
        <v>0</v>
      </c>
      <c r="EN7" s="127">
        <f>SUM(EN8:EN13)</f>
        <v>0</v>
      </c>
      <c r="EO7" s="126">
        <f>SUM(EO8:EO13)</f>
        <v>0</v>
      </c>
      <c r="EP7" s="126">
        <f t="shared" ref="EP7" si="135">SUM(EP8:EP13)</f>
        <v>0</v>
      </c>
      <c r="EQ7" s="126">
        <f t="shared" ref="EQ7" si="136">SUM(EQ8:EQ13)</f>
        <v>0</v>
      </c>
      <c r="ER7" s="126">
        <f t="shared" ref="ER7" si="137">SUM(ER8:ER13)</f>
        <v>0</v>
      </c>
      <c r="ES7" s="126">
        <f t="shared" ref="ES7" si="138">SUM(ES8:ES13)</f>
        <v>0</v>
      </c>
      <c r="ET7" s="126">
        <f t="shared" ref="ET7" si="139">SUM(ET8:ET13)</f>
        <v>0</v>
      </c>
      <c r="EU7" s="126">
        <f t="shared" ref="EU7" si="140">SUM(EU8:EU13)</f>
        <v>0</v>
      </c>
      <c r="EV7" s="126">
        <f t="shared" ref="EV7" si="141">SUM(EV8:EV13)</f>
        <v>0</v>
      </c>
      <c r="EW7" s="126">
        <f t="shared" ref="EW7" si="142">SUM(EW8:EW13)</f>
        <v>0</v>
      </c>
      <c r="EX7" s="126">
        <f t="shared" ref="EX7" si="143">SUM(EX8:EX13)</f>
        <v>0</v>
      </c>
      <c r="EY7" s="126">
        <f t="shared" ref="EY7" si="144">SUM(EY8:EY13)</f>
        <v>0</v>
      </c>
      <c r="EZ7" s="126">
        <f t="shared" ref="EZ7" si="145">SUM(EZ8:EZ13)</f>
        <v>0</v>
      </c>
      <c r="FA7" s="127">
        <f>SUM(FA8:FA13)</f>
        <v>0</v>
      </c>
      <c r="FB7" s="126">
        <f>SUM(FB8:FB13)</f>
        <v>0</v>
      </c>
      <c r="FC7" s="126">
        <f t="shared" ref="FC7" si="146">SUM(FC8:FC13)</f>
        <v>0</v>
      </c>
      <c r="FD7" s="126">
        <f t="shared" ref="FD7" si="147">SUM(FD8:FD13)</f>
        <v>0</v>
      </c>
      <c r="FE7" s="126">
        <f t="shared" ref="FE7" si="148">SUM(FE8:FE13)</f>
        <v>0</v>
      </c>
      <c r="FF7" s="126">
        <f t="shared" ref="FF7" si="149">SUM(FF8:FF13)</f>
        <v>0</v>
      </c>
      <c r="FG7" s="126">
        <f t="shared" ref="FG7" si="150">SUM(FG8:FG13)</f>
        <v>0</v>
      </c>
      <c r="FH7" s="126">
        <f t="shared" ref="FH7" si="151">SUM(FH8:FH13)</f>
        <v>0</v>
      </c>
      <c r="FI7" s="126">
        <f t="shared" ref="FI7" si="152">SUM(FI8:FI13)</f>
        <v>0</v>
      </c>
      <c r="FJ7" s="126">
        <f t="shared" ref="FJ7" si="153">SUM(FJ8:FJ13)</f>
        <v>0</v>
      </c>
      <c r="FK7" s="126">
        <f t="shared" ref="FK7" si="154">SUM(FK8:FK13)</f>
        <v>0</v>
      </c>
      <c r="FL7" s="126">
        <f t="shared" ref="FL7" si="155">SUM(FL8:FL13)</f>
        <v>0</v>
      </c>
      <c r="FM7" s="126">
        <f t="shared" ref="FM7" si="156">SUM(FM8:FM13)</f>
        <v>0</v>
      </c>
      <c r="FN7" s="127">
        <f>SUM(FN8:FN13)</f>
        <v>0</v>
      </c>
      <c r="FO7" s="126">
        <f>SUM(FO8:FO13)</f>
        <v>0</v>
      </c>
      <c r="FP7" s="126">
        <f t="shared" ref="FP7" si="157">SUM(FP8:FP13)</f>
        <v>0</v>
      </c>
      <c r="FQ7" s="126">
        <f t="shared" ref="FQ7" si="158">SUM(FQ8:FQ13)</f>
        <v>0</v>
      </c>
      <c r="FR7" s="126">
        <f t="shared" ref="FR7" si="159">SUM(FR8:FR13)</f>
        <v>0</v>
      </c>
      <c r="FS7" s="126">
        <f t="shared" ref="FS7" si="160">SUM(FS8:FS13)</f>
        <v>0</v>
      </c>
      <c r="FT7" s="126">
        <f t="shared" ref="FT7" si="161">SUM(FT8:FT13)</f>
        <v>0</v>
      </c>
      <c r="FU7" s="126">
        <f t="shared" ref="FU7" si="162">SUM(FU8:FU13)</f>
        <v>0</v>
      </c>
      <c r="FV7" s="126">
        <f t="shared" ref="FV7" si="163">SUM(FV8:FV13)</f>
        <v>0</v>
      </c>
      <c r="FW7" s="126">
        <f t="shared" ref="FW7" si="164">SUM(FW8:FW13)</f>
        <v>0</v>
      </c>
      <c r="FX7" s="126">
        <f t="shared" ref="FX7" si="165">SUM(FX8:FX13)</f>
        <v>0</v>
      </c>
      <c r="FY7" s="126">
        <f t="shared" ref="FY7" si="166">SUM(FY8:FY13)</f>
        <v>0</v>
      </c>
      <c r="FZ7" s="126">
        <f t="shared" ref="FZ7" si="167">SUM(FZ8:FZ13)</f>
        <v>0</v>
      </c>
      <c r="GA7" s="127">
        <f>SUM(GA8:GA13)</f>
        <v>0</v>
      </c>
      <c r="GB7" s="126">
        <f>SUM(GB8:GB13)</f>
        <v>0</v>
      </c>
      <c r="GC7" s="126">
        <f t="shared" ref="GC7" si="168">SUM(GC8:GC13)</f>
        <v>0</v>
      </c>
      <c r="GD7" s="126">
        <f t="shared" ref="GD7" si="169">SUM(GD8:GD13)</f>
        <v>0</v>
      </c>
      <c r="GE7" s="126">
        <f t="shared" ref="GE7" si="170">SUM(GE8:GE13)</f>
        <v>0</v>
      </c>
      <c r="GF7" s="126">
        <f t="shared" ref="GF7" si="171">SUM(GF8:GF13)</f>
        <v>0</v>
      </c>
      <c r="GG7" s="126">
        <f t="shared" ref="GG7" si="172">SUM(GG8:GG13)</f>
        <v>0</v>
      </c>
      <c r="GH7" s="126">
        <f t="shared" ref="GH7" si="173">SUM(GH8:GH13)</f>
        <v>0</v>
      </c>
      <c r="GI7" s="126">
        <f t="shared" ref="GI7" si="174">SUM(GI8:GI13)</f>
        <v>0</v>
      </c>
      <c r="GJ7" s="126">
        <f t="shared" ref="GJ7" si="175">SUM(GJ8:GJ13)</f>
        <v>0</v>
      </c>
      <c r="GK7" s="126">
        <f t="shared" ref="GK7" si="176">SUM(GK8:GK13)</f>
        <v>0</v>
      </c>
      <c r="GL7" s="126">
        <f t="shared" ref="GL7" si="177">SUM(GL8:GL13)</f>
        <v>0</v>
      </c>
      <c r="GM7" s="126">
        <f t="shared" ref="GM7" si="178">SUM(GM8:GM13)</f>
        <v>0</v>
      </c>
      <c r="GN7" s="127">
        <f>SUM(GN8:GN13)</f>
        <v>0</v>
      </c>
      <c r="GO7" s="126">
        <f>SUM(GO8:GO13)</f>
        <v>0</v>
      </c>
      <c r="GP7" s="126">
        <f t="shared" ref="GP7" si="179">SUM(GP8:GP13)</f>
        <v>0</v>
      </c>
      <c r="GQ7" s="126">
        <f t="shared" ref="GQ7" si="180">SUM(GQ8:GQ13)</f>
        <v>0</v>
      </c>
      <c r="GR7" s="126">
        <f t="shared" ref="GR7" si="181">SUM(GR8:GR13)</f>
        <v>0</v>
      </c>
      <c r="GS7" s="126">
        <f t="shared" ref="GS7" si="182">SUM(GS8:GS13)</f>
        <v>0</v>
      </c>
      <c r="GT7" s="126">
        <f t="shared" ref="GT7" si="183">SUM(GT8:GT13)</f>
        <v>0</v>
      </c>
      <c r="GU7" s="126">
        <f t="shared" ref="GU7" si="184">SUM(GU8:GU13)</f>
        <v>0</v>
      </c>
      <c r="GV7" s="126">
        <f t="shared" ref="GV7" si="185">SUM(GV8:GV13)</f>
        <v>0</v>
      </c>
      <c r="GW7" s="126">
        <f t="shared" ref="GW7" si="186">SUM(GW8:GW13)</f>
        <v>0</v>
      </c>
      <c r="GX7" s="126">
        <f t="shared" ref="GX7" si="187">SUM(GX8:GX13)</f>
        <v>0</v>
      </c>
      <c r="GY7" s="126">
        <f t="shared" ref="GY7" si="188">SUM(GY8:GY13)</f>
        <v>0</v>
      </c>
      <c r="GZ7" s="126">
        <f t="shared" ref="GZ7" si="189">SUM(GZ8:GZ13)</f>
        <v>0</v>
      </c>
      <c r="HA7" s="127">
        <f>SUM(HA8:HA13)</f>
        <v>0</v>
      </c>
      <c r="HB7" s="126">
        <f>SUM(HB8:HB13)</f>
        <v>0</v>
      </c>
      <c r="HC7" s="126">
        <f t="shared" ref="HC7" si="190">SUM(HC8:HC13)</f>
        <v>0</v>
      </c>
      <c r="HD7" s="126">
        <f t="shared" ref="HD7" si="191">SUM(HD8:HD13)</f>
        <v>0</v>
      </c>
      <c r="HE7" s="126">
        <f t="shared" ref="HE7" si="192">SUM(HE8:HE13)</f>
        <v>0</v>
      </c>
      <c r="HF7" s="126">
        <f t="shared" ref="HF7" si="193">SUM(HF8:HF13)</f>
        <v>0</v>
      </c>
      <c r="HG7" s="126">
        <f t="shared" ref="HG7" si="194">SUM(HG8:HG13)</f>
        <v>0</v>
      </c>
      <c r="HH7" s="126">
        <f t="shared" ref="HH7" si="195">SUM(HH8:HH13)</f>
        <v>0</v>
      </c>
      <c r="HI7" s="126">
        <f t="shared" ref="HI7" si="196">SUM(HI8:HI13)</f>
        <v>0</v>
      </c>
      <c r="HJ7" s="126">
        <f t="shared" ref="HJ7" si="197">SUM(HJ8:HJ13)</f>
        <v>0</v>
      </c>
      <c r="HK7" s="126">
        <f t="shared" ref="HK7" si="198">SUM(HK8:HK13)</f>
        <v>0</v>
      </c>
      <c r="HL7" s="126">
        <f t="shared" ref="HL7" si="199">SUM(HL8:HL13)</f>
        <v>0</v>
      </c>
      <c r="HM7" s="126">
        <f t="shared" ref="HM7" si="200">SUM(HM8:HM13)</f>
        <v>0</v>
      </c>
      <c r="HN7" s="127">
        <f>SUM(HN8:HN13)</f>
        <v>0</v>
      </c>
      <c r="HO7" s="126">
        <f>SUM(HO8:HO13)</f>
        <v>0</v>
      </c>
      <c r="HP7" s="126">
        <f t="shared" ref="HP7" si="201">SUM(HP8:HP13)</f>
        <v>0</v>
      </c>
      <c r="HQ7" s="126">
        <f t="shared" ref="HQ7" si="202">SUM(HQ8:HQ13)</f>
        <v>0</v>
      </c>
      <c r="HR7" s="126">
        <f t="shared" ref="HR7" si="203">SUM(HR8:HR13)</f>
        <v>0</v>
      </c>
      <c r="HS7" s="126">
        <f t="shared" ref="HS7" si="204">SUM(HS8:HS13)</f>
        <v>0</v>
      </c>
      <c r="HT7" s="126">
        <f t="shared" ref="HT7" si="205">SUM(HT8:HT13)</f>
        <v>0</v>
      </c>
      <c r="HU7" s="126">
        <f t="shared" ref="HU7" si="206">SUM(HU8:HU13)</f>
        <v>0</v>
      </c>
      <c r="HV7" s="126">
        <f t="shared" ref="HV7" si="207">SUM(HV8:HV13)</f>
        <v>0</v>
      </c>
      <c r="HW7" s="126">
        <f t="shared" ref="HW7" si="208">SUM(HW8:HW13)</f>
        <v>0</v>
      </c>
      <c r="HX7" s="126">
        <f t="shared" ref="HX7" si="209">SUM(HX8:HX13)</f>
        <v>0</v>
      </c>
      <c r="HY7" s="126">
        <f t="shared" ref="HY7" si="210">SUM(HY8:HY13)</f>
        <v>0</v>
      </c>
      <c r="HZ7" s="126">
        <f t="shared" ref="HZ7" si="211">SUM(HZ8:HZ13)</f>
        <v>0</v>
      </c>
      <c r="IA7" s="127">
        <f>SUM(IA8:IA13)</f>
        <v>0</v>
      </c>
      <c r="IB7" s="126">
        <f>SUM(IB8:IB13)</f>
        <v>0</v>
      </c>
      <c r="IC7" s="126">
        <f t="shared" ref="IC7" si="212">SUM(IC8:IC13)</f>
        <v>0</v>
      </c>
      <c r="ID7" s="126">
        <f t="shared" ref="ID7" si="213">SUM(ID8:ID13)</f>
        <v>0</v>
      </c>
      <c r="IE7" s="126">
        <f t="shared" ref="IE7" si="214">SUM(IE8:IE13)</f>
        <v>0</v>
      </c>
      <c r="IF7" s="126">
        <f t="shared" ref="IF7" si="215">SUM(IF8:IF13)</f>
        <v>0</v>
      </c>
      <c r="IG7" s="126">
        <f t="shared" ref="IG7" si="216">SUM(IG8:IG13)</f>
        <v>0</v>
      </c>
      <c r="IH7" s="126">
        <f t="shared" ref="IH7" si="217">SUM(IH8:IH13)</f>
        <v>0</v>
      </c>
      <c r="II7" s="126">
        <f t="shared" ref="II7" si="218">SUM(II8:II13)</f>
        <v>0</v>
      </c>
      <c r="IJ7" s="126">
        <f t="shared" ref="IJ7" si="219">SUM(IJ8:IJ13)</f>
        <v>0</v>
      </c>
      <c r="IK7" s="126">
        <f t="shared" ref="IK7" si="220">SUM(IK8:IK13)</f>
        <v>0</v>
      </c>
      <c r="IL7" s="126">
        <f t="shared" ref="IL7" si="221">SUM(IL8:IL13)</f>
        <v>0</v>
      </c>
      <c r="IM7" s="126">
        <f t="shared" ref="IM7" si="222">SUM(IM8:IM13)</f>
        <v>0</v>
      </c>
      <c r="IN7" s="127">
        <f>SUM(IN8:IN13)</f>
        <v>0</v>
      </c>
      <c r="IO7" s="126">
        <f>SUM(IO8:IO13)</f>
        <v>0</v>
      </c>
      <c r="IP7" s="126">
        <f t="shared" ref="IP7" si="223">SUM(IP8:IP13)</f>
        <v>0</v>
      </c>
      <c r="IQ7" s="126">
        <f t="shared" ref="IQ7" si="224">SUM(IQ8:IQ13)</f>
        <v>0</v>
      </c>
      <c r="IR7" s="126">
        <f t="shared" ref="IR7" si="225">SUM(IR8:IR13)</f>
        <v>0</v>
      </c>
      <c r="IS7" s="126">
        <f t="shared" ref="IS7" si="226">SUM(IS8:IS13)</f>
        <v>0</v>
      </c>
      <c r="IT7" s="126">
        <f t="shared" ref="IT7" si="227">SUM(IT8:IT13)</f>
        <v>0</v>
      </c>
      <c r="IU7" s="126">
        <f t="shared" ref="IU7" si="228">SUM(IU8:IU13)</f>
        <v>0</v>
      </c>
      <c r="IV7" s="126">
        <f t="shared" ref="IV7" si="229">SUM(IV8:IV13)</f>
        <v>0</v>
      </c>
      <c r="IW7" s="126">
        <f t="shared" ref="IW7" si="230">SUM(IW8:IW13)</f>
        <v>0</v>
      </c>
      <c r="IX7" s="126">
        <f t="shared" ref="IX7" si="231">SUM(IX8:IX13)</f>
        <v>0</v>
      </c>
      <c r="IY7" s="126">
        <f t="shared" ref="IY7" si="232">SUM(IY8:IY13)</f>
        <v>0</v>
      </c>
      <c r="IZ7" s="126">
        <f t="shared" ref="IZ7" si="233">SUM(IZ8:IZ13)</f>
        <v>0</v>
      </c>
      <c r="JA7" s="127">
        <f>SUM(JA8:JA13)</f>
        <v>0</v>
      </c>
      <c r="JB7" s="126">
        <f>SUM(JB8:JB13)</f>
        <v>0</v>
      </c>
      <c r="JC7" s="126">
        <f t="shared" ref="JC7" si="234">SUM(JC8:JC13)</f>
        <v>0</v>
      </c>
      <c r="JD7" s="126">
        <f t="shared" ref="JD7" si="235">SUM(JD8:JD13)</f>
        <v>0</v>
      </c>
      <c r="JE7" s="126">
        <f t="shared" ref="JE7" si="236">SUM(JE8:JE13)</f>
        <v>0</v>
      </c>
      <c r="JF7" s="126">
        <f t="shared" ref="JF7" si="237">SUM(JF8:JF13)</f>
        <v>0</v>
      </c>
      <c r="JG7" s="126">
        <f t="shared" ref="JG7" si="238">SUM(JG8:JG13)</f>
        <v>0</v>
      </c>
      <c r="JH7" s="126">
        <f t="shared" ref="JH7" si="239">SUM(JH8:JH13)</f>
        <v>0</v>
      </c>
      <c r="JI7" s="126">
        <f t="shared" ref="JI7" si="240">SUM(JI8:JI13)</f>
        <v>0</v>
      </c>
      <c r="JJ7" s="126">
        <f t="shared" ref="JJ7" si="241">SUM(JJ8:JJ13)</f>
        <v>0</v>
      </c>
      <c r="JK7" s="126">
        <f t="shared" ref="JK7" si="242">SUM(JK8:JK13)</f>
        <v>0</v>
      </c>
      <c r="JL7" s="126">
        <f t="shared" ref="JL7" si="243">SUM(JL8:JL13)</f>
        <v>0</v>
      </c>
      <c r="JM7" s="126">
        <f t="shared" ref="JM7" si="244">SUM(JM8:JM13)</f>
        <v>0</v>
      </c>
      <c r="JN7" s="127">
        <f>SUM(JN8:JN13)</f>
        <v>0</v>
      </c>
      <c r="JO7" s="126">
        <f>SUM(JO8:JO13)</f>
        <v>0</v>
      </c>
      <c r="JP7" s="126">
        <f t="shared" ref="JP7" si="245">SUM(JP8:JP13)</f>
        <v>0</v>
      </c>
      <c r="JQ7" s="126">
        <f t="shared" ref="JQ7" si="246">SUM(JQ8:JQ13)</f>
        <v>0</v>
      </c>
      <c r="JR7" s="126">
        <f t="shared" ref="JR7" si="247">SUM(JR8:JR13)</f>
        <v>0</v>
      </c>
      <c r="JS7" s="126">
        <f t="shared" ref="JS7" si="248">SUM(JS8:JS13)</f>
        <v>0</v>
      </c>
      <c r="JT7" s="126">
        <f t="shared" ref="JT7" si="249">SUM(JT8:JT13)</f>
        <v>0</v>
      </c>
      <c r="JU7" s="126">
        <f t="shared" ref="JU7" si="250">SUM(JU8:JU13)</f>
        <v>0</v>
      </c>
      <c r="JV7" s="126">
        <f t="shared" ref="JV7" si="251">SUM(JV8:JV13)</f>
        <v>0</v>
      </c>
      <c r="JW7" s="126">
        <f t="shared" ref="JW7" si="252">SUM(JW8:JW13)</f>
        <v>0</v>
      </c>
      <c r="JX7" s="126">
        <f t="shared" ref="JX7" si="253">SUM(JX8:JX13)</f>
        <v>0</v>
      </c>
      <c r="JY7" s="126">
        <f t="shared" ref="JY7" si="254">SUM(JY8:JY13)</f>
        <v>0</v>
      </c>
      <c r="JZ7" s="126">
        <f t="shared" ref="JZ7" si="255">SUM(JZ8:JZ13)</f>
        <v>0</v>
      </c>
      <c r="KA7" s="127">
        <f>SUM(KA8:KA13)</f>
        <v>0</v>
      </c>
      <c r="KB7" s="126">
        <f>SUM(KB8:KB13)</f>
        <v>0</v>
      </c>
      <c r="KC7" s="126">
        <f t="shared" ref="KC7" si="256">SUM(KC8:KC13)</f>
        <v>0</v>
      </c>
      <c r="KD7" s="126">
        <f t="shared" ref="KD7" si="257">SUM(KD8:KD13)</f>
        <v>0</v>
      </c>
      <c r="KE7" s="126">
        <f t="shared" ref="KE7" si="258">SUM(KE8:KE13)</f>
        <v>0</v>
      </c>
      <c r="KF7" s="126">
        <f t="shared" ref="KF7" si="259">SUM(KF8:KF13)</f>
        <v>0</v>
      </c>
      <c r="KG7" s="126">
        <f t="shared" ref="KG7" si="260">SUM(KG8:KG13)</f>
        <v>0</v>
      </c>
      <c r="KH7" s="126">
        <f t="shared" ref="KH7" si="261">SUM(KH8:KH13)</f>
        <v>0</v>
      </c>
      <c r="KI7" s="126">
        <f t="shared" ref="KI7" si="262">SUM(KI8:KI13)</f>
        <v>0</v>
      </c>
      <c r="KJ7" s="126">
        <f t="shared" ref="KJ7" si="263">SUM(KJ8:KJ13)</f>
        <v>0</v>
      </c>
      <c r="KK7" s="126">
        <f t="shared" ref="KK7" si="264">SUM(KK8:KK13)</f>
        <v>0</v>
      </c>
      <c r="KL7" s="126">
        <f t="shared" ref="KL7" si="265">SUM(KL8:KL13)</f>
        <v>0</v>
      </c>
      <c r="KM7" s="126">
        <f t="shared" ref="KM7" si="266">SUM(KM8:KM13)</f>
        <v>0</v>
      </c>
      <c r="KN7" s="127">
        <f>SUM(KN8:KN13)</f>
        <v>0</v>
      </c>
      <c r="KO7" s="126">
        <f>SUM(KO8:KO13)</f>
        <v>0</v>
      </c>
      <c r="KP7" s="126">
        <f t="shared" ref="KP7" si="267">SUM(KP8:KP13)</f>
        <v>0</v>
      </c>
      <c r="KQ7" s="126">
        <f t="shared" ref="KQ7" si="268">SUM(KQ8:KQ13)</f>
        <v>0</v>
      </c>
      <c r="KR7" s="126">
        <f t="shared" ref="KR7" si="269">SUM(KR8:KR13)</f>
        <v>0</v>
      </c>
      <c r="KS7" s="126">
        <f t="shared" ref="KS7" si="270">SUM(KS8:KS13)</f>
        <v>0</v>
      </c>
      <c r="KT7" s="126">
        <f t="shared" ref="KT7" si="271">SUM(KT8:KT13)</f>
        <v>0</v>
      </c>
      <c r="KU7" s="126">
        <f t="shared" ref="KU7" si="272">SUM(KU8:KU13)</f>
        <v>0</v>
      </c>
      <c r="KV7" s="126">
        <f t="shared" ref="KV7" si="273">SUM(KV8:KV13)</f>
        <v>0</v>
      </c>
      <c r="KW7" s="126">
        <f t="shared" ref="KW7" si="274">SUM(KW8:KW13)</f>
        <v>0</v>
      </c>
      <c r="KX7" s="126">
        <f t="shared" ref="KX7" si="275">SUM(KX8:KX13)</f>
        <v>0</v>
      </c>
      <c r="KY7" s="126">
        <f t="shared" ref="KY7" si="276">SUM(KY8:KY13)</f>
        <v>0</v>
      </c>
      <c r="KZ7" s="126">
        <f t="shared" ref="KZ7" si="277">SUM(KZ8:KZ13)</f>
        <v>0</v>
      </c>
      <c r="LA7" s="127">
        <f>SUM(LA8:LA13)</f>
        <v>0</v>
      </c>
      <c r="LB7" s="126">
        <f>SUM(LB8:LB13)</f>
        <v>0</v>
      </c>
      <c r="LC7" s="126">
        <f t="shared" ref="LC7" si="278">SUM(LC8:LC13)</f>
        <v>0</v>
      </c>
      <c r="LD7" s="126">
        <f t="shared" ref="LD7" si="279">SUM(LD8:LD13)</f>
        <v>0</v>
      </c>
      <c r="LE7" s="126">
        <f t="shared" ref="LE7" si="280">SUM(LE8:LE13)</f>
        <v>0</v>
      </c>
      <c r="LF7" s="126">
        <f t="shared" ref="LF7" si="281">SUM(LF8:LF13)</f>
        <v>0</v>
      </c>
      <c r="LG7" s="126">
        <f t="shared" ref="LG7" si="282">SUM(LG8:LG13)</f>
        <v>0</v>
      </c>
      <c r="LH7" s="126">
        <f t="shared" ref="LH7" si="283">SUM(LH8:LH13)</f>
        <v>0</v>
      </c>
      <c r="LI7" s="126">
        <f t="shared" ref="LI7" si="284">SUM(LI8:LI13)</f>
        <v>0</v>
      </c>
      <c r="LJ7" s="126">
        <f t="shared" ref="LJ7" si="285">SUM(LJ8:LJ13)</f>
        <v>0</v>
      </c>
      <c r="LK7" s="126">
        <f t="shared" ref="LK7" si="286">SUM(LK8:LK13)</f>
        <v>0</v>
      </c>
      <c r="LL7" s="126">
        <f t="shared" ref="LL7" si="287">SUM(LL8:LL13)</f>
        <v>0</v>
      </c>
      <c r="LM7" s="126">
        <f t="shared" ref="LM7" si="288">SUM(LM8:LM13)</f>
        <v>0</v>
      </c>
      <c r="LN7" s="133">
        <f>SUM(LN8:LN13)</f>
        <v>0</v>
      </c>
    </row>
    <row r="8" spans="1:326">
      <c r="A8" s="121" t="s">
        <v>147</v>
      </c>
      <c r="B8" s="598">
        <f>IF('Dalyvio prielaidos'!$F$7&lt;=B$5,'Dalyvio prielaidos'!$D$7/12,0)</f>
        <v>0</v>
      </c>
      <c r="C8" s="598">
        <f>IF('Dalyvio prielaidos'!$F$7&lt;=C$5,'Dalyvio prielaidos'!$D$7/12,0)</f>
        <v>0</v>
      </c>
      <c r="D8" s="598">
        <f>IF('Dalyvio prielaidos'!$F$7&lt;=D$5,'Dalyvio prielaidos'!$D$7/12,0)</f>
        <v>0</v>
      </c>
      <c r="E8" s="598">
        <f>IF('Dalyvio prielaidos'!$F$7&lt;=E$5,'Dalyvio prielaidos'!$D$7/12,0)</f>
        <v>0</v>
      </c>
      <c r="F8" s="598">
        <f>IF('Dalyvio prielaidos'!$F$7&lt;=F$5,'Dalyvio prielaidos'!$D$7/12,0)</f>
        <v>0</v>
      </c>
      <c r="G8" s="598">
        <f>IF('Dalyvio prielaidos'!$F$7&lt;=G$5,'Dalyvio prielaidos'!$D$7/12,0)</f>
        <v>0</v>
      </c>
      <c r="H8" s="598">
        <f>IF('Dalyvio prielaidos'!$F$7&lt;=H$5,'Dalyvio prielaidos'!$D$7/12,0)</f>
        <v>0</v>
      </c>
      <c r="I8" s="598">
        <f>IF('Dalyvio prielaidos'!$F$7&lt;=I$5,'Dalyvio prielaidos'!$D$7/12,0)</f>
        <v>0</v>
      </c>
      <c r="J8" s="598">
        <f>IF('Dalyvio prielaidos'!$F$7&lt;=J$5,'Dalyvio prielaidos'!$D$7/12,0)</f>
        <v>0</v>
      </c>
      <c r="K8" s="598">
        <f>IF('Dalyvio prielaidos'!$F$7&lt;=K$5,'Dalyvio prielaidos'!$D$7/12,0)</f>
        <v>0</v>
      </c>
      <c r="L8" s="598">
        <f>IF('Dalyvio prielaidos'!$F$7&lt;=L$5,'Dalyvio prielaidos'!$D$7/12,0)</f>
        <v>0</v>
      </c>
      <c r="M8" s="598">
        <f>IF('Dalyvio prielaidos'!$F$7&lt;=M$5,'Dalyvio prielaidos'!$D$7/12,0)</f>
        <v>0</v>
      </c>
      <c r="N8" s="606">
        <f>SUM(B8:M8)</f>
        <v>0</v>
      </c>
      <c r="O8" s="598">
        <f>IF('Dalyvio prielaidos'!$F$7&lt;=O$5,'Dalyvio prielaidos'!$D$7/12,0)</f>
        <v>0</v>
      </c>
      <c r="P8" s="598">
        <f>IF('Dalyvio prielaidos'!$F$7&lt;=P$5,'Dalyvio prielaidos'!$D$7/12,0)</f>
        <v>0</v>
      </c>
      <c r="Q8" s="598">
        <f>IF('Dalyvio prielaidos'!$F$7&lt;=Q$5,'Dalyvio prielaidos'!$D$7/12,0)</f>
        <v>0</v>
      </c>
      <c r="R8" s="598">
        <f>IF('Dalyvio prielaidos'!$F$7&lt;=R$5,'Dalyvio prielaidos'!$D$7/12,0)</f>
        <v>0</v>
      </c>
      <c r="S8" s="598">
        <f>IF('Dalyvio prielaidos'!$F$7&lt;=S$5,'Dalyvio prielaidos'!$D$7/12,0)</f>
        <v>0</v>
      </c>
      <c r="T8" s="598">
        <f>IF('Dalyvio prielaidos'!$F$7&lt;=T$5,'Dalyvio prielaidos'!$D$7/12,0)</f>
        <v>0</v>
      </c>
      <c r="U8" s="598">
        <f>IF('Dalyvio prielaidos'!$F$7&lt;=U$5,'Dalyvio prielaidos'!$D$7/12,0)</f>
        <v>0</v>
      </c>
      <c r="V8" s="598">
        <f>IF('Dalyvio prielaidos'!$F$7&lt;=V$5,'Dalyvio prielaidos'!$D$7/12,0)</f>
        <v>0</v>
      </c>
      <c r="W8" s="598">
        <f>IF('Dalyvio prielaidos'!$F$7&lt;=W$5,'Dalyvio prielaidos'!$D$7/12,0)</f>
        <v>0</v>
      </c>
      <c r="X8" s="598">
        <f>IF('Dalyvio prielaidos'!$F$7&lt;=X$5,'Dalyvio prielaidos'!$D$7/12,0)</f>
        <v>0</v>
      </c>
      <c r="Y8" s="598">
        <f>IF('Dalyvio prielaidos'!$F$7&lt;=Y$5,'Dalyvio prielaidos'!$D$7/12,0)</f>
        <v>0</v>
      </c>
      <c r="Z8" s="598">
        <f>IF('Dalyvio prielaidos'!$F$7&lt;=Z$5,'Dalyvio prielaidos'!$D$7/12,0)</f>
        <v>0</v>
      </c>
      <c r="AA8" s="602">
        <f>SUM(O8:Z8)</f>
        <v>0</v>
      </c>
      <c r="AB8" s="598">
        <f>'Dalyvio prielaidos'!$D$7/12*Indeksacija!$F$4</f>
        <v>0</v>
      </c>
      <c r="AC8" s="598">
        <f>'Dalyvio prielaidos'!$D$7/12*Indeksacija!$F$4</f>
        <v>0</v>
      </c>
      <c r="AD8" s="598">
        <f>'Dalyvio prielaidos'!$D$7/12*Indeksacija!$F$4</f>
        <v>0</v>
      </c>
      <c r="AE8" s="598">
        <f>'Dalyvio prielaidos'!$D$7/12*Indeksacija!$F$4</f>
        <v>0</v>
      </c>
      <c r="AF8" s="598">
        <f>'Dalyvio prielaidos'!$D$7/12*Indeksacija!$F$4</f>
        <v>0</v>
      </c>
      <c r="AG8" s="598">
        <f>'Dalyvio prielaidos'!$D$7/12*Indeksacija!$F$4</f>
        <v>0</v>
      </c>
      <c r="AH8" s="598">
        <f>'Dalyvio prielaidos'!$D$7/12*Indeksacija!$F$4</f>
        <v>0</v>
      </c>
      <c r="AI8" s="598">
        <f>'Dalyvio prielaidos'!$D$7/12*Indeksacija!$F$4</f>
        <v>0</v>
      </c>
      <c r="AJ8" s="598">
        <f>'Dalyvio prielaidos'!$D$7/12*Indeksacija!$F$4</f>
        <v>0</v>
      </c>
      <c r="AK8" s="598">
        <f>'Dalyvio prielaidos'!$D$7/12*Indeksacija!$F$4</f>
        <v>0</v>
      </c>
      <c r="AL8" s="598">
        <f>'Dalyvio prielaidos'!$D$7/12*Indeksacija!$F$4</f>
        <v>0</v>
      </c>
      <c r="AM8" s="598">
        <f>'Dalyvio prielaidos'!$D$7/12*Indeksacija!$F$4</f>
        <v>0</v>
      </c>
      <c r="AN8" s="602">
        <f>SUM(AB8:AM8)</f>
        <v>0</v>
      </c>
      <c r="AO8" s="598">
        <f>'Dalyvio prielaidos'!$D$7/12*Indeksacija!$G$4</f>
        <v>0</v>
      </c>
      <c r="AP8" s="598">
        <f>'Dalyvio prielaidos'!$D$7/12*Indeksacija!$G$4</f>
        <v>0</v>
      </c>
      <c r="AQ8" s="598">
        <f>'Dalyvio prielaidos'!$D$7/12*Indeksacija!$G$4</f>
        <v>0</v>
      </c>
      <c r="AR8" s="598">
        <f>'Dalyvio prielaidos'!$D$7/12*Indeksacija!$G$4</f>
        <v>0</v>
      </c>
      <c r="AS8" s="598">
        <f>'Dalyvio prielaidos'!$D$7/12*Indeksacija!$G$4</f>
        <v>0</v>
      </c>
      <c r="AT8" s="598">
        <f>'Dalyvio prielaidos'!$D$7/12*Indeksacija!$G$4</f>
        <v>0</v>
      </c>
      <c r="AU8" s="598">
        <f>'Dalyvio prielaidos'!$D$7/12*Indeksacija!$G$4</f>
        <v>0</v>
      </c>
      <c r="AV8" s="598">
        <f>'Dalyvio prielaidos'!$D$7/12*Indeksacija!$G$4</f>
        <v>0</v>
      </c>
      <c r="AW8" s="598">
        <f>'Dalyvio prielaidos'!$D$7/12*Indeksacija!$G$4</f>
        <v>0</v>
      </c>
      <c r="AX8" s="598">
        <f>'Dalyvio prielaidos'!$D$7/12*Indeksacija!$G$4</f>
        <v>0</v>
      </c>
      <c r="AY8" s="598">
        <f>'Dalyvio prielaidos'!$D$7/12*Indeksacija!$G$4</f>
        <v>0</v>
      </c>
      <c r="AZ8" s="598">
        <f>'Dalyvio prielaidos'!$D$7/12*Indeksacija!$G$4</f>
        <v>0</v>
      </c>
      <c r="BA8" s="602">
        <f>SUM(AO8:AZ8)</f>
        <v>0</v>
      </c>
      <c r="BB8" s="598">
        <f>'Dalyvio prielaidos'!$D$7/12*Indeksacija!$H$4</f>
        <v>0</v>
      </c>
      <c r="BC8" s="598">
        <f>'Dalyvio prielaidos'!$D$7/12*Indeksacija!$H$4</f>
        <v>0</v>
      </c>
      <c r="BD8" s="598">
        <f>'Dalyvio prielaidos'!$D$7/12*Indeksacija!$H$4</f>
        <v>0</v>
      </c>
      <c r="BE8" s="598">
        <f>'Dalyvio prielaidos'!$D$7/12*Indeksacija!$H$4</f>
        <v>0</v>
      </c>
      <c r="BF8" s="598">
        <f>'Dalyvio prielaidos'!$D$7/12*Indeksacija!$H$4</f>
        <v>0</v>
      </c>
      <c r="BG8" s="598">
        <f>'Dalyvio prielaidos'!$D$7/12*Indeksacija!$H$4</f>
        <v>0</v>
      </c>
      <c r="BH8" s="598">
        <f>'Dalyvio prielaidos'!$D$7/12*Indeksacija!$H$4</f>
        <v>0</v>
      </c>
      <c r="BI8" s="598">
        <f>'Dalyvio prielaidos'!$D$7/12*Indeksacija!$H$4</f>
        <v>0</v>
      </c>
      <c r="BJ8" s="598">
        <f>'Dalyvio prielaidos'!$D$7/12*Indeksacija!$H$4</f>
        <v>0</v>
      </c>
      <c r="BK8" s="598">
        <f>'Dalyvio prielaidos'!$D$7/12*Indeksacija!$H$4</f>
        <v>0</v>
      </c>
      <c r="BL8" s="598">
        <f>'Dalyvio prielaidos'!$D$7/12*Indeksacija!$H$4</f>
        <v>0</v>
      </c>
      <c r="BM8" s="598">
        <f>'Dalyvio prielaidos'!$D$7/12*Indeksacija!$H$4</f>
        <v>0</v>
      </c>
      <c r="BN8" s="602">
        <f>SUM(BB8:BM8)</f>
        <v>0</v>
      </c>
      <c r="BO8" s="598">
        <f>'Dalyvio prielaidos'!$D$7/12*Indeksacija!$I$4</f>
        <v>0</v>
      </c>
      <c r="BP8" s="598">
        <f>'Dalyvio prielaidos'!$D$7/12*Indeksacija!$I$4</f>
        <v>0</v>
      </c>
      <c r="BQ8" s="598">
        <f>'Dalyvio prielaidos'!$D$7/12*Indeksacija!$I$4</f>
        <v>0</v>
      </c>
      <c r="BR8" s="598">
        <f>'Dalyvio prielaidos'!$D$7/12*Indeksacija!$I$4</f>
        <v>0</v>
      </c>
      <c r="BS8" s="598">
        <f>'Dalyvio prielaidos'!$D$7/12*Indeksacija!$I$4</f>
        <v>0</v>
      </c>
      <c r="BT8" s="598">
        <f>'Dalyvio prielaidos'!$D$7/12*Indeksacija!$I$4</f>
        <v>0</v>
      </c>
      <c r="BU8" s="598">
        <f>'Dalyvio prielaidos'!$D$7/12*Indeksacija!$I$4</f>
        <v>0</v>
      </c>
      <c r="BV8" s="598">
        <f>'Dalyvio prielaidos'!$D$7/12*Indeksacija!$I$4</f>
        <v>0</v>
      </c>
      <c r="BW8" s="598">
        <f>'Dalyvio prielaidos'!$D$7/12*Indeksacija!$I$4</f>
        <v>0</v>
      </c>
      <c r="BX8" s="598">
        <f>'Dalyvio prielaidos'!$D$7/12*Indeksacija!$I$4</f>
        <v>0</v>
      </c>
      <c r="BY8" s="598">
        <f>'Dalyvio prielaidos'!$D$7/12*Indeksacija!$I$4</f>
        <v>0</v>
      </c>
      <c r="BZ8" s="598">
        <f>'Dalyvio prielaidos'!$D$7/12*Indeksacija!$I$4</f>
        <v>0</v>
      </c>
      <c r="CA8" s="602">
        <f>SUM(BO8:BZ8)</f>
        <v>0</v>
      </c>
      <c r="CB8" s="598">
        <f>'Dalyvio prielaidos'!$D$7/12*Indeksacija!$J$4</f>
        <v>0</v>
      </c>
      <c r="CC8" s="598">
        <f>'Dalyvio prielaidos'!$D$7/12*Indeksacija!$J$4</f>
        <v>0</v>
      </c>
      <c r="CD8" s="598">
        <f>'Dalyvio prielaidos'!$D$7/12*Indeksacija!$J$4</f>
        <v>0</v>
      </c>
      <c r="CE8" s="598">
        <f>'Dalyvio prielaidos'!$D$7/12*Indeksacija!$J$4</f>
        <v>0</v>
      </c>
      <c r="CF8" s="598">
        <f>'Dalyvio prielaidos'!$D$7/12*Indeksacija!$J$4</f>
        <v>0</v>
      </c>
      <c r="CG8" s="598">
        <f>'Dalyvio prielaidos'!$D$7/12*Indeksacija!$J$4</f>
        <v>0</v>
      </c>
      <c r="CH8" s="598">
        <f>'Dalyvio prielaidos'!$D$7/12*Indeksacija!$J$4</f>
        <v>0</v>
      </c>
      <c r="CI8" s="598">
        <f>'Dalyvio prielaidos'!$D$7/12*Indeksacija!$J$4</f>
        <v>0</v>
      </c>
      <c r="CJ8" s="598">
        <f>'Dalyvio prielaidos'!$D$7/12*Indeksacija!$J$4</f>
        <v>0</v>
      </c>
      <c r="CK8" s="598">
        <f>'Dalyvio prielaidos'!$D$7/12*Indeksacija!$J$4</f>
        <v>0</v>
      </c>
      <c r="CL8" s="598">
        <f>'Dalyvio prielaidos'!$D$7/12*Indeksacija!$J$4</f>
        <v>0</v>
      </c>
      <c r="CM8" s="598">
        <f>'Dalyvio prielaidos'!$D$7/12*Indeksacija!$J$4</f>
        <v>0</v>
      </c>
      <c r="CN8" s="602">
        <f>SUM(CB8:CM8)</f>
        <v>0</v>
      </c>
      <c r="CO8" s="598">
        <f>'Dalyvio prielaidos'!$D$7/12*Indeksacija!$K$4</f>
        <v>0</v>
      </c>
      <c r="CP8" s="598">
        <f>'Dalyvio prielaidos'!$D$7/12*Indeksacija!$K$4</f>
        <v>0</v>
      </c>
      <c r="CQ8" s="598">
        <f>'Dalyvio prielaidos'!$D$7/12*Indeksacija!$K$4</f>
        <v>0</v>
      </c>
      <c r="CR8" s="598">
        <f>'Dalyvio prielaidos'!$D$7/12*Indeksacija!$K$4</f>
        <v>0</v>
      </c>
      <c r="CS8" s="598">
        <f>'Dalyvio prielaidos'!$D$7/12*Indeksacija!$K$4</f>
        <v>0</v>
      </c>
      <c r="CT8" s="598">
        <f>'Dalyvio prielaidos'!$D$7/12*Indeksacija!$K$4</f>
        <v>0</v>
      </c>
      <c r="CU8" s="598">
        <f>'Dalyvio prielaidos'!$D$7/12*Indeksacija!$K$4</f>
        <v>0</v>
      </c>
      <c r="CV8" s="598">
        <f>'Dalyvio prielaidos'!$D$7/12*Indeksacija!$K$4</f>
        <v>0</v>
      </c>
      <c r="CW8" s="598">
        <f>'Dalyvio prielaidos'!$D$7/12*Indeksacija!$K$4</f>
        <v>0</v>
      </c>
      <c r="CX8" s="598">
        <f>'Dalyvio prielaidos'!$D$7/12*Indeksacija!$K$4</f>
        <v>0</v>
      </c>
      <c r="CY8" s="598">
        <f>'Dalyvio prielaidos'!$D$7/12*Indeksacija!$K$4</f>
        <v>0</v>
      </c>
      <c r="CZ8" s="598">
        <f>'Dalyvio prielaidos'!$D$7/12*Indeksacija!$K$4</f>
        <v>0</v>
      </c>
      <c r="DA8" s="602">
        <f>SUM(CO8:CZ8)</f>
        <v>0</v>
      </c>
      <c r="DB8" s="598">
        <f>'Dalyvio prielaidos'!$D$7/12*Indeksacija!$L$4</f>
        <v>0</v>
      </c>
      <c r="DC8" s="598">
        <f>'Dalyvio prielaidos'!$D$7/12*Indeksacija!$L$4</f>
        <v>0</v>
      </c>
      <c r="DD8" s="598">
        <f>'Dalyvio prielaidos'!$D$7/12*Indeksacija!$L$4</f>
        <v>0</v>
      </c>
      <c r="DE8" s="598">
        <f>'Dalyvio prielaidos'!$D$7/12*Indeksacija!$L$4</f>
        <v>0</v>
      </c>
      <c r="DF8" s="598">
        <f>'Dalyvio prielaidos'!$D$7/12*Indeksacija!$L$4</f>
        <v>0</v>
      </c>
      <c r="DG8" s="598">
        <f>'Dalyvio prielaidos'!$D$7/12*Indeksacija!$L$4</f>
        <v>0</v>
      </c>
      <c r="DH8" s="598">
        <f>'Dalyvio prielaidos'!$D$7/12*Indeksacija!$L$4</f>
        <v>0</v>
      </c>
      <c r="DI8" s="598">
        <f>'Dalyvio prielaidos'!$D$7/12*Indeksacija!$L$4</f>
        <v>0</v>
      </c>
      <c r="DJ8" s="598">
        <f>'Dalyvio prielaidos'!$D$7/12*Indeksacija!$L$4</f>
        <v>0</v>
      </c>
      <c r="DK8" s="598">
        <f>'Dalyvio prielaidos'!$D$7/12*Indeksacija!$L$4</f>
        <v>0</v>
      </c>
      <c r="DL8" s="598">
        <f>'Dalyvio prielaidos'!$D$7/12*Indeksacija!$L$4</f>
        <v>0</v>
      </c>
      <c r="DM8" s="598">
        <f>'Dalyvio prielaidos'!$D$7/12*Indeksacija!$L$4</f>
        <v>0</v>
      </c>
      <c r="DN8" s="602">
        <f>SUM(DB8:DM8)</f>
        <v>0</v>
      </c>
      <c r="DO8" s="598">
        <f>'Dalyvio prielaidos'!$D$7/12*Indeksacija!$M$4</f>
        <v>0</v>
      </c>
      <c r="DP8" s="598">
        <f>'Dalyvio prielaidos'!$D$7/12*Indeksacija!$M$4</f>
        <v>0</v>
      </c>
      <c r="DQ8" s="598">
        <f>'Dalyvio prielaidos'!$D$7/12*Indeksacija!$M$4</f>
        <v>0</v>
      </c>
      <c r="DR8" s="598">
        <f>'Dalyvio prielaidos'!$D$7/12*Indeksacija!$M$4</f>
        <v>0</v>
      </c>
      <c r="DS8" s="598">
        <f>'Dalyvio prielaidos'!$D$7/12*Indeksacija!$M$4</f>
        <v>0</v>
      </c>
      <c r="DT8" s="598">
        <f>'Dalyvio prielaidos'!$D$7/12*Indeksacija!$M$4</f>
        <v>0</v>
      </c>
      <c r="DU8" s="598">
        <f>'Dalyvio prielaidos'!$D$7/12*Indeksacija!$M$4</f>
        <v>0</v>
      </c>
      <c r="DV8" s="598">
        <f>'Dalyvio prielaidos'!$D$7/12*Indeksacija!$M$4</f>
        <v>0</v>
      </c>
      <c r="DW8" s="598">
        <f>'Dalyvio prielaidos'!$D$7/12*Indeksacija!$M$4</f>
        <v>0</v>
      </c>
      <c r="DX8" s="598">
        <f>'Dalyvio prielaidos'!$D$7/12*Indeksacija!$M$4</f>
        <v>0</v>
      </c>
      <c r="DY8" s="598">
        <f>'Dalyvio prielaidos'!$D$7/12*Indeksacija!$M$4</f>
        <v>0</v>
      </c>
      <c r="DZ8" s="598">
        <f>'Dalyvio prielaidos'!$D$7/12*Indeksacija!$M$4</f>
        <v>0</v>
      </c>
      <c r="EA8" s="602">
        <f>SUM(DO8:DZ8)</f>
        <v>0</v>
      </c>
      <c r="EB8" s="598">
        <f>'Dalyvio prielaidos'!$D$7/12*Indeksacija!$N$4</f>
        <v>0</v>
      </c>
      <c r="EC8" s="598">
        <f>'Dalyvio prielaidos'!$D$7/12*Indeksacija!$N$4</f>
        <v>0</v>
      </c>
      <c r="ED8" s="598">
        <f>'Dalyvio prielaidos'!$D$7/12*Indeksacija!$N$4</f>
        <v>0</v>
      </c>
      <c r="EE8" s="598">
        <f>'Dalyvio prielaidos'!$D$7/12*Indeksacija!$N$4</f>
        <v>0</v>
      </c>
      <c r="EF8" s="598">
        <f>'Dalyvio prielaidos'!$D$7/12*Indeksacija!$N$4</f>
        <v>0</v>
      </c>
      <c r="EG8" s="598">
        <f>'Dalyvio prielaidos'!$D$7/12*Indeksacija!$N$4</f>
        <v>0</v>
      </c>
      <c r="EH8" s="598">
        <f>'Dalyvio prielaidos'!$D$7/12*Indeksacija!$N$4</f>
        <v>0</v>
      </c>
      <c r="EI8" s="598">
        <f>'Dalyvio prielaidos'!$D$7/12*Indeksacija!$N$4</f>
        <v>0</v>
      </c>
      <c r="EJ8" s="598">
        <f>'Dalyvio prielaidos'!$D$7/12*Indeksacija!$N$4</f>
        <v>0</v>
      </c>
      <c r="EK8" s="598">
        <f>'Dalyvio prielaidos'!$D$7/12*Indeksacija!$N$4</f>
        <v>0</v>
      </c>
      <c r="EL8" s="598">
        <f>'Dalyvio prielaidos'!$D$7/12*Indeksacija!$N$4</f>
        <v>0</v>
      </c>
      <c r="EM8" s="598">
        <f>'Dalyvio prielaidos'!$D$7/12*Indeksacija!$N$4</f>
        <v>0</v>
      </c>
      <c r="EN8" s="602">
        <f>SUM(EB8:EM8)</f>
        <v>0</v>
      </c>
      <c r="EO8" s="598">
        <f>'Dalyvio prielaidos'!$D$7/12*Indeksacija!$O$4</f>
        <v>0</v>
      </c>
      <c r="EP8" s="598">
        <f>'Dalyvio prielaidos'!$D$7/12*Indeksacija!$O$4</f>
        <v>0</v>
      </c>
      <c r="EQ8" s="598">
        <f>'Dalyvio prielaidos'!$D$7/12*Indeksacija!$O$4</f>
        <v>0</v>
      </c>
      <c r="ER8" s="598">
        <f>'Dalyvio prielaidos'!$D$7/12*Indeksacija!$O$4</f>
        <v>0</v>
      </c>
      <c r="ES8" s="598">
        <f>'Dalyvio prielaidos'!$D$7/12*Indeksacija!$O$4</f>
        <v>0</v>
      </c>
      <c r="ET8" s="598">
        <f>'Dalyvio prielaidos'!$D$7/12*Indeksacija!$O$4</f>
        <v>0</v>
      </c>
      <c r="EU8" s="598">
        <f>'Dalyvio prielaidos'!$D$7/12*Indeksacija!$O$4</f>
        <v>0</v>
      </c>
      <c r="EV8" s="598">
        <f>'Dalyvio prielaidos'!$D$7/12*Indeksacija!$O$4</f>
        <v>0</v>
      </c>
      <c r="EW8" s="598">
        <f>'Dalyvio prielaidos'!$D$7/12*Indeksacija!$O$4</f>
        <v>0</v>
      </c>
      <c r="EX8" s="598">
        <f>'Dalyvio prielaidos'!$D$7/12*Indeksacija!$O$4</f>
        <v>0</v>
      </c>
      <c r="EY8" s="598">
        <f>'Dalyvio prielaidos'!$D$7/12*Indeksacija!$O$4</f>
        <v>0</v>
      </c>
      <c r="EZ8" s="598">
        <f>'Dalyvio prielaidos'!$D$7/12*Indeksacija!$O$4</f>
        <v>0</v>
      </c>
      <c r="FA8" s="602">
        <f>SUM(EO8:EZ8)</f>
        <v>0</v>
      </c>
      <c r="FB8" s="598">
        <f>'Dalyvio prielaidos'!$D$7/12*Indeksacija!$P$4</f>
        <v>0</v>
      </c>
      <c r="FC8" s="598">
        <f>'Dalyvio prielaidos'!$D$7/12*Indeksacija!$P$4</f>
        <v>0</v>
      </c>
      <c r="FD8" s="598">
        <f>'Dalyvio prielaidos'!$D$7/12*Indeksacija!$P$4</f>
        <v>0</v>
      </c>
      <c r="FE8" s="598">
        <f>'Dalyvio prielaidos'!$D$7/12*Indeksacija!$P$4</f>
        <v>0</v>
      </c>
      <c r="FF8" s="598">
        <f>'Dalyvio prielaidos'!$D$7/12*Indeksacija!$P$4</f>
        <v>0</v>
      </c>
      <c r="FG8" s="598">
        <f>'Dalyvio prielaidos'!$D$7/12*Indeksacija!$P$4</f>
        <v>0</v>
      </c>
      <c r="FH8" s="598">
        <f>'Dalyvio prielaidos'!$D$7/12*Indeksacija!$P$4</f>
        <v>0</v>
      </c>
      <c r="FI8" s="598">
        <f>'Dalyvio prielaidos'!$D$7/12*Indeksacija!$P$4</f>
        <v>0</v>
      </c>
      <c r="FJ8" s="598">
        <f>'Dalyvio prielaidos'!$D$7/12*Indeksacija!$P$4</f>
        <v>0</v>
      </c>
      <c r="FK8" s="598">
        <f>'Dalyvio prielaidos'!$D$7/12*Indeksacija!$P$4</f>
        <v>0</v>
      </c>
      <c r="FL8" s="598">
        <f>'Dalyvio prielaidos'!$D$7/12*Indeksacija!$P$4</f>
        <v>0</v>
      </c>
      <c r="FM8" s="598">
        <f>'Dalyvio prielaidos'!$D$7/12*Indeksacija!$P$4</f>
        <v>0</v>
      </c>
      <c r="FN8" s="602">
        <f>SUM(FB8:FM8)</f>
        <v>0</v>
      </c>
      <c r="FO8" s="598">
        <f>'Dalyvio prielaidos'!$D$7/12*Indeksacija!$Q$4</f>
        <v>0</v>
      </c>
      <c r="FP8" s="598">
        <f>'Dalyvio prielaidos'!$D$7/12*Indeksacija!$Q$4</f>
        <v>0</v>
      </c>
      <c r="FQ8" s="598">
        <f>'Dalyvio prielaidos'!$D$7/12*Indeksacija!$Q$4</f>
        <v>0</v>
      </c>
      <c r="FR8" s="598">
        <f>'Dalyvio prielaidos'!$D$7/12*Indeksacija!$Q$4</f>
        <v>0</v>
      </c>
      <c r="FS8" s="598">
        <f>'Dalyvio prielaidos'!$D$7/12*Indeksacija!$Q$4</f>
        <v>0</v>
      </c>
      <c r="FT8" s="598">
        <f>'Dalyvio prielaidos'!$D$7/12*Indeksacija!$Q$4</f>
        <v>0</v>
      </c>
      <c r="FU8" s="598">
        <f>'Dalyvio prielaidos'!$D$7/12*Indeksacija!$Q$4</f>
        <v>0</v>
      </c>
      <c r="FV8" s="598">
        <f>'Dalyvio prielaidos'!$D$7/12*Indeksacija!$Q$4</f>
        <v>0</v>
      </c>
      <c r="FW8" s="598">
        <f>'Dalyvio prielaidos'!$D$7/12*Indeksacija!$Q$4</f>
        <v>0</v>
      </c>
      <c r="FX8" s="598">
        <f>'Dalyvio prielaidos'!$D$7/12*Indeksacija!$Q$4</f>
        <v>0</v>
      </c>
      <c r="FY8" s="598">
        <f>'Dalyvio prielaidos'!$D$7/12*Indeksacija!$Q$4</f>
        <v>0</v>
      </c>
      <c r="FZ8" s="598">
        <f>'Dalyvio prielaidos'!$D$7/12*Indeksacija!$Q$4</f>
        <v>0</v>
      </c>
      <c r="GA8" s="602">
        <f>SUM(FO8:FZ8)</f>
        <v>0</v>
      </c>
      <c r="GB8" s="598">
        <f>'Dalyvio prielaidos'!$D$7/12*Indeksacija!$R$4</f>
        <v>0</v>
      </c>
      <c r="GC8" s="598">
        <f>'Dalyvio prielaidos'!$D$7/12*Indeksacija!$R$4</f>
        <v>0</v>
      </c>
      <c r="GD8" s="598">
        <f>'Dalyvio prielaidos'!$D$7/12*Indeksacija!$R$4</f>
        <v>0</v>
      </c>
      <c r="GE8" s="598">
        <f>'Dalyvio prielaidos'!$D$7/12*Indeksacija!$R$4</f>
        <v>0</v>
      </c>
      <c r="GF8" s="598">
        <f>'Dalyvio prielaidos'!$D$7/12*Indeksacija!$R$4</f>
        <v>0</v>
      </c>
      <c r="GG8" s="598">
        <f>'Dalyvio prielaidos'!$D$7/12*Indeksacija!$R$4</f>
        <v>0</v>
      </c>
      <c r="GH8" s="598">
        <f>'Dalyvio prielaidos'!$D$7/12*Indeksacija!$R$4</f>
        <v>0</v>
      </c>
      <c r="GI8" s="598">
        <f>'Dalyvio prielaidos'!$D$7/12*Indeksacija!$R$4</f>
        <v>0</v>
      </c>
      <c r="GJ8" s="598">
        <f>'Dalyvio prielaidos'!$D$7/12*Indeksacija!$R$4</f>
        <v>0</v>
      </c>
      <c r="GK8" s="598">
        <f>'Dalyvio prielaidos'!$D$7/12*Indeksacija!$R$4</f>
        <v>0</v>
      </c>
      <c r="GL8" s="598">
        <f>'Dalyvio prielaidos'!$D$7/12*Indeksacija!$R$4</f>
        <v>0</v>
      </c>
      <c r="GM8" s="598">
        <f>'Dalyvio prielaidos'!$D$7/12*Indeksacija!$R$4</f>
        <v>0</v>
      </c>
      <c r="GN8" s="602">
        <f>SUM(GB8:GM8)</f>
        <v>0</v>
      </c>
      <c r="GO8" s="598">
        <f>'Dalyvio prielaidos'!$D$7/12*Indeksacija!$S$4</f>
        <v>0</v>
      </c>
      <c r="GP8" s="598">
        <f>'Dalyvio prielaidos'!$D$7/12*Indeksacija!$S$4</f>
        <v>0</v>
      </c>
      <c r="GQ8" s="598">
        <f>'Dalyvio prielaidos'!$D$7/12*Indeksacija!$S$4</f>
        <v>0</v>
      </c>
      <c r="GR8" s="598">
        <f>'Dalyvio prielaidos'!$D$7/12*Indeksacija!$S$4</f>
        <v>0</v>
      </c>
      <c r="GS8" s="598">
        <f>'Dalyvio prielaidos'!$D$7/12*Indeksacija!$S$4</f>
        <v>0</v>
      </c>
      <c r="GT8" s="598">
        <f>'Dalyvio prielaidos'!$D$7/12*Indeksacija!$S$4</f>
        <v>0</v>
      </c>
      <c r="GU8" s="598">
        <f>'Dalyvio prielaidos'!$D$7/12*Indeksacija!$S$4</f>
        <v>0</v>
      </c>
      <c r="GV8" s="598">
        <f>'Dalyvio prielaidos'!$D$7/12*Indeksacija!$S$4</f>
        <v>0</v>
      </c>
      <c r="GW8" s="598">
        <f>'Dalyvio prielaidos'!$D$7/12*Indeksacija!$S$4</f>
        <v>0</v>
      </c>
      <c r="GX8" s="598">
        <f>'Dalyvio prielaidos'!$D$7/12*Indeksacija!$S$4</f>
        <v>0</v>
      </c>
      <c r="GY8" s="598">
        <f>'Dalyvio prielaidos'!$D$7/12*Indeksacija!$S$4</f>
        <v>0</v>
      </c>
      <c r="GZ8" s="598">
        <f>'Dalyvio prielaidos'!$D$7/12*Indeksacija!$S$4</f>
        <v>0</v>
      </c>
      <c r="HA8" s="602">
        <f>SUM(GO8:GZ8)</f>
        <v>0</v>
      </c>
      <c r="HB8" s="598">
        <f>'Dalyvio prielaidos'!$D$7/12*Indeksacija!$T$4</f>
        <v>0</v>
      </c>
      <c r="HC8" s="598">
        <f>'Dalyvio prielaidos'!$D$7/12*Indeksacija!$T$4</f>
        <v>0</v>
      </c>
      <c r="HD8" s="598">
        <f>'Dalyvio prielaidos'!$D$7/12*Indeksacija!$T$4</f>
        <v>0</v>
      </c>
      <c r="HE8" s="598">
        <f>'Dalyvio prielaidos'!$D$7/12*Indeksacija!$T$4</f>
        <v>0</v>
      </c>
      <c r="HF8" s="598">
        <f>'Dalyvio prielaidos'!$D$7/12*Indeksacija!$T$4</f>
        <v>0</v>
      </c>
      <c r="HG8" s="598">
        <f>'Dalyvio prielaidos'!$D$7/12*Indeksacija!$T$4</f>
        <v>0</v>
      </c>
      <c r="HH8" s="598">
        <f>'Dalyvio prielaidos'!$D$7/12*Indeksacija!$T$4</f>
        <v>0</v>
      </c>
      <c r="HI8" s="598">
        <f>'Dalyvio prielaidos'!$D$7/12*Indeksacija!$T$4</f>
        <v>0</v>
      </c>
      <c r="HJ8" s="598">
        <f>'Dalyvio prielaidos'!$D$7/12*Indeksacija!$T$4</f>
        <v>0</v>
      </c>
      <c r="HK8" s="598">
        <f>'Dalyvio prielaidos'!$D$7/12*Indeksacija!$T$4</f>
        <v>0</v>
      </c>
      <c r="HL8" s="598">
        <f>'Dalyvio prielaidos'!$D$7/12*Indeksacija!$T$4</f>
        <v>0</v>
      </c>
      <c r="HM8" s="598">
        <f>'Dalyvio prielaidos'!$D$7/12*Indeksacija!$T$4</f>
        <v>0</v>
      </c>
      <c r="HN8" s="602">
        <f>SUM(HB8:HM8)</f>
        <v>0</v>
      </c>
      <c r="HO8" s="598">
        <f>'Dalyvio prielaidos'!$D$7/12*Indeksacija!$U$4</f>
        <v>0</v>
      </c>
      <c r="HP8" s="598">
        <f>'Dalyvio prielaidos'!$D$7/12*Indeksacija!$U$4</f>
        <v>0</v>
      </c>
      <c r="HQ8" s="598">
        <f>'Dalyvio prielaidos'!$D$7/12*Indeksacija!$U$4</f>
        <v>0</v>
      </c>
      <c r="HR8" s="598">
        <f>'Dalyvio prielaidos'!$D$7/12*Indeksacija!$U$4</f>
        <v>0</v>
      </c>
      <c r="HS8" s="598">
        <f>'Dalyvio prielaidos'!$D$7/12*Indeksacija!$U$4</f>
        <v>0</v>
      </c>
      <c r="HT8" s="598">
        <f>'Dalyvio prielaidos'!$D$7/12*Indeksacija!$U$4</f>
        <v>0</v>
      </c>
      <c r="HU8" s="598">
        <f>'Dalyvio prielaidos'!$D$7/12*Indeksacija!$U$4</f>
        <v>0</v>
      </c>
      <c r="HV8" s="598">
        <f>'Dalyvio prielaidos'!$D$7/12*Indeksacija!$U$4</f>
        <v>0</v>
      </c>
      <c r="HW8" s="598">
        <f>'Dalyvio prielaidos'!$D$7/12*Indeksacija!$U$4</f>
        <v>0</v>
      </c>
      <c r="HX8" s="598">
        <f>'Dalyvio prielaidos'!$D$7/12*Indeksacija!$U$4</f>
        <v>0</v>
      </c>
      <c r="HY8" s="598">
        <f>'Dalyvio prielaidos'!$D$7/12*Indeksacija!$U$4</f>
        <v>0</v>
      </c>
      <c r="HZ8" s="598">
        <f>'Dalyvio prielaidos'!$D$7/12*Indeksacija!$U$4</f>
        <v>0</v>
      </c>
      <c r="IA8" s="602">
        <f>SUM(HO8:HZ8)</f>
        <v>0</v>
      </c>
      <c r="IB8" s="598">
        <f>'Dalyvio prielaidos'!$D$7/12*Indeksacija!$V$4</f>
        <v>0</v>
      </c>
      <c r="IC8" s="598">
        <f>'Dalyvio prielaidos'!$D$7/12*Indeksacija!$V$4</f>
        <v>0</v>
      </c>
      <c r="ID8" s="598">
        <f>'Dalyvio prielaidos'!$D$7/12*Indeksacija!$V$4</f>
        <v>0</v>
      </c>
      <c r="IE8" s="598">
        <f>'Dalyvio prielaidos'!$D$7/12*Indeksacija!$V$4</f>
        <v>0</v>
      </c>
      <c r="IF8" s="598">
        <f>'Dalyvio prielaidos'!$D$7/12*Indeksacija!$V$4</f>
        <v>0</v>
      </c>
      <c r="IG8" s="598">
        <f>'Dalyvio prielaidos'!$D$7/12*Indeksacija!$V$4</f>
        <v>0</v>
      </c>
      <c r="IH8" s="598">
        <f>'Dalyvio prielaidos'!$D$7/12*Indeksacija!$V$4</f>
        <v>0</v>
      </c>
      <c r="II8" s="598">
        <f>'Dalyvio prielaidos'!$D$7/12*Indeksacija!$V$4</f>
        <v>0</v>
      </c>
      <c r="IJ8" s="598">
        <f>'Dalyvio prielaidos'!$D$7/12*Indeksacija!$V$4</f>
        <v>0</v>
      </c>
      <c r="IK8" s="598">
        <f>'Dalyvio prielaidos'!$D$7/12*Indeksacija!$V$4</f>
        <v>0</v>
      </c>
      <c r="IL8" s="598">
        <f>'Dalyvio prielaidos'!$D$7/12*Indeksacija!$V$4</f>
        <v>0</v>
      </c>
      <c r="IM8" s="598">
        <f>'Dalyvio prielaidos'!$D$7/12*Indeksacija!$V$4</f>
        <v>0</v>
      </c>
      <c r="IN8" s="602">
        <f>SUM(IB8:IM8)</f>
        <v>0</v>
      </c>
      <c r="IO8" s="598">
        <f>'Dalyvio prielaidos'!$D$7/12*Indeksacija!$W$4</f>
        <v>0</v>
      </c>
      <c r="IP8" s="598">
        <f>'Dalyvio prielaidos'!$D$7/12*Indeksacija!$W$4</f>
        <v>0</v>
      </c>
      <c r="IQ8" s="598">
        <f>'Dalyvio prielaidos'!$D$7/12*Indeksacija!$W$4</f>
        <v>0</v>
      </c>
      <c r="IR8" s="598">
        <f>'Dalyvio prielaidos'!$D$7/12*Indeksacija!$W$4</f>
        <v>0</v>
      </c>
      <c r="IS8" s="598">
        <f>'Dalyvio prielaidos'!$D$7/12*Indeksacija!$W$4</f>
        <v>0</v>
      </c>
      <c r="IT8" s="598">
        <f>'Dalyvio prielaidos'!$D$7/12*Indeksacija!$W$4</f>
        <v>0</v>
      </c>
      <c r="IU8" s="598">
        <f>'Dalyvio prielaidos'!$D$7/12*Indeksacija!$W$4</f>
        <v>0</v>
      </c>
      <c r="IV8" s="598">
        <f>'Dalyvio prielaidos'!$D$7/12*Indeksacija!$W$4</f>
        <v>0</v>
      </c>
      <c r="IW8" s="598">
        <f>'Dalyvio prielaidos'!$D$7/12*Indeksacija!$W$4</f>
        <v>0</v>
      </c>
      <c r="IX8" s="598">
        <f>'Dalyvio prielaidos'!$D$7/12*Indeksacija!$W$4</f>
        <v>0</v>
      </c>
      <c r="IY8" s="598">
        <f>'Dalyvio prielaidos'!$D$7/12*Indeksacija!$W$4</f>
        <v>0</v>
      </c>
      <c r="IZ8" s="598">
        <f>'Dalyvio prielaidos'!$D$7/12*Indeksacija!$W$4</f>
        <v>0</v>
      </c>
      <c r="JA8" s="602">
        <f>SUM(IO8:IZ8)</f>
        <v>0</v>
      </c>
      <c r="JB8" s="598">
        <f>'Dalyvio prielaidos'!$D$7/12*Indeksacija!$X$4</f>
        <v>0</v>
      </c>
      <c r="JC8" s="598">
        <f>'Dalyvio prielaidos'!$D$7/12*Indeksacija!$X$4</f>
        <v>0</v>
      </c>
      <c r="JD8" s="598">
        <f>'Dalyvio prielaidos'!$D$7/12*Indeksacija!$X$4</f>
        <v>0</v>
      </c>
      <c r="JE8" s="598">
        <f>'Dalyvio prielaidos'!$D$7/12*Indeksacija!$X$4</f>
        <v>0</v>
      </c>
      <c r="JF8" s="598">
        <f>'Dalyvio prielaidos'!$D$7/12*Indeksacija!$X$4</f>
        <v>0</v>
      </c>
      <c r="JG8" s="598">
        <f>'Dalyvio prielaidos'!$D$7/12*Indeksacija!$X$4</f>
        <v>0</v>
      </c>
      <c r="JH8" s="598">
        <f>'Dalyvio prielaidos'!$D$7/12*Indeksacija!$X$4</f>
        <v>0</v>
      </c>
      <c r="JI8" s="598">
        <f>'Dalyvio prielaidos'!$D$7/12*Indeksacija!$X$4</f>
        <v>0</v>
      </c>
      <c r="JJ8" s="598">
        <f>'Dalyvio prielaidos'!$D$7/12*Indeksacija!$X$4</f>
        <v>0</v>
      </c>
      <c r="JK8" s="598">
        <f>'Dalyvio prielaidos'!$D$7/12*Indeksacija!$X$4</f>
        <v>0</v>
      </c>
      <c r="JL8" s="598">
        <f>'Dalyvio prielaidos'!$D$7/12*Indeksacija!$X$4</f>
        <v>0</v>
      </c>
      <c r="JM8" s="598">
        <f>'Dalyvio prielaidos'!$D$7/12*Indeksacija!$X$4</f>
        <v>0</v>
      </c>
      <c r="JN8" s="602">
        <f>SUM(JB8:JM8)</f>
        <v>0</v>
      </c>
      <c r="JO8" s="598">
        <f>'Dalyvio prielaidos'!$D$7/12*Indeksacija!$Y$4</f>
        <v>0</v>
      </c>
      <c r="JP8" s="598">
        <f>'Dalyvio prielaidos'!$D$7/12*Indeksacija!$Y$4</f>
        <v>0</v>
      </c>
      <c r="JQ8" s="598">
        <f>'Dalyvio prielaidos'!$D$7/12*Indeksacija!$Y$4</f>
        <v>0</v>
      </c>
      <c r="JR8" s="598">
        <f>'Dalyvio prielaidos'!$D$7/12*Indeksacija!$Y$4</f>
        <v>0</v>
      </c>
      <c r="JS8" s="598">
        <f>'Dalyvio prielaidos'!$D$7/12*Indeksacija!$Y$4</f>
        <v>0</v>
      </c>
      <c r="JT8" s="598">
        <f>'Dalyvio prielaidos'!$D$7/12*Indeksacija!$Y$4</f>
        <v>0</v>
      </c>
      <c r="JU8" s="598">
        <f>'Dalyvio prielaidos'!$D$7/12*Indeksacija!$Y$4</f>
        <v>0</v>
      </c>
      <c r="JV8" s="598">
        <f>'Dalyvio prielaidos'!$D$7/12*Indeksacija!$Y$4</f>
        <v>0</v>
      </c>
      <c r="JW8" s="598">
        <f>'Dalyvio prielaidos'!$D$7/12*Indeksacija!$Y$4</f>
        <v>0</v>
      </c>
      <c r="JX8" s="598">
        <f>'Dalyvio prielaidos'!$D$7/12*Indeksacija!$Y$4</f>
        <v>0</v>
      </c>
      <c r="JY8" s="598">
        <f>'Dalyvio prielaidos'!$D$7/12*Indeksacija!$Y$4</f>
        <v>0</v>
      </c>
      <c r="JZ8" s="598">
        <f>'Dalyvio prielaidos'!$D$7/12*Indeksacija!$Y$4</f>
        <v>0</v>
      </c>
      <c r="KA8" s="602">
        <f>SUM(JO8:JZ8)</f>
        <v>0</v>
      </c>
      <c r="KB8" s="598">
        <f>'Dalyvio prielaidos'!$D$7/12*Indeksacija!$Z$4</f>
        <v>0</v>
      </c>
      <c r="KC8" s="598">
        <f>'Dalyvio prielaidos'!$D$7/12*Indeksacija!$Z$4</f>
        <v>0</v>
      </c>
      <c r="KD8" s="598">
        <f>'Dalyvio prielaidos'!$D$7/12*Indeksacija!$Z$4</f>
        <v>0</v>
      </c>
      <c r="KE8" s="598">
        <f>'Dalyvio prielaidos'!$D$7/12*Indeksacija!$Z$4</f>
        <v>0</v>
      </c>
      <c r="KF8" s="598">
        <f>'Dalyvio prielaidos'!$D$7/12*Indeksacija!$Z$4</f>
        <v>0</v>
      </c>
      <c r="KG8" s="598">
        <f>'Dalyvio prielaidos'!$D$7/12*Indeksacija!$Z$4</f>
        <v>0</v>
      </c>
      <c r="KH8" s="598">
        <f>'Dalyvio prielaidos'!$D$7/12*Indeksacija!$Z$4</f>
        <v>0</v>
      </c>
      <c r="KI8" s="598">
        <f>'Dalyvio prielaidos'!$D$7/12*Indeksacija!$Z$4</f>
        <v>0</v>
      </c>
      <c r="KJ8" s="598">
        <f>'Dalyvio prielaidos'!$D$7/12*Indeksacija!$Z$4</f>
        <v>0</v>
      </c>
      <c r="KK8" s="598">
        <f>'Dalyvio prielaidos'!$D$7/12*Indeksacija!$Z$4</f>
        <v>0</v>
      </c>
      <c r="KL8" s="598">
        <f>'Dalyvio prielaidos'!$D$7/12*Indeksacija!$Z$4</f>
        <v>0</v>
      </c>
      <c r="KM8" s="598">
        <f>'Dalyvio prielaidos'!$D$7/12*Indeksacija!$Z$4</f>
        <v>0</v>
      </c>
      <c r="KN8" s="602">
        <f>SUM(KB8:KM8)</f>
        <v>0</v>
      </c>
      <c r="KO8" s="598">
        <f>'Dalyvio prielaidos'!$D$7/12*Indeksacija!$AA$4</f>
        <v>0</v>
      </c>
      <c r="KP8" s="598">
        <f>'Dalyvio prielaidos'!$D$7/12*Indeksacija!$AA$4</f>
        <v>0</v>
      </c>
      <c r="KQ8" s="598">
        <f>'Dalyvio prielaidos'!$D$7/12*Indeksacija!$AA$4</f>
        <v>0</v>
      </c>
      <c r="KR8" s="598">
        <f>'Dalyvio prielaidos'!$D$7/12*Indeksacija!$AA$4</f>
        <v>0</v>
      </c>
      <c r="KS8" s="598">
        <f>'Dalyvio prielaidos'!$D$7/12*Indeksacija!$AA$4</f>
        <v>0</v>
      </c>
      <c r="KT8" s="598">
        <f>'Dalyvio prielaidos'!$D$7/12*Indeksacija!$AA$4</f>
        <v>0</v>
      </c>
      <c r="KU8" s="598">
        <f>'Dalyvio prielaidos'!$D$7/12*Indeksacija!$AA$4</f>
        <v>0</v>
      </c>
      <c r="KV8" s="598">
        <f>'Dalyvio prielaidos'!$D$7/12*Indeksacija!$AA$4</f>
        <v>0</v>
      </c>
      <c r="KW8" s="598">
        <f>'Dalyvio prielaidos'!$D$7/12*Indeksacija!$AA$4</f>
        <v>0</v>
      </c>
      <c r="KX8" s="598">
        <f>'Dalyvio prielaidos'!$D$7/12*Indeksacija!$AA$4</f>
        <v>0</v>
      </c>
      <c r="KY8" s="598">
        <f>'Dalyvio prielaidos'!$D$7/12*Indeksacija!$AA$4</f>
        <v>0</v>
      </c>
      <c r="KZ8" s="598">
        <f>'Dalyvio prielaidos'!$D$7/12*Indeksacija!$AA$4</f>
        <v>0</v>
      </c>
      <c r="LA8" s="602">
        <f>SUM(KO8:KZ8)</f>
        <v>0</v>
      </c>
      <c r="LB8" s="598">
        <f>'Dalyvio prielaidos'!$D$7/12*Indeksacija!$AB$4</f>
        <v>0</v>
      </c>
      <c r="LC8" s="598">
        <f>'Dalyvio prielaidos'!$D$7/12*Indeksacija!$AB$4</f>
        <v>0</v>
      </c>
      <c r="LD8" s="598">
        <f>'Dalyvio prielaidos'!$D$7/12*Indeksacija!$AB$4</f>
        <v>0</v>
      </c>
      <c r="LE8" s="598">
        <f>'Dalyvio prielaidos'!$D$7/12*Indeksacija!$AB$4</f>
        <v>0</v>
      </c>
      <c r="LF8" s="598">
        <f>'Dalyvio prielaidos'!$D$7/12*Indeksacija!$AB$4</f>
        <v>0</v>
      </c>
      <c r="LG8" s="598">
        <f>'Dalyvio prielaidos'!$D$7/12*Indeksacija!$AB$4</f>
        <v>0</v>
      </c>
      <c r="LH8" s="598">
        <f>'Dalyvio prielaidos'!$D$7/12*Indeksacija!$AB$4</f>
        <v>0</v>
      </c>
      <c r="LI8" s="598">
        <f>'Dalyvio prielaidos'!$D$7/12*Indeksacija!$AB$4</f>
        <v>0</v>
      </c>
      <c r="LJ8" s="598">
        <f>'Dalyvio prielaidos'!$D$7/12*Indeksacija!$AB$4</f>
        <v>0</v>
      </c>
      <c r="LK8" s="598">
        <f>'Dalyvio prielaidos'!$D$7/12*Indeksacija!$AB$4</f>
        <v>0</v>
      </c>
      <c r="LL8" s="598">
        <f>'Dalyvio prielaidos'!$D$7/12*Indeksacija!$AB$4</f>
        <v>0</v>
      </c>
      <c r="LM8" s="598">
        <f>'Dalyvio prielaidos'!$D$7/12*Indeksacija!$AB$4</f>
        <v>0</v>
      </c>
      <c r="LN8" s="600">
        <f>SUM(LB8:LM8)</f>
        <v>0</v>
      </c>
    </row>
    <row r="9" spans="1:326">
      <c r="A9" s="122" t="s">
        <v>148</v>
      </c>
      <c r="B9" s="599"/>
      <c r="C9" s="599"/>
      <c r="D9" s="599"/>
      <c r="E9" s="599"/>
      <c r="F9" s="599"/>
      <c r="G9" s="599"/>
      <c r="H9" s="599"/>
      <c r="I9" s="599"/>
      <c r="J9" s="599"/>
      <c r="K9" s="599"/>
      <c r="L9" s="599"/>
      <c r="M9" s="599"/>
      <c r="N9" s="607">
        <f>SUM(B9:M9)</f>
        <v>0</v>
      </c>
      <c r="O9" s="599"/>
      <c r="P9" s="599"/>
      <c r="Q9" s="599"/>
      <c r="R9" s="599"/>
      <c r="S9" s="599"/>
      <c r="T9" s="599"/>
      <c r="U9" s="599"/>
      <c r="V9" s="599"/>
      <c r="W9" s="599"/>
      <c r="X9" s="599"/>
      <c r="Y9" s="599"/>
      <c r="Z9" s="599"/>
      <c r="AA9" s="603">
        <f>SUM(O9:Z9)</f>
        <v>0</v>
      </c>
      <c r="AB9" s="599"/>
      <c r="AC9" s="599"/>
      <c r="AD9" s="599"/>
      <c r="AE9" s="599"/>
      <c r="AF9" s="599"/>
      <c r="AG9" s="599"/>
      <c r="AH9" s="599"/>
      <c r="AI9" s="599"/>
      <c r="AJ9" s="599"/>
      <c r="AK9" s="599"/>
      <c r="AL9" s="599"/>
      <c r="AM9" s="599"/>
      <c r="AN9" s="603"/>
      <c r="AO9" s="599"/>
      <c r="AP9" s="599"/>
      <c r="AQ9" s="599"/>
      <c r="AR9" s="599"/>
      <c r="AS9" s="599"/>
      <c r="AT9" s="599"/>
      <c r="AU9" s="599"/>
      <c r="AV9" s="599"/>
      <c r="AW9" s="599"/>
      <c r="AX9" s="599"/>
      <c r="AY9" s="599"/>
      <c r="AZ9" s="599"/>
      <c r="BA9" s="603"/>
      <c r="BB9" s="599"/>
      <c r="BC9" s="599"/>
      <c r="BD9" s="599"/>
      <c r="BE9" s="599"/>
      <c r="BF9" s="599"/>
      <c r="BG9" s="599"/>
      <c r="BH9" s="599"/>
      <c r="BI9" s="599"/>
      <c r="BJ9" s="599"/>
      <c r="BK9" s="599"/>
      <c r="BL9" s="599"/>
      <c r="BM9" s="599"/>
      <c r="BN9" s="603">
        <f>SUM(BB9:BM9)</f>
        <v>0</v>
      </c>
      <c r="BO9" s="599"/>
      <c r="BP9" s="599"/>
      <c r="BQ9" s="599"/>
      <c r="BR9" s="599"/>
      <c r="BS9" s="599"/>
      <c r="BT9" s="599"/>
      <c r="BU9" s="599"/>
      <c r="BV9" s="599"/>
      <c r="BW9" s="599"/>
      <c r="BX9" s="599"/>
      <c r="BY9" s="599"/>
      <c r="BZ9" s="599"/>
      <c r="CA9" s="603">
        <f>SUM(BO9:BZ9)</f>
        <v>0</v>
      </c>
      <c r="CB9" s="599"/>
      <c r="CC9" s="599"/>
      <c r="CD9" s="599"/>
      <c r="CE9" s="599"/>
      <c r="CF9" s="599"/>
      <c r="CG9" s="599"/>
      <c r="CH9" s="599"/>
      <c r="CI9" s="599"/>
      <c r="CJ9" s="599"/>
      <c r="CK9" s="599"/>
      <c r="CL9" s="599"/>
      <c r="CM9" s="599"/>
      <c r="CN9" s="603">
        <f>SUM(CB9:CM9)</f>
        <v>0</v>
      </c>
      <c r="CO9" s="599"/>
      <c r="CP9" s="599"/>
      <c r="CQ9" s="599"/>
      <c r="CR9" s="599"/>
      <c r="CS9" s="599"/>
      <c r="CT9" s="599"/>
      <c r="CU9" s="599"/>
      <c r="CV9" s="599"/>
      <c r="CW9" s="599"/>
      <c r="CX9" s="599"/>
      <c r="CY9" s="599"/>
      <c r="CZ9" s="599"/>
      <c r="DA9" s="603">
        <f>SUM(CO9:CZ9)</f>
        <v>0</v>
      </c>
      <c r="DB9" s="599"/>
      <c r="DC9" s="599"/>
      <c r="DD9" s="599"/>
      <c r="DE9" s="599"/>
      <c r="DF9" s="599"/>
      <c r="DG9" s="599"/>
      <c r="DH9" s="599"/>
      <c r="DI9" s="599"/>
      <c r="DJ9" s="599"/>
      <c r="DK9" s="599"/>
      <c r="DL9" s="599"/>
      <c r="DM9" s="599"/>
      <c r="DN9" s="603">
        <f>SUM(DB9:DM9)</f>
        <v>0</v>
      </c>
      <c r="DO9" s="599"/>
      <c r="DP9" s="599"/>
      <c r="DQ9" s="599"/>
      <c r="DR9" s="599"/>
      <c r="DS9" s="599"/>
      <c r="DT9" s="599"/>
      <c r="DU9" s="599"/>
      <c r="DV9" s="599"/>
      <c r="DW9" s="599"/>
      <c r="DX9" s="599"/>
      <c r="DY9" s="599"/>
      <c r="DZ9" s="599"/>
      <c r="EA9" s="603">
        <f>SUM(DO9:DZ9)</f>
        <v>0</v>
      </c>
      <c r="EB9" s="599"/>
      <c r="EC9" s="599"/>
      <c r="ED9" s="599"/>
      <c r="EE9" s="599"/>
      <c r="EF9" s="599"/>
      <c r="EG9" s="599"/>
      <c r="EH9" s="599"/>
      <c r="EI9" s="599"/>
      <c r="EJ9" s="599"/>
      <c r="EK9" s="599"/>
      <c r="EL9" s="599"/>
      <c r="EM9" s="599"/>
      <c r="EN9" s="603">
        <f>SUM(EB9:EM9)</f>
        <v>0</v>
      </c>
      <c r="EO9" s="599"/>
      <c r="EP9" s="599"/>
      <c r="EQ9" s="599"/>
      <c r="ER9" s="599"/>
      <c r="ES9" s="599"/>
      <c r="ET9" s="599"/>
      <c r="EU9" s="599"/>
      <c r="EV9" s="599"/>
      <c r="EW9" s="599"/>
      <c r="EX9" s="599"/>
      <c r="EY9" s="599"/>
      <c r="EZ9" s="599"/>
      <c r="FA9" s="603">
        <f>SUM(EO9:EZ9)</f>
        <v>0</v>
      </c>
      <c r="FB9" s="599"/>
      <c r="FC9" s="599"/>
      <c r="FD9" s="599"/>
      <c r="FE9" s="599"/>
      <c r="FF9" s="599"/>
      <c r="FG9" s="599"/>
      <c r="FH9" s="599"/>
      <c r="FI9" s="599"/>
      <c r="FJ9" s="599"/>
      <c r="FK9" s="599"/>
      <c r="FL9" s="599"/>
      <c r="FM9" s="599"/>
      <c r="FN9" s="603">
        <f>SUM(FB9:FM9)</f>
        <v>0</v>
      </c>
      <c r="FO9" s="599"/>
      <c r="FP9" s="599"/>
      <c r="FQ9" s="599"/>
      <c r="FR9" s="599"/>
      <c r="FS9" s="599"/>
      <c r="FT9" s="599"/>
      <c r="FU9" s="599"/>
      <c r="FV9" s="599"/>
      <c r="FW9" s="599"/>
      <c r="FX9" s="599"/>
      <c r="FY9" s="599"/>
      <c r="FZ9" s="599"/>
      <c r="GA9" s="603">
        <f>SUM(FO9:FZ9)</f>
        <v>0</v>
      </c>
      <c r="GB9" s="599"/>
      <c r="GC9" s="599"/>
      <c r="GD9" s="599"/>
      <c r="GE9" s="599"/>
      <c r="GF9" s="599"/>
      <c r="GG9" s="599"/>
      <c r="GH9" s="599"/>
      <c r="GI9" s="599"/>
      <c r="GJ9" s="599"/>
      <c r="GK9" s="599"/>
      <c r="GL9" s="599"/>
      <c r="GM9" s="599"/>
      <c r="GN9" s="603">
        <f>SUM(GB9:GM9)</f>
        <v>0</v>
      </c>
      <c r="GO9" s="599"/>
      <c r="GP9" s="599"/>
      <c r="GQ9" s="599"/>
      <c r="GR9" s="599"/>
      <c r="GS9" s="599"/>
      <c r="GT9" s="599"/>
      <c r="GU9" s="599"/>
      <c r="GV9" s="599"/>
      <c r="GW9" s="599"/>
      <c r="GX9" s="599"/>
      <c r="GY9" s="599"/>
      <c r="GZ9" s="599"/>
      <c r="HA9" s="603">
        <f>SUM(GO9:GZ9)</f>
        <v>0</v>
      </c>
      <c r="HB9" s="599"/>
      <c r="HC9" s="599"/>
      <c r="HD9" s="599"/>
      <c r="HE9" s="599"/>
      <c r="HF9" s="599"/>
      <c r="HG9" s="599"/>
      <c r="HH9" s="599"/>
      <c r="HI9" s="599"/>
      <c r="HJ9" s="599"/>
      <c r="HK9" s="599"/>
      <c r="HL9" s="599"/>
      <c r="HM9" s="599"/>
      <c r="HN9" s="603">
        <f>SUM(HB9:HM9)</f>
        <v>0</v>
      </c>
      <c r="HO9" s="599"/>
      <c r="HP9" s="599"/>
      <c r="HQ9" s="599"/>
      <c r="HR9" s="599"/>
      <c r="HS9" s="599"/>
      <c r="HT9" s="599"/>
      <c r="HU9" s="599"/>
      <c r="HV9" s="599"/>
      <c r="HW9" s="599"/>
      <c r="HX9" s="599"/>
      <c r="HY9" s="599"/>
      <c r="HZ9" s="599"/>
      <c r="IA9" s="603">
        <f>SUM(HO9:HZ9)</f>
        <v>0</v>
      </c>
      <c r="IB9" s="599"/>
      <c r="IC9" s="599"/>
      <c r="ID9" s="599"/>
      <c r="IE9" s="599"/>
      <c r="IF9" s="599"/>
      <c r="IG9" s="599"/>
      <c r="IH9" s="599"/>
      <c r="II9" s="599"/>
      <c r="IJ9" s="599"/>
      <c r="IK9" s="599"/>
      <c r="IL9" s="599"/>
      <c r="IM9" s="599"/>
      <c r="IN9" s="603">
        <f>SUM(IB9:IM9)</f>
        <v>0</v>
      </c>
      <c r="IO9" s="599"/>
      <c r="IP9" s="599"/>
      <c r="IQ9" s="599"/>
      <c r="IR9" s="599"/>
      <c r="IS9" s="599"/>
      <c r="IT9" s="599"/>
      <c r="IU9" s="599"/>
      <c r="IV9" s="599"/>
      <c r="IW9" s="599"/>
      <c r="IX9" s="599"/>
      <c r="IY9" s="599"/>
      <c r="IZ9" s="599"/>
      <c r="JA9" s="603">
        <f>SUM(IO9:IZ9)</f>
        <v>0</v>
      </c>
      <c r="JB9" s="599"/>
      <c r="JC9" s="599"/>
      <c r="JD9" s="599"/>
      <c r="JE9" s="599"/>
      <c r="JF9" s="599"/>
      <c r="JG9" s="599"/>
      <c r="JH9" s="599"/>
      <c r="JI9" s="599"/>
      <c r="JJ9" s="599"/>
      <c r="JK9" s="599"/>
      <c r="JL9" s="599"/>
      <c r="JM9" s="599"/>
      <c r="JN9" s="603">
        <f>SUM(JB9:JM9)</f>
        <v>0</v>
      </c>
      <c r="JO9" s="599"/>
      <c r="JP9" s="599"/>
      <c r="JQ9" s="599"/>
      <c r="JR9" s="599"/>
      <c r="JS9" s="599"/>
      <c r="JT9" s="599"/>
      <c r="JU9" s="599"/>
      <c r="JV9" s="599"/>
      <c r="JW9" s="599"/>
      <c r="JX9" s="599"/>
      <c r="JY9" s="599"/>
      <c r="JZ9" s="599"/>
      <c r="KA9" s="603">
        <f>SUM(JO9:JZ9)</f>
        <v>0</v>
      </c>
      <c r="KB9" s="599"/>
      <c r="KC9" s="599"/>
      <c r="KD9" s="599"/>
      <c r="KE9" s="599"/>
      <c r="KF9" s="599"/>
      <c r="KG9" s="599"/>
      <c r="KH9" s="599"/>
      <c r="KI9" s="599"/>
      <c r="KJ9" s="599"/>
      <c r="KK9" s="599"/>
      <c r="KL9" s="599"/>
      <c r="KM9" s="599"/>
      <c r="KN9" s="603">
        <f>SUM(KB9:KM9)</f>
        <v>0</v>
      </c>
      <c r="KO9" s="599"/>
      <c r="KP9" s="599"/>
      <c r="KQ9" s="599"/>
      <c r="KR9" s="599"/>
      <c r="KS9" s="599"/>
      <c r="KT9" s="599"/>
      <c r="KU9" s="599"/>
      <c r="KV9" s="599"/>
      <c r="KW9" s="599"/>
      <c r="KX9" s="599"/>
      <c r="KY9" s="599"/>
      <c r="KZ9" s="599"/>
      <c r="LA9" s="603">
        <f>SUM(KO9:KZ9)</f>
        <v>0</v>
      </c>
      <c r="LB9" s="599"/>
      <c r="LC9" s="599"/>
      <c r="LD9" s="599"/>
      <c r="LE9" s="599"/>
      <c r="LF9" s="599"/>
      <c r="LG9" s="599"/>
      <c r="LH9" s="599"/>
      <c r="LI9" s="599"/>
      <c r="LJ9" s="599"/>
      <c r="LK9" s="599"/>
      <c r="LL9" s="599"/>
      <c r="LM9" s="599"/>
      <c r="LN9" s="601">
        <f>SUM(LB9:LM9)</f>
        <v>0</v>
      </c>
    </row>
    <row r="10" spans="1:326">
      <c r="A10" s="539" t="s">
        <v>283</v>
      </c>
      <c r="B10" s="128">
        <f>IF('Dalyvio prielaidos'!$F$9&lt;=B$5,'Dalyvio prielaidos'!$D$9/12,0)</f>
        <v>0</v>
      </c>
      <c r="C10" s="128">
        <f>IF('Dalyvio prielaidos'!$F$9&lt;=C$5,'Dalyvio prielaidos'!$D$9/12,0)</f>
        <v>0</v>
      </c>
      <c r="D10" s="128">
        <f>IF('Dalyvio prielaidos'!$F$9&lt;=D$5,'Dalyvio prielaidos'!$D$9/12,0)</f>
        <v>0</v>
      </c>
      <c r="E10" s="128">
        <f>IF('Dalyvio prielaidos'!$F$9&lt;=E$5,'Dalyvio prielaidos'!$D$9/12,0)</f>
        <v>0</v>
      </c>
      <c r="F10" s="128">
        <f>IF('Dalyvio prielaidos'!$F$9&lt;=F$5,'Dalyvio prielaidos'!$D$9/12,0)</f>
        <v>0</v>
      </c>
      <c r="G10" s="128">
        <f>IF('Dalyvio prielaidos'!$F$9&lt;=G$5,'Dalyvio prielaidos'!$D$9/12,0)</f>
        <v>0</v>
      </c>
      <c r="H10" s="128">
        <f>IF('Dalyvio prielaidos'!$F$9&lt;=H$5,'Dalyvio prielaidos'!$D$9/12,0)</f>
        <v>0</v>
      </c>
      <c r="I10" s="128">
        <f>IF('Dalyvio prielaidos'!$F$9&lt;=I$5,'Dalyvio prielaidos'!$D$9/12,0)</f>
        <v>0</v>
      </c>
      <c r="J10" s="128">
        <f>IF('Dalyvio prielaidos'!$F$9&lt;=J$5,'Dalyvio prielaidos'!$D$9/12,0)</f>
        <v>0</v>
      </c>
      <c r="K10" s="128">
        <f>IF('Dalyvio prielaidos'!$F$9&lt;=K$5,'Dalyvio prielaidos'!$D$9/12,0)</f>
        <v>0</v>
      </c>
      <c r="L10" s="128">
        <f>IF('Dalyvio prielaidos'!$F$9&lt;=L$5,'Dalyvio prielaidos'!$D$9/12,0)</f>
        <v>0</v>
      </c>
      <c r="M10" s="128">
        <f>IF('Dalyvio prielaidos'!$F$9&lt;=M$5,'Dalyvio prielaidos'!$D$9/12,0)</f>
        <v>0</v>
      </c>
      <c r="N10" s="134">
        <f t="shared" ref="N10:N13" si="289">SUM(B10:M10)</f>
        <v>0</v>
      </c>
      <c r="O10" s="128">
        <f>IF('Dalyvio prielaidos'!$F$9&lt;=O$5,'Dalyvio prielaidos'!$D$9/12,0)</f>
        <v>0</v>
      </c>
      <c r="P10" s="128">
        <f>IF('Dalyvio prielaidos'!$F$9&lt;=P$5,'Dalyvio prielaidos'!$D$9/12,0)</f>
        <v>0</v>
      </c>
      <c r="Q10" s="128">
        <f>IF('Dalyvio prielaidos'!$F$9&lt;=Q$5,'Dalyvio prielaidos'!$D$9/12,0)</f>
        <v>0</v>
      </c>
      <c r="R10" s="128">
        <f>IF('Dalyvio prielaidos'!$F$9&lt;=R$5,'Dalyvio prielaidos'!$D$9/12,0)</f>
        <v>0</v>
      </c>
      <c r="S10" s="128">
        <f>IF('Dalyvio prielaidos'!$F$9&lt;=S$5,'Dalyvio prielaidos'!$D$9/12,0)</f>
        <v>0</v>
      </c>
      <c r="T10" s="128">
        <f>IF('Dalyvio prielaidos'!$F$9&lt;=T$5,'Dalyvio prielaidos'!$D$9/12,0)</f>
        <v>0</v>
      </c>
      <c r="U10" s="128">
        <f>IF('Dalyvio prielaidos'!$F$9&lt;=U$5,'Dalyvio prielaidos'!$D$9/12,0)</f>
        <v>0</v>
      </c>
      <c r="V10" s="128">
        <f>IF('Dalyvio prielaidos'!$F$9&lt;=V$5,'Dalyvio prielaidos'!$D$9/12,0)</f>
        <v>0</v>
      </c>
      <c r="W10" s="128">
        <f>IF('Dalyvio prielaidos'!$F$9&lt;=W$5,'Dalyvio prielaidos'!$D$9/12,0)</f>
        <v>0</v>
      </c>
      <c r="X10" s="128">
        <f>IF('Dalyvio prielaidos'!$F$9&lt;=X$5,'Dalyvio prielaidos'!$D$9/12,0)</f>
        <v>0</v>
      </c>
      <c r="Y10" s="128">
        <f>IF('Dalyvio prielaidos'!$F$9&lt;=Y$5,'Dalyvio prielaidos'!$D$9/12,0)</f>
        <v>0</v>
      </c>
      <c r="Z10" s="128">
        <f>IF('Dalyvio prielaidos'!$F$9&lt;=Z$5,'Dalyvio prielaidos'!$D$9/12,0)</f>
        <v>0</v>
      </c>
      <c r="AA10" s="24">
        <f t="shared" ref="AA10:AA13" si="290">SUM(O10:Z10)</f>
        <v>0</v>
      </c>
      <c r="AB10" s="128">
        <f>'Dalyvio prielaidos'!$D$9/12*Indeksacija!$F$6</f>
        <v>0</v>
      </c>
      <c r="AC10" s="128">
        <f>'Dalyvio prielaidos'!$D$9/12*Indeksacija!$F$6</f>
        <v>0</v>
      </c>
      <c r="AD10" s="128">
        <f>'Dalyvio prielaidos'!$D$9/12*Indeksacija!$F$6</f>
        <v>0</v>
      </c>
      <c r="AE10" s="128">
        <f>'Dalyvio prielaidos'!$D$9/12*Indeksacija!$F$6</f>
        <v>0</v>
      </c>
      <c r="AF10" s="128">
        <f>'Dalyvio prielaidos'!$D$9/12*Indeksacija!$F$6</f>
        <v>0</v>
      </c>
      <c r="AG10" s="128">
        <f>'Dalyvio prielaidos'!$D$9/12*Indeksacija!$F$6</f>
        <v>0</v>
      </c>
      <c r="AH10" s="128">
        <f>'Dalyvio prielaidos'!$D$9/12*Indeksacija!$F$6</f>
        <v>0</v>
      </c>
      <c r="AI10" s="128">
        <f>'Dalyvio prielaidos'!$D$9/12*Indeksacija!$F$6</f>
        <v>0</v>
      </c>
      <c r="AJ10" s="128">
        <f>'Dalyvio prielaidos'!$D$9/12*Indeksacija!$F$6</f>
        <v>0</v>
      </c>
      <c r="AK10" s="128">
        <f>'Dalyvio prielaidos'!$D$9/12*Indeksacija!$F$6</f>
        <v>0</v>
      </c>
      <c r="AL10" s="128">
        <f>'Dalyvio prielaidos'!$D$9/12*Indeksacija!$F$6</f>
        <v>0</v>
      </c>
      <c r="AM10" s="128">
        <f>'Dalyvio prielaidos'!$D$9/12*Indeksacija!$F$6</f>
        <v>0</v>
      </c>
      <c r="AN10" s="24">
        <f t="shared" ref="AN10:AN13" si="291">SUM(AB10:AM10)</f>
        <v>0</v>
      </c>
      <c r="AO10" s="128">
        <f>'Dalyvio prielaidos'!$D$9/12*Indeksacija!$G$6</f>
        <v>0</v>
      </c>
      <c r="AP10" s="128">
        <f>'Dalyvio prielaidos'!$D$9/12*Indeksacija!$G$6</f>
        <v>0</v>
      </c>
      <c r="AQ10" s="128">
        <f>'Dalyvio prielaidos'!$D$9/12*Indeksacija!$G$6</f>
        <v>0</v>
      </c>
      <c r="AR10" s="128">
        <f>'Dalyvio prielaidos'!$D$9/12*Indeksacija!$G$6</f>
        <v>0</v>
      </c>
      <c r="AS10" s="128">
        <f>'Dalyvio prielaidos'!$D$9/12*Indeksacija!$G$6</f>
        <v>0</v>
      </c>
      <c r="AT10" s="128">
        <f>'Dalyvio prielaidos'!$D$9/12*Indeksacija!$G$6</f>
        <v>0</v>
      </c>
      <c r="AU10" s="128">
        <f>'Dalyvio prielaidos'!$D$9/12*Indeksacija!$G$6</f>
        <v>0</v>
      </c>
      <c r="AV10" s="128">
        <f>'Dalyvio prielaidos'!$D$9/12*Indeksacija!$G$6</f>
        <v>0</v>
      </c>
      <c r="AW10" s="128">
        <f>'Dalyvio prielaidos'!$D$9/12*Indeksacija!$G$6</f>
        <v>0</v>
      </c>
      <c r="AX10" s="128">
        <f>'Dalyvio prielaidos'!$D$9/12*Indeksacija!$G$6</f>
        <v>0</v>
      </c>
      <c r="AY10" s="128">
        <f>'Dalyvio prielaidos'!$D$9/12*Indeksacija!$G$6</f>
        <v>0</v>
      </c>
      <c r="AZ10" s="128">
        <f>'Dalyvio prielaidos'!$D$9/12*Indeksacija!$G$6</f>
        <v>0</v>
      </c>
      <c r="BA10" s="24">
        <f t="shared" ref="BA10:BA13" si="292">SUM(AO10:AZ10)</f>
        <v>0</v>
      </c>
      <c r="BB10" s="128">
        <f>'Dalyvio prielaidos'!$D$9/12*Indeksacija!$H$6</f>
        <v>0</v>
      </c>
      <c r="BC10" s="128">
        <f>'Dalyvio prielaidos'!$D$9/12*Indeksacija!$H$6</f>
        <v>0</v>
      </c>
      <c r="BD10" s="128">
        <f>'Dalyvio prielaidos'!$D$9/12*Indeksacija!$H$6</f>
        <v>0</v>
      </c>
      <c r="BE10" s="128">
        <f>'Dalyvio prielaidos'!$D$9/12*Indeksacija!$H$6</f>
        <v>0</v>
      </c>
      <c r="BF10" s="128">
        <f>'Dalyvio prielaidos'!$D$9/12*Indeksacija!$H$6</f>
        <v>0</v>
      </c>
      <c r="BG10" s="128">
        <f>'Dalyvio prielaidos'!$D$9/12*Indeksacija!$H$6</f>
        <v>0</v>
      </c>
      <c r="BH10" s="128">
        <f>'Dalyvio prielaidos'!$D$9/12*Indeksacija!$H$6</f>
        <v>0</v>
      </c>
      <c r="BI10" s="128">
        <f>'Dalyvio prielaidos'!$D$9/12*Indeksacija!$H$6</f>
        <v>0</v>
      </c>
      <c r="BJ10" s="128">
        <f>'Dalyvio prielaidos'!$D$9/12*Indeksacija!$H$6</f>
        <v>0</v>
      </c>
      <c r="BK10" s="128">
        <f>'Dalyvio prielaidos'!$D$9/12*Indeksacija!$H$6</f>
        <v>0</v>
      </c>
      <c r="BL10" s="128">
        <f>'Dalyvio prielaidos'!$D$9/12*Indeksacija!$H$6</f>
        <v>0</v>
      </c>
      <c r="BM10" s="128">
        <f>'Dalyvio prielaidos'!$D$9/12*Indeksacija!$H$6</f>
        <v>0</v>
      </c>
      <c r="BN10" s="24">
        <f t="shared" ref="BN10:BN13" si="293">SUM(BB10:BM10)</f>
        <v>0</v>
      </c>
      <c r="BO10" s="128">
        <f>'Dalyvio prielaidos'!$D$9/12*Indeksacija!$I$6</f>
        <v>0</v>
      </c>
      <c r="BP10" s="128">
        <f>'Dalyvio prielaidos'!$D$9/12*Indeksacija!$I$6</f>
        <v>0</v>
      </c>
      <c r="BQ10" s="128">
        <f>'Dalyvio prielaidos'!$D$9/12*Indeksacija!$I$6</f>
        <v>0</v>
      </c>
      <c r="BR10" s="128">
        <f>'Dalyvio prielaidos'!$D$9/12*Indeksacija!$I$6</f>
        <v>0</v>
      </c>
      <c r="BS10" s="128">
        <f>'Dalyvio prielaidos'!$D$9/12*Indeksacija!$I$6</f>
        <v>0</v>
      </c>
      <c r="BT10" s="128">
        <f>'Dalyvio prielaidos'!$D$9/12*Indeksacija!$I$6</f>
        <v>0</v>
      </c>
      <c r="BU10" s="128">
        <f>'Dalyvio prielaidos'!$D$9/12*Indeksacija!$I$6</f>
        <v>0</v>
      </c>
      <c r="BV10" s="128">
        <f>'Dalyvio prielaidos'!$D$9/12*Indeksacija!$I$6</f>
        <v>0</v>
      </c>
      <c r="BW10" s="128">
        <f>'Dalyvio prielaidos'!$D$9/12*Indeksacija!$I$6</f>
        <v>0</v>
      </c>
      <c r="BX10" s="128">
        <f>'Dalyvio prielaidos'!$D$9/12*Indeksacija!$I$6</f>
        <v>0</v>
      </c>
      <c r="BY10" s="128">
        <f>'Dalyvio prielaidos'!$D$9/12*Indeksacija!$I$6</f>
        <v>0</v>
      </c>
      <c r="BZ10" s="128">
        <f>'Dalyvio prielaidos'!$D$9/12*Indeksacija!$I$6</f>
        <v>0</v>
      </c>
      <c r="CA10" s="24">
        <f t="shared" ref="CA10:CA13" si="294">SUM(BO10:BZ10)</f>
        <v>0</v>
      </c>
      <c r="CB10" s="128">
        <f>'Dalyvio prielaidos'!$D$9/12*Indeksacija!$J$6</f>
        <v>0</v>
      </c>
      <c r="CC10" s="128">
        <f>'Dalyvio prielaidos'!$D$9/12*Indeksacija!$J$6</f>
        <v>0</v>
      </c>
      <c r="CD10" s="128">
        <f>'Dalyvio prielaidos'!$D$9/12*Indeksacija!$J$6</f>
        <v>0</v>
      </c>
      <c r="CE10" s="128">
        <f>'Dalyvio prielaidos'!$D$9/12*Indeksacija!$J$6</f>
        <v>0</v>
      </c>
      <c r="CF10" s="128">
        <f>'Dalyvio prielaidos'!$D$9/12*Indeksacija!$J$6</f>
        <v>0</v>
      </c>
      <c r="CG10" s="128">
        <f>'Dalyvio prielaidos'!$D$9/12*Indeksacija!$J$6</f>
        <v>0</v>
      </c>
      <c r="CH10" s="128">
        <f>'Dalyvio prielaidos'!$D$9/12*Indeksacija!$J$6</f>
        <v>0</v>
      </c>
      <c r="CI10" s="128">
        <f>'Dalyvio prielaidos'!$D$9/12*Indeksacija!$J$6</f>
        <v>0</v>
      </c>
      <c r="CJ10" s="128">
        <f>'Dalyvio prielaidos'!$D$9/12*Indeksacija!$J$6</f>
        <v>0</v>
      </c>
      <c r="CK10" s="128">
        <f>'Dalyvio prielaidos'!$D$9/12*Indeksacija!$J$6</f>
        <v>0</v>
      </c>
      <c r="CL10" s="128">
        <f>'Dalyvio prielaidos'!$D$9/12*Indeksacija!$J$6</f>
        <v>0</v>
      </c>
      <c r="CM10" s="128">
        <f>'Dalyvio prielaidos'!$D$9/12*Indeksacija!$J$6</f>
        <v>0</v>
      </c>
      <c r="CN10" s="24">
        <f t="shared" ref="CN10:CN13" si="295">SUM(CB10:CM10)</f>
        <v>0</v>
      </c>
      <c r="CO10" s="128">
        <f>'Dalyvio prielaidos'!$D$9/12*Indeksacija!$K$6</f>
        <v>0</v>
      </c>
      <c r="CP10" s="128">
        <f>'Dalyvio prielaidos'!$D$9/12*Indeksacija!$K$6</f>
        <v>0</v>
      </c>
      <c r="CQ10" s="128">
        <f>'Dalyvio prielaidos'!$D$9/12*Indeksacija!$K$6</f>
        <v>0</v>
      </c>
      <c r="CR10" s="128">
        <f>'Dalyvio prielaidos'!$D$9/12*Indeksacija!$K$6</f>
        <v>0</v>
      </c>
      <c r="CS10" s="128">
        <f>'Dalyvio prielaidos'!$D$9/12*Indeksacija!$K$6</f>
        <v>0</v>
      </c>
      <c r="CT10" s="128">
        <f>'Dalyvio prielaidos'!$D$9/12*Indeksacija!$K$6</f>
        <v>0</v>
      </c>
      <c r="CU10" s="128">
        <f>'Dalyvio prielaidos'!$D$9/12*Indeksacija!$K$6</f>
        <v>0</v>
      </c>
      <c r="CV10" s="128">
        <f>'Dalyvio prielaidos'!$D$9/12*Indeksacija!$K$6</f>
        <v>0</v>
      </c>
      <c r="CW10" s="128">
        <f>'Dalyvio prielaidos'!$D$9/12*Indeksacija!$K$6</f>
        <v>0</v>
      </c>
      <c r="CX10" s="128">
        <f>'Dalyvio prielaidos'!$D$9/12*Indeksacija!$K$6</f>
        <v>0</v>
      </c>
      <c r="CY10" s="128">
        <f>'Dalyvio prielaidos'!$D$9/12*Indeksacija!$K$6</f>
        <v>0</v>
      </c>
      <c r="CZ10" s="128">
        <f>'Dalyvio prielaidos'!$D$9/12*Indeksacija!$K$6</f>
        <v>0</v>
      </c>
      <c r="DA10" s="24">
        <f t="shared" ref="DA10:DA13" si="296">SUM(CO10:CZ10)</f>
        <v>0</v>
      </c>
      <c r="DB10" s="128">
        <f>'Dalyvio prielaidos'!$D$9/12*Indeksacija!$L$6</f>
        <v>0</v>
      </c>
      <c r="DC10" s="128">
        <f>'Dalyvio prielaidos'!$D$9/12*Indeksacija!$L$6</f>
        <v>0</v>
      </c>
      <c r="DD10" s="128">
        <f>'Dalyvio prielaidos'!$D$9/12*Indeksacija!$L$6</f>
        <v>0</v>
      </c>
      <c r="DE10" s="128">
        <f>'Dalyvio prielaidos'!$D$9/12*Indeksacija!$L$6</f>
        <v>0</v>
      </c>
      <c r="DF10" s="128">
        <f>'Dalyvio prielaidos'!$D$9/12*Indeksacija!$L$6</f>
        <v>0</v>
      </c>
      <c r="DG10" s="128">
        <f>'Dalyvio prielaidos'!$D$9/12*Indeksacija!$L$6</f>
        <v>0</v>
      </c>
      <c r="DH10" s="128">
        <f>'Dalyvio prielaidos'!$D$9/12*Indeksacija!$L$6</f>
        <v>0</v>
      </c>
      <c r="DI10" s="128">
        <f>'Dalyvio prielaidos'!$D$9/12*Indeksacija!$L$6</f>
        <v>0</v>
      </c>
      <c r="DJ10" s="128">
        <f>'Dalyvio prielaidos'!$D$9/12*Indeksacija!$L$6</f>
        <v>0</v>
      </c>
      <c r="DK10" s="128">
        <f>'Dalyvio prielaidos'!$D$9/12*Indeksacija!$L$6</f>
        <v>0</v>
      </c>
      <c r="DL10" s="128">
        <f>'Dalyvio prielaidos'!$D$9/12*Indeksacija!$L$6</f>
        <v>0</v>
      </c>
      <c r="DM10" s="128">
        <f>'Dalyvio prielaidos'!$D$9/12*Indeksacija!$L$6</f>
        <v>0</v>
      </c>
      <c r="DN10" s="24">
        <f t="shared" ref="DN10:DN13" si="297">SUM(DB10:DM10)</f>
        <v>0</v>
      </c>
      <c r="DO10" s="128">
        <f>'Dalyvio prielaidos'!$D$9/12*Indeksacija!$M$6</f>
        <v>0</v>
      </c>
      <c r="DP10" s="128">
        <f>'Dalyvio prielaidos'!$D$9/12*Indeksacija!$M$6</f>
        <v>0</v>
      </c>
      <c r="DQ10" s="128">
        <f>'Dalyvio prielaidos'!$D$9/12*Indeksacija!$M$6</f>
        <v>0</v>
      </c>
      <c r="DR10" s="128">
        <f>'Dalyvio prielaidos'!$D$9/12*Indeksacija!$M$6</f>
        <v>0</v>
      </c>
      <c r="DS10" s="128">
        <f>'Dalyvio prielaidos'!$D$9/12*Indeksacija!$M$6</f>
        <v>0</v>
      </c>
      <c r="DT10" s="128">
        <f>'Dalyvio prielaidos'!$D$9/12*Indeksacija!$M$6</f>
        <v>0</v>
      </c>
      <c r="DU10" s="128">
        <f>'Dalyvio prielaidos'!$D$9/12*Indeksacija!$M$6</f>
        <v>0</v>
      </c>
      <c r="DV10" s="128">
        <f>'Dalyvio prielaidos'!$D$9/12*Indeksacija!$M$6</f>
        <v>0</v>
      </c>
      <c r="DW10" s="128">
        <f>'Dalyvio prielaidos'!$D$9/12*Indeksacija!$M$6</f>
        <v>0</v>
      </c>
      <c r="DX10" s="128">
        <f>'Dalyvio prielaidos'!$D$9/12*Indeksacija!$M$6</f>
        <v>0</v>
      </c>
      <c r="DY10" s="128">
        <f>'Dalyvio prielaidos'!$D$9/12*Indeksacija!$M$6</f>
        <v>0</v>
      </c>
      <c r="DZ10" s="128">
        <f>'Dalyvio prielaidos'!$D$9/12*Indeksacija!$M$6</f>
        <v>0</v>
      </c>
      <c r="EA10" s="24">
        <f t="shared" ref="EA10:EA13" si="298">SUM(DO10:DZ10)</f>
        <v>0</v>
      </c>
      <c r="EB10" s="128">
        <f>'Dalyvio prielaidos'!$D$9/12*Indeksacija!$N$6</f>
        <v>0</v>
      </c>
      <c r="EC10" s="128">
        <f>'Dalyvio prielaidos'!$D$9/12*Indeksacija!$N$6</f>
        <v>0</v>
      </c>
      <c r="ED10" s="128">
        <f>'Dalyvio prielaidos'!$D$9/12*Indeksacija!$N$6</f>
        <v>0</v>
      </c>
      <c r="EE10" s="128">
        <f>'Dalyvio prielaidos'!$D$9/12*Indeksacija!$N$6</f>
        <v>0</v>
      </c>
      <c r="EF10" s="128">
        <f>'Dalyvio prielaidos'!$D$9/12*Indeksacija!$N$6</f>
        <v>0</v>
      </c>
      <c r="EG10" s="128">
        <f>'Dalyvio prielaidos'!$D$9/12*Indeksacija!$N$6</f>
        <v>0</v>
      </c>
      <c r="EH10" s="128">
        <f>'Dalyvio prielaidos'!$D$9/12*Indeksacija!$N$6</f>
        <v>0</v>
      </c>
      <c r="EI10" s="128">
        <f>'Dalyvio prielaidos'!$D$9/12*Indeksacija!$N$6</f>
        <v>0</v>
      </c>
      <c r="EJ10" s="128">
        <f>'Dalyvio prielaidos'!$D$9/12*Indeksacija!$N$6</f>
        <v>0</v>
      </c>
      <c r="EK10" s="128">
        <f>'Dalyvio prielaidos'!$D$9/12*Indeksacija!$N$6</f>
        <v>0</v>
      </c>
      <c r="EL10" s="128">
        <f>'Dalyvio prielaidos'!$D$9/12*Indeksacija!$N$6</f>
        <v>0</v>
      </c>
      <c r="EM10" s="128">
        <f>'Dalyvio prielaidos'!$D$9/12*Indeksacija!$N$6</f>
        <v>0</v>
      </c>
      <c r="EN10" s="24">
        <f t="shared" ref="EN10:EN13" si="299">SUM(EB10:EM10)</f>
        <v>0</v>
      </c>
      <c r="EO10" s="128">
        <f>'Dalyvio prielaidos'!$D$9/12*Indeksacija!$O$6</f>
        <v>0</v>
      </c>
      <c r="EP10" s="128">
        <f>'Dalyvio prielaidos'!$D$9/12*Indeksacija!$O$6</f>
        <v>0</v>
      </c>
      <c r="EQ10" s="128">
        <f>'Dalyvio prielaidos'!$D$9/12*Indeksacija!$O$6</f>
        <v>0</v>
      </c>
      <c r="ER10" s="128">
        <f>'Dalyvio prielaidos'!$D$9/12*Indeksacija!$O$6</f>
        <v>0</v>
      </c>
      <c r="ES10" s="128">
        <f>'Dalyvio prielaidos'!$D$9/12*Indeksacija!$O$6</f>
        <v>0</v>
      </c>
      <c r="ET10" s="128">
        <f>'Dalyvio prielaidos'!$D$9/12*Indeksacija!$O$6</f>
        <v>0</v>
      </c>
      <c r="EU10" s="128">
        <f>'Dalyvio prielaidos'!$D$9/12*Indeksacija!$O$6</f>
        <v>0</v>
      </c>
      <c r="EV10" s="128">
        <f>'Dalyvio prielaidos'!$D$9/12*Indeksacija!$O$6</f>
        <v>0</v>
      </c>
      <c r="EW10" s="128">
        <f>'Dalyvio prielaidos'!$D$9/12*Indeksacija!$O$6</f>
        <v>0</v>
      </c>
      <c r="EX10" s="128">
        <f>'Dalyvio prielaidos'!$D$9/12*Indeksacija!$O$6</f>
        <v>0</v>
      </c>
      <c r="EY10" s="128">
        <f>'Dalyvio prielaidos'!$D$9/12*Indeksacija!$O$6</f>
        <v>0</v>
      </c>
      <c r="EZ10" s="128">
        <f>'Dalyvio prielaidos'!$D$9/12*Indeksacija!$O$6</f>
        <v>0</v>
      </c>
      <c r="FA10" s="24">
        <f t="shared" ref="FA10:FA13" si="300">SUM(EO10:EZ10)</f>
        <v>0</v>
      </c>
      <c r="FB10" s="128">
        <f>'Dalyvio prielaidos'!$D$9/12*Indeksacija!$P$6</f>
        <v>0</v>
      </c>
      <c r="FC10" s="128">
        <f>'Dalyvio prielaidos'!$D$9/12*Indeksacija!$P$6</f>
        <v>0</v>
      </c>
      <c r="FD10" s="128">
        <f>'Dalyvio prielaidos'!$D$9/12*Indeksacija!$P$6</f>
        <v>0</v>
      </c>
      <c r="FE10" s="128">
        <f>'Dalyvio prielaidos'!$D$9/12*Indeksacija!$P$6</f>
        <v>0</v>
      </c>
      <c r="FF10" s="128">
        <f>'Dalyvio prielaidos'!$D$9/12*Indeksacija!$P$6</f>
        <v>0</v>
      </c>
      <c r="FG10" s="128">
        <f>'Dalyvio prielaidos'!$D$9/12*Indeksacija!$P$6</f>
        <v>0</v>
      </c>
      <c r="FH10" s="128">
        <f>'Dalyvio prielaidos'!$D$9/12*Indeksacija!$P$6</f>
        <v>0</v>
      </c>
      <c r="FI10" s="128">
        <f>'Dalyvio prielaidos'!$D$9/12*Indeksacija!$P$6</f>
        <v>0</v>
      </c>
      <c r="FJ10" s="128">
        <f>'Dalyvio prielaidos'!$D$9/12*Indeksacija!$P$6</f>
        <v>0</v>
      </c>
      <c r="FK10" s="128">
        <f>'Dalyvio prielaidos'!$D$9/12*Indeksacija!$P$6</f>
        <v>0</v>
      </c>
      <c r="FL10" s="128">
        <f>'Dalyvio prielaidos'!$D$9/12*Indeksacija!$P$6</f>
        <v>0</v>
      </c>
      <c r="FM10" s="128">
        <f>'Dalyvio prielaidos'!$D$9/12*Indeksacija!$P$6</f>
        <v>0</v>
      </c>
      <c r="FN10" s="24">
        <f t="shared" ref="FN10:FN13" si="301">SUM(FB10:FM10)</f>
        <v>0</v>
      </c>
      <c r="FO10" s="128">
        <f>'Dalyvio prielaidos'!$D$9/12*Indeksacija!$Q$6</f>
        <v>0</v>
      </c>
      <c r="FP10" s="128">
        <f>'Dalyvio prielaidos'!$D$9/12*Indeksacija!$Q$6</f>
        <v>0</v>
      </c>
      <c r="FQ10" s="128">
        <f>'Dalyvio prielaidos'!$D$9/12*Indeksacija!$Q$6</f>
        <v>0</v>
      </c>
      <c r="FR10" s="128">
        <f>'Dalyvio prielaidos'!$D$9/12*Indeksacija!$Q$6</f>
        <v>0</v>
      </c>
      <c r="FS10" s="128">
        <f>'Dalyvio prielaidos'!$D$9/12*Indeksacija!$Q$6</f>
        <v>0</v>
      </c>
      <c r="FT10" s="128">
        <f>'Dalyvio prielaidos'!$D$9/12*Indeksacija!$Q$6</f>
        <v>0</v>
      </c>
      <c r="FU10" s="128">
        <f>'Dalyvio prielaidos'!$D$9/12*Indeksacija!$Q$6</f>
        <v>0</v>
      </c>
      <c r="FV10" s="128">
        <f>'Dalyvio prielaidos'!$D$9/12*Indeksacija!$Q$6</f>
        <v>0</v>
      </c>
      <c r="FW10" s="128">
        <f>'Dalyvio prielaidos'!$D$9/12*Indeksacija!$Q$6</f>
        <v>0</v>
      </c>
      <c r="FX10" s="128">
        <f>'Dalyvio prielaidos'!$D$9/12*Indeksacija!$Q$6</f>
        <v>0</v>
      </c>
      <c r="FY10" s="128">
        <f>'Dalyvio prielaidos'!$D$9/12*Indeksacija!$Q$6</f>
        <v>0</v>
      </c>
      <c r="FZ10" s="128">
        <f>'Dalyvio prielaidos'!$D$9/12*Indeksacija!$Q$6</f>
        <v>0</v>
      </c>
      <c r="GA10" s="24">
        <f t="shared" ref="GA10:GA13" si="302">SUM(FO10:FZ10)</f>
        <v>0</v>
      </c>
      <c r="GB10" s="128">
        <f>'Dalyvio prielaidos'!$D$9/12*Indeksacija!$R$6</f>
        <v>0</v>
      </c>
      <c r="GC10" s="128">
        <f>'Dalyvio prielaidos'!$D$9/12*Indeksacija!$R$6</f>
        <v>0</v>
      </c>
      <c r="GD10" s="128">
        <f>'Dalyvio prielaidos'!$D$9/12*Indeksacija!$R$6</f>
        <v>0</v>
      </c>
      <c r="GE10" s="128">
        <f>'Dalyvio prielaidos'!$D$9/12*Indeksacija!$R$6</f>
        <v>0</v>
      </c>
      <c r="GF10" s="128">
        <f>'Dalyvio prielaidos'!$D$9/12*Indeksacija!$R$6</f>
        <v>0</v>
      </c>
      <c r="GG10" s="128">
        <f>'Dalyvio prielaidos'!$D$9/12*Indeksacija!$R$6</f>
        <v>0</v>
      </c>
      <c r="GH10" s="128">
        <f>'Dalyvio prielaidos'!$D$9/12*Indeksacija!$R$6</f>
        <v>0</v>
      </c>
      <c r="GI10" s="128">
        <f>'Dalyvio prielaidos'!$D$9/12*Indeksacija!$R$6</f>
        <v>0</v>
      </c>
      <c r="GJ10" s="128">
        <f>'Dalyvio prielaidos'!$D$9/12*Indeksacija!$R$6</f>
        <v>0</v>
      </c>
      <c r="GK10" s="128">
        <f>'Dalyvio prielaidos'!$D$9/12*Indeksacija!$R$6</f>
        <v>0</v>
      </c>
      <c r="GL10" s="128">
        <f>'Dalyvio prielaidos'!$D$9/12*Indeksacija!$R$6</f>
        <v>0</v>
      </c>
      <c r="GM10" s="128">
        <f>'Dalyvio prielaidos'!$D$9/12*Indeksacija!$R$6</f>
        <v>0</v>
      </c>
      <c r="GN10" s="24">
        <f t="shared" ref="GN10:GN13" si="303">SUM(GB10:GM10)</f>
        <v>0</v>
      </c>
      <c r="GO10" s="128">
        <f>'Dalyvio prielaidos'!$D$9/12*Indeksacija!$S$6</f>
        <v>0</v>
      </c>
      <c r="GP10" s="128">
        <f>'Dalyvio prielaidos'!$D$9/12*Indeksacija!$S$6</f>
        <v>0</v>
      </c>
      <c r="GQ10" s="128">
        <f>'Dalyvio prielaidos'!$D$9/12*Indeksacija!$S$6</f>
        <v>0</v>
      </c>
      <c r="GR10" s="128">
        <f>'Dalyvio prielaidos'!$D$9/12*Indeksacija!$S$6</f>
        <v>0</v>
      </c>
      <c r="GS10" s="128">
        <f>'Dalyvio prielaidos'!$D$9/12*Indeksacija!$S$6</f>
        <v>0</v>
      </c>
      <c r="GT10" s="128">
        <f>'Dalyvio prielaidos'!$D$9/12*Indeksacija!$S$6</f>
        <v>0</v>
      </c>
      <c r="GU10" s="128">
        <f>'Dalyvio prielaidos'!$D$9/12*Indeksacija!$S$6</f>
        <v>0</v>
      </c>
      <c r="GV10" s="128">
        <f>'Dalyvio prielaidos'!$D$9/12*Indeksacija!$S$6</f>
        <v>0</v>
      </c>
      <c r="GW10" s="128">
        <f>'Dalyvio prielaidos'!$D$9/12*Indeksacija!$S$6</f>
        <v>0</v>
      </c>
      <c r="GX10" s="128">
        <f>'Dalyvio prielaidos'!$D$9/12*Indeksacija!$S$6</f>
        <v>0</v>
      </c>
      <c r="GY10" s="128">
        <f>'Dalyvio prielaidos'!$D$9/12*Indeksacija!$S$6</f>
        <v>0</v>
      </c>
      <c r="GZ10" s="128">
        <f>'Dalyvio prielaidos'!$D$9/12*Indeksacija!$S$6</f>
        <v>0</v>
      </c>
      <c r="HA10" s="24">
        <f t="shared" ref="HA10:HA13" si="304">SUM(GO10:GZ10)</f>
        <v>0</v>
      </c>
      <c r="HB10" s="128">
        <f>'Dalyvio prielaidos'!$D$9/12*Indeksacija!$T$6</f>
        <v>0</v>
      </c>
      <c r="HC10" s="128">
        <f>'Dalyvio prielaidos'!$D$9/12*Indeksacija!$T$6</f>
        <v>0</v>
      </c>
      <c r="HD10" s="128">
        <f>'Dalyvio prielaidos'!$D$9/12*Indeksacija!$T$6</f>
        <v>0</v>
      </c>
      <c r="HE10" s="128">
        <f>'Dalyvio prielaidos'!$D$9/12*Indeksacija!$T$6</f>
        <v>0</v>
      </c>
      <c r="HF10" s="128">
        <f>'Dalyvio prielaidos'!$D$9/12*Indeksacija!$T$6</f>
        <v>0</v>
      </c>
      <c r="HG10" s="128">
        <f>'Dalyvio prielaidos'!$D$9/12*Indeksacija!$T$6</f>
        <v>0</v>
      </c>
      <c r="HH10" s="128">
        <f>'Dalyvio prielaidos'!$D$9/12*Indeksacija!$T$6</f>
        <v>0</v>
      </c>
      <c r="HI10" s="128">
        <f>'Dalyvio prielaidos'!$D$9/12*Indeksacija!$T$6</f>
        <v>0</v>
      </c>
      <c r="HJ10" s="128">
        <f>'Dalyvio prielaidos'!$D$9/12*Indeksacija!$T$6</f>
        <v>0</v>
      </c>
      <c r="HK10" s="128">
        <f>'Dalyvio prielaidos'!$D$9/12*Indeksacija!$T$6</f>
        <v>0</v>
      </c>
      <c r="HL10" s="128">
        <f>'Dalyvio prielaidos'!$D$9/12*Indeksacija!$T$6</f>
        <v>0</v>
      </c>
      <c r="HM10" s="128">
        <f>'Dalyvio prielaidos'!$D$9/12*Indeksacija!$T$6</f>
        <v>0</v>
      </c>
      <c r="HN10" s="24">
        <f t="shared" ref="HN10:HN13" si="305">SUM(HB10:HM10)</f>
        <v>0</v>
      </c>
      <c r="HO10" s="128">
        <f>'Dalyvio prielaidos'!$D$9/12*Indeksacija!$U$6</f>
        <v>0</v>
      </c>
      <c r="HP10" s="128">
        <f>'Dalyvio prielaidos'!$D$9/12*Indeksacija!$U$6</f>
        <v>0</v>
      </c>
      <c r="HQ10" s="128">
        <f>'Dalyvio prielaidos'!$D$9/12*Indeksacija!$U$6</f>
        <v>0</v>
      </c>
      <c r="HR10" s="128">
        <f>'Dalyvio prielaidos'!$D$9/12*Indeksacija!$U$6</f>
        <v>0</v>
      </c>
      <c r="HS10" s="128">
        <f>'Dalyvio prielaidos'!$D$9/12*Indeksacija!$U$6</f>
        <v>0</v>
      </c>
      <c r="HT10" s="128">
        <f>'Dalyvio prielaidos'!$D$9/12*Indeksacija!$U$6</f>
        <v>0</v>
      </c>
      <c r="HU10" s="128">
        <f>'Dalyvio prielaidos'!$D$9/12*Indeksacija!$U$6</f>
        <v>0</v>
      </c>
      <c r="HV10" s="128">
        <f>'Dalyvio prielaidos'!$D$9/12*Indeksacija!$U$6</f>
        <v>0</v>
      </c>
      <c r="HW10" s="128">
        <f>'Dalyvio prielaidos'!$D$9/12*Indeksacija!$U$6</f>
        <v>0</v>
      </c>
      <c r="HX10" s="128">
        <f>'Dalyvio prielaidos'!$D$9/12*Indeksacija!$U$6</f>
        <v>0</v>
      </c>
      <c r="HY10" s="128">
        <f>'Dalyvio prielaidos'!$D$9/12*Indeksacija!$U$6</f>
        <v>0</v>
      </c>
      <c r="HZ10" s="128">
        <f>'Dalyvio prielaidos'!$D$9/12*Indeksacija!$U$6</f>
        <v>0</v>
      </c>
      <c r="IA10" s="24">
        <f t="shared" ref="IA10:IA13" si="306">SUM(HO10:HZ10)</f>
        <v>0</v>
      </c>
      <c r="IB10" s="128">
        <f>'Dalyvio prielaidos'!$D$9/12*Indeksacija!$V$6</f>
        <v>0</v>
      </c>
      <c r="IC10" s="128">
        <f>'Dalyvio prielaidos'!$D$9/12*Indeksacija!$V$6</f>
        <v>0</v>
      </c>
      <c r="ID10" s="128">
        <f>'Dalyvio prielaidos'!$D$9/12*Indeksacija!$V$6</f>
        <v>0</v>
      </c>
      <c r="IE10" s="128">
        <f>'Dalyvio prielaidos'!$D$9/12*Indeksacija!$V$6</f>
        <v>0</v>
      </c>
      <c r="IF10" s="128">
        <f>'Dalyvio prielaidos'!$D$9/12*Indeksacija!$V$6</f>
        <v>0</v>
      </c>
      <c r="IG10" s="128">
        <f>'Dalyvio prielaidos'!$D$9/12*Indeksacija!$V$6</f>
        <v>0</v>
      </c>
      <c r="IH10" s="128">
        <f>'Dalyvio prielaidos'!$D$9/12*Indeksacija!$V$6</f>
        <v>0</v>
      </c>
      <c r="II10" s="128">
        <f>'Dalyvio prielaidos'!$D$9/12*Indeksacija!$V$6</f>
        <v>0</v>
      </c>
      <c r="IJ10" s="128">
        <f>'Dalyvio prielaidos'!$D$9/12*Indeksacija!$V$6</f>
        <v>0</v>
      </c>
      <c r="IK10" s="128">
        <f>'Dalyvio prielaidos'!$D$9/12*Indeksacija!$V$6</f>
        <v>0</v>
      </c>
      <c r="IL10" s="128">
        <f>'Dalyvio prielaidos'!$D$9/12*Indeksacija!$V$6</f>
        <v>0</v>
      </c>
      <c r="IM10" s="128">
        <f>'Dalyvio prielaidos'!$D$9/12*Indeksacija!$V$6</f>
        <v>0</v>
      </c>
      <c r="IN10" s="24">
        <f t="shared" ref="IN10:IN13" si="307">SUM(IB10:IM10)</f>
        <v>0</v>
      </c>
      <c r="IO10" s="128">
        <f>'Dalyvio prielaidos'!$D$9/12*Indeksacija!$W$6</f>
        <v>0</v>
      </c>
      <c r="IP10" s="128">
        <f>'Dalyvio prielaidos'!$D$9/12*Indeksacija!$W$6</f>
        <v>0</v>
      </c>
      <c r="IQ10" s="128">
        <f>'Dalyvio prielaidos'!$D$9/12*Indeksacija!$W$6</f>
        <v>0</v>
      </c>
      <c r="IR10" s="128">
        <f>'Dalyvio prielaidos'!$D$9/12*Indeksacija!$W$6</f>
        <v>0</v>
      </c>
      <c r="IS10" s="128">
        <f>'Dalyvio prielaidos'!$D$9/12*Indeksacija!$W$6</f>
        <v>0</v>
      </c>
      <c r="IT10" s="128">
        <f>'Dalyvio prielaidos'!$D$9/12*Indeksacija!$W$6</f>
        <v>0</v>
      </c>
      <c r="IU10" s="128">
        <f>'Dalyvio prielaidos'!$D$9/12*Indeksacija!$W$6</f>
        <v>0</v>
      </c>
      <c r="IV10" s="128">
        <f>'Dalyvio prielaidos'!$D$9/12*Indeksacija!$W$6</f>
        <v>0</v>
      </c>
      <c r="IW10" s="128">
        <f>'Dalyvio prielaidos'!$D$9/12*Indeksacija!$W$6</f>
        <v>0</v>
      </c>
      <c r="IX10" s="128">
        <f>'Dalyvio prielaidos'!$D$9/12*Indeksacija!$W$6</f>
        <v>0</v>
      </c>
      <c r="IY10" s="128">
        <f>'Dalyvio prielaidos'!$D$9/12*Indeksacija!$W$6</f>
        <v>0</v>
      </c>
      <c r="IZ10" s="128">
        <f>'Dalyvio prielaidos'!$D$9/12*Indeksacija!$W$6</f>
        <v>0</v>
      </c>
      <c r="JA10" s="24">
        <f t="shared" ref="JA10:JA13" si="308">SUM(IO10:IZ10)</f>
        <v>0</v>
      </c>
      <c r="JB10" s="128">
        <f>'Dalyvio prielaidos'!$D$9/12*Indeksacija!$X$6</f>
        <v>0</v>
      </c>
      <c r="JC10" s="128">
        <f>'Dalyvio prielaidos'!$D$9/12*Indeksacija!$X$6</f>
        <v>0</v>
      </c>
      <c r="JD10" s="128">
        <f>'Dalyvio prielaidos'!$D$9/12*Indeksacija!$X$6</f>
        <v>0</v>
      </c>
      <c r="JE10" s="128">
        <f>'Dalyvio prielaidos'!$D$9/12*Indeksacija!$X$6</f>
        <v>0</v>
      </c>
      <c r="JF10" s="128">
        <f>'Dalyvio prielaidos'!$D$9/12*Indeksacija!$X$6</f>
        <v>0</v>
      </c>
      <c r="JG10" s="128">
        <f>'Dalyvio prielaidos'!$D$9/12*Indeksacija!$X$6</f>
        <v>0</v>
      </c>
      <c r="JH10" s="128">
        <f>'Dalyvio prielaidos'!$D$9/12*Indeksacija!$X$6</f>
        <v>0</v>
      </c>
      <c r="JI10" s="128">
        <f>'Dalyvio prielaidos'!$D$9/12*Indeksacija!$X$6</f>
        <v>0</v>
      </c>
      <c r="JJ10" s="128">
        <f>'Dalyvio prielaidos'!$D$9/12*Indeksacija!$X$6</f>
        <v>0</v>
      </c>
      <c r="JK10" s="128">
        <f>'Dalyvio prielaidos'!$D$9/12*Indeksacija!$X$6</f>
        <v>0</v>
      </c>
      <c r="JL10" s="128">
        <f>'Dalyvio prielaidos'!$D$9/12*Indeksacija!$X$6</f>
        <v>0</v>
      </c>
      <c r="JM10" s="128">
        <f>'Dalyvio prielaidos'!$D$9/12*Indeksacija!$X$6</f>
        <v>0</v>
      </c>
      <c r="JN10" s="24">
        <f t="shared" ref="JN10:JN13" si="309">SUM(JB10:JM10)</f>
        <v>0</v>
      </c>
      <c r="JO10" s="128">
        <f>'Dalyvio prielaidos'!$D$9/12*Indeksacija!$Y$6</f>
        <v>0</v>
      </c>
      <c r="JP10" s="128">
        <f>'Dalyvio prielaidos'!$D$9/12*Indeksacija!$Y$6</f>
        <v>0</v>
      </c>
      <c r="JQ10" s="128">
        <f>'Dalyvio prielaidos'!$D$9/12*Indeksacija!$Y$6</f>
        <v>0</v>
      </c>
      <c r="JR10" s="128">
        <f>'Dalyvio prielaidos'!$D$9/12*Indeksacija!$Y$6</f>
        <v>0</v>
      </c>
      <c r="JS10" s="128">
        <f>'Dalyvio prielaidos'!$D$9/12*Indeksacija!$Y$6</f>
        <v>0</v>
      </c>
      <c r="JT10" s="128">
        <f>'Dalyvio prielaidos'!$D$9/12*Indeksacija!$Y$6</f>
        <v>0</v>
      </c>
      <c r="JU10" s="128">
        <f>'Dalyvio prielaidos'!$D$9/12*Indeksacija!$Y$6</f>
        <v>0</v>
      </c>
      <c r="JV10" s="128">
        <f>'Dalyvio prielaidos'!$D$9/12*Indeksacija!$Y$6</f>
        <v>0</v>
      </c>
      <c r="JW10" s="128">
        <f>'Dalyvio prielaidos'!$D$9/12*Indeksacija!$Y$6</f>
        <v>0</v>
      </c>
      <c r="JX10" s="128">
        <f>'Dalyvio prielaidos'!$D$9/12*Indeksacija!$Y$6</f>
        <v>0</v>
      </c>
      <c r="JY10" s="128">
        <f>'Dalyvio prielaidos'!$D$9/12*Indeksacija!$Y$6</f>
        <v>0</v>
      </c>
      <c r="JZ10" s="128">
        <f>'Dalyvio prielaidos'!$D$9/12*Indeksacija!$Y$6</f>
        <v>0</v>
      </c>
      <c r="KA10" s="24">
        <f t="shared" ref="KA10:KA13" si="310">SUM(JO10:JZ10)</f>
        <v>0</v>
      </c>
      <c r="KB10" s="128">
        <f>'Dalyvio prielaidos'!$D$9/12*Indeksacija!$Z$6</f>
        <v>0</v>
      </c>
      <c r="KC10" s="128">
        <f>'Dalyvio prielaidos'!$D$9/12*Indeksacija!$Z$6</f>
        <v>0</v>
      </c>
      <c r="KD10" s="128">
        <f>'Dalyvio prielaidos'!$D$9/12*Indeksacija!$Z$6</f>
        <v>0</v>
      </c>
      <c r="KE10" s="128">
        <f>'Dalyvio prielaidos'!$D$9/12*Indeksacija!$Z$6</f>
        <v>0</v>
      </c>
      <c r="KF10" s="128">
        <f>'Dalyvio prielaidos'!$D$9/12*Indeksacija!$Z$6</f>
        <v>0</v>
      </c>
      <c r="KG10" s="128">
        <f>'Dalyvio prielaidos'!$D$9/12*Indeksacija!$Z$6</f>
        <v>0</v>
      </c>
      <c r="KH10" s="128">
        <f>'Dalyvio prielaidos'!$D$9/12*Indeksacija!$Z$6</f>
        <v>0</v>
      </c>
      <c r="KI10" s="128">
        <f>'Dalyvio prielaidos'!$D$9/12*Indeksacija!$Z$6</f>
        <v>0</v>
      </c>
      <c r="KJ10" s="128">
        <f>'Dalyvio prielaidos'!$D$9/12*Indeksacija!$Z$6</f>
        <v>0</v>
      </c>
      <c r="KK10" s="128">
        <f>'Dalyvio prielaidos'!$D$9/12*Indeksacija!$Z$6</f>
        <v>0</v>
      </c>
      <c r="KL10" s="128">
        <f>'Dalyvio prielaidos'!$D$9/12*Indeksacija!$Z$6</f>
        <v>0</v>
      </c>
      <c r="KM10" s="128">
        <f>'Dalyvio prielaidos'!$D$9/12*Indeksacija!$Z$6</f>
        <v>0</v>
      </c>
      <c r="KN10" s="24">
        <f t="shared" ref="KN10:KN13" si="311">SUM(KB10:KM10)</f>
        <v>0</v>
      </c>
      <c r="KO10" s="128">
        <f>'Dalyvio prielaidos'!$D$9/12*Indeksacija!$AA$6</f>
        <v>0</v>
      </c>
      <c r="KP10" s="128">
        <f>'Dalyvio prielaidos'!$D$9/12*Indeksacija!$AA$6</f>
        <v>0</v>
      </c>
      <c r="KQ10" s="128">
        <f>'Dalyvio prielaidos'!$D$9/12*Indeksacija!$AA$6</f>
        <v>0</v>
      </c>
      <c r="KR10" s="128">
        <f>'Dalyvio prielaidos'!$D$9/12*Indeksacija!$AA$6</f>
        <v>0</v>
      </c>
      <c r="KS10" s="128">
        <f>'Dalyvio prielaidos'!$D$9/12*Indeksacija!$AA$6</f>
        <v>0</v>
      </c>
      <c r="KT10" s="128">
        <f>'Dalyvio prielaidos'!$D$9/12*Indeksacija!$AA$6</f>
        <v>0</v>
      </c>
      <c r="KU10" s="128">
        <f>'Dalyvio prielaidos'!$D$9/12*Indeksacija!$AA$6</f>
        <v>0</v>
      </c>
      <c r="KV10" s="128">
        <f>'Dalyvio prielaidos'!$D$9/12*Indeksacija!$AA$6</f>
        <v>0</v>
      </c>
      <c r="KW10" s="128">
        <f>'Dalyvio prielaidos'!$D$9/12*Indeksacija!$AA$6</f>
        <v>0</v>
      </c>
      <c r="KX10" s="128">
        <f>'Dalyvio prielaidos'!$D$9/12*Indeksacija!$AA$6</f>
        <v>0</v>
      </c>
      <c r="KY10" s="128">
        <f>'Dalyvio prielaidos'!$D$9/12*Indeksacija!$AA$6</f>
        <v>0</v>
      </c>
      <c r="KZ10" s="128">
        <f>'Dalyvio prielaidos'!$D$9/12*Indeksacija!$AA$6</f>
        <v>0</v>
      </c>
      <c r="LA10" s="24">
        <f t="shared" ref="LA10:LA13" si="312">SUM(KO10:KZ10)</f>
        <v>0</v>
      </c>
      <c r="LB10" s="128">
        <f>'Dalyvio prielaidos'!$D$9/12*Indeksacija!$AB$6</f>
        <v>0</v>
      </c>
      <c r="LC10" s="128">
        <f>'Dalyvio prielaidos'!$D$9/12*Indeksacija!$AB$6</f>
        <v>0</v>
      </c>
      <c r="LD10" s="128">
        <f>'Dalyvio prielaidos'!$D$9/12*Indeksacija!$AB$6</f>
        <v>0</v>
      </c>
      <c r="LE10" s="128">
        <f>'Dalyvio prielaidos'!$D$9/12*Indeksacija!$AB$6</f>
        <v>0</v>
      </c>
      <c r="LF10" s="128">
        <f>'Dalyvio prielaidos'!$D$9/12*Indeksacija!$AB$6</f>
        <v>0</v>
      </c>
      <c r="LG10" s="128">
        <f>'Dalyvio prielaidos'!$D$9/12*Indeksacija!$AB$6</f>
        <v>0</v>
      </c>
      <c r="LH10" s="128">
        <f>'Dalyvio prielaidos'!$D$9/12*Indeksacija!$AB$6</f>
        <v>0</v>
      </c>
      <c r="LI10" s="128">
        <f>'Dalyvio prielaidos'!$D$9/12*Indeksacija!$AB$6</f>
        <v>0</v>
      </c>
      <c r="LJ10" s="128">
        <f>'Dalyvio prielaidos'!$D$9/12*Indeksacija!$AB$6</f>
        <v>0</v>
      </c>
      <c r="LK10" s="128">
        <f>'Dalyvio prielaidos'!$D$9/12*Indeksacija!$AB$6</f>
        <v>0</v>
      </c>
      <c r="LL10" s="128">
        <f>'Dalyvio prielaidos'!$D$9/12*Indeksacija!$AB$6</f>
        <v>0</v>
      </c>
      <c r="LM10" s="128">
        <f>'Dalyvio prielaidos'!$D$9/12*Indeksacija!$AB$6</f>
        <v>0</v>
      </c>
      <c r="LN10" s="25">
        <f t="shared" ref="LN10:LN13" si="313">SUM(LB10:LM10)</f>
        <v>0</v>
      </c>
    </row>
    <row r="11" spans="1:326">
      <c r="A11" s="122" t="s">
        <v>149</v>
      </c>
      <c r="B11" s="128">
        <f>IF('Dalyvio prielaidos'!$F$10&lt;=B$5,'Dalyvio prielaidos'!$D$10/12,0)</f>
        <v>0</v>
      </c>
      <c r="C11" s="128">
        <f>IF('Dalyvio prielaidos'!$F$10&lt;=C$5,'Dalyvio prielaidos'!$D$10/12,0)</f>
        <v>0</v>
      </c>
      <c r="D11" s="128">
        <f>IF('Dalyvio prielaidos'!$F$10&lt;=D$5,'Dalyvio prielaidos'!$D$10/12,0)</f>
        <v>0</v>
      </c>
      <c r="E11" s="128">
        <f>IF('Dalyvio prielaidos'!$F$10&lt;=E$5,'Dalyvio prielaidos'!$D$10/12,0)</f>
        <v>0</v>
      </c>
      <c r="F11" s="128">
        <f>IF('Dalyvio prielaidos'!$F$10&lt;=F$5,'Dalyvio prielaidos'!$D$10/12,0)</f>
        <v>0</v>
      </c>
      <c r="G11" s="128">
        <f>IF('Dalyvio prielaidos'!$F$10&lt;=G$5,'Dalyvio prielaidos'!$D$10/12,0)</f>
        <v>0</v>
      </c>
      <c r="H11" s="128">
        <f>IF('Dalyvio prielaidos'!$F$10&lt;=H$5,'Dalyvio prielaidos'!$D$10/12,0)</f>
        <v>0</v>
      </c>
      <c r="I11" s="128">
        <f>IF('Dalyvio prielaidos'!$F$10&lt;=I$5,'Dalyvio prielaidos'!$D$10/12,0)</f>
        <v>0</v>
      </c>
      <c r="J11" s="128">
        <f>IF('Dalyvio prielaidos'!$F$10&lt;=J$5,'Dalyvio prielaidos'!$D$10/12,0)</f>
        <v>0</v>
      </c>
      <c r="K11" s="128">
        <f>IF('Dalyvio prielaidos'!$F$10&lt;=K$5,'Dalyvio prielaidos'!$D$10/12,0)</f>
        <v>0</v>
      </c>
      <c r="L11" s="128">
        <f>IF('Dalyvio prielaidos'!$F$10&lt;=L$5,'Dalyvio prielaidos'!$D$10/12,0)</f>
        <v>0</v>
      </c>
      <c r="M11" s="128">
        <f>IF('Dalyvio prielaidos'!$F$10&lt;=M$5,'Dalyvio prielaidos'!$D$10/12,0)</f>
        <v>0</v>
      </c>
      <c r="N11" s="134">
        <f t="shared" si="289"/>
        <v>0</v>
      </c>
      <c r="O11" s="128">
        <f>IF('Dalyvio prielaidos'!$F$10&lt;=O$5,'Dalyvio prielaidos'!$D$10/12,0)</f>
        <v>0</v>
      </c>
      <c r="P11" s="128">
        <f>IF('Dalyvio prielaidos'!$F$10&lt;=P$5,'Dalyvio prielaidos'!$D$10/12,0)</f>
        <v>0</v>
      </c>
      <c r="Q11" s="128">
        <f>IF('Dalyvio prielaidos'!$F$10&lt;=Q$5,'Dalyvio prielaidos'!$D$10/12,0)</f>
        <v>0</v>
      </c>
      <c r="R11" s="128">
        <f>IF('Dalyvio prielaidos'!$F$10&lt;=R$5,'Dalyvio prielaidos'!$D$10/12,0)</f>
        <v>0</v>
      </c>
      <c r="S11" s="128">
        <f>IF('Dalyvio prielaidos'!$F$10&lt;=S$5,'Dalyvio prielaidos'!$D$10/12,0)</f>
        <v>0</v>
      </c>
      <c r="T11" s="128">
        <f>IF('Dalyvio prielaidos'!$F$10&lt;=T$5,'Dalyvio prielaidos'!$D$10/12,0)</f>
        <v>0</v>
      </c>
      <c r="U11" s="128">
        <f>IF('Dalyvio prielaidos'!$F$10&lt;=U$5,'Dalyvio prielaidos'!$D$10/12,0)</f>
        <v>0</v>
      </c>
      <c r="V11" s="128">
        <f>IF('Dalyvio prielaidos'!$F$10&lt;=V$5,'Dalyvio prielaidos'!$D$10/12,0)</f>
        <v>0</v>
      </c>
      <c r="W11" s="128">
        <f>IF('Dalyvio prielaidos'!$F$10&lt;=W$5,'Dalyvio prielaidos'!$D$10/12,0)</f>
        <v>0</v>
      </c>
      <c r="X11" s="128">
        <f>IF('Dalyvio prielaidos'!$F$10&lt;=X$5,'Dalyvio prielaidos'!$D$10/12,0)</f>
        <v>0</v>
      </c>
      <c r="Y11" s="128">
        <f>IF('Dalyvio prielaidos'!$F$10&lt;=Y$5,'Dalyvio prielaidos'!$D$10/12,0)</f>
        <v>0</v>
      </c>
      <c r="Z11" s="128">
        <f>IF('Dalyvio prielaidos'!$F$10&lt;=Z$5,'Dalyvio prielaidos'!$D$10/12,0)</f>
        <v>0</v>
      </c>
      <c r="AA11" s="24">
        <f t="shared" si="290"/>
        <v>0</v>
      </c>
      <c r="AB11" s="128">
        <f>'Dalyvio prielaidos'!$D$10/12*Indeksacija!$F$7</f>
        <v>0</v>
      </c>
      <c r="AC11" s="128">
        <f>'Dalyvio prielaidos'!$D$10/12*Indeksacija!$F$7</f>
        <v>0</v>
      </c>
      <c r="AD11" s="128">
        <f>'Dalyvio prielaidos'!$D$10/12*Indeksacija!$F$7</f>
        <v>0</v>
      </c>
      <c r="AE11" s="128">
        <f>'Dalyvio prielaidos'!$D$10/12*Indeksacija!$F$7</f>
        <v>0</v>
      </c>
      <c r="AF11" s="128">
        <f>'Dalyvio prielaidos'!$D$10/12*Indeksacija!$F$7</f>
        <v>0</v>
      </c>
      <c r="AG11" s="128">
        <f>'Dalyvio prielaidos'!$D$10/12*Indeksacija!$F$7</f>
        <v>0</v>
      </c>
      <c r="AH11" s="128">
        <f>'Dalyvio prielaidos'!$D$10/12*Indeksacija!$F$7</f>
        <v>0</v>
      </c>
      <c r="AI11" s="128">
        <f>'Dalyvio prielaidos'!$D$10/12*Indeksacija!$F$7</f>
        <v>0</v>
      </c>
      <c r="AJ11" s="128">
        <f>'Dalyvio prielaidos'!$D$10/12*Indeksacija!$F$7</f>
        <v>0</v>
      </c>
      <c r="AK11" s="128">
        <f>'Dalyvio prielaidos'!$D$10/12*Indeksacija!$F$7</f>
        <v>0</v>
      </c>
      <c r="AL11" s="128">
        <f>'Dalyvio prielaidos'!$D$10/12*Indeksacija!$F$7</f>
        <v>0</v>
      </c>
      <c r="AM11" s="128">
        <f>'Dalyvio prielaidos'!$D$10/12*Indeksacija!$F$7</f>
        <v>0</v>
      </c>
      <c r="AN11" s="24">
        <f t="shared" si="291"/>
        <v>0</v>
      </c>
      <c r="AO11" s="128">
        <f>'Dalyvio prielaidos'!$D$10/12*Indeksacija!$G$7</f>
        <v>0</v>
      </c>
      <c r="AP11" s="128">
        <f>'Dalyvio prielaidos'!$D$10/12*Indeksacija!$G$7</f>
        <v>0</v>
      </c>
      <c r="AQ11" s="128">
        <f>'Dalyvio prielaidos'!$D$10/12*Indeksacija!$G$7</f>
        <v>0</v>
      </c>
      <c r="AR11" s="128">
        <f>'Dalyvio prielaidos'!$D$10/12*Indeksacija!$G$7</f>
        <v>0</v>
      </c>
      <c r="AS11" s="128">
        <f>'Dalyvio prielaidos'!$D$10/12*Indeksacija!$G$7</f>
        <v>0</v>
      </c>
      <c r="AT11" s="128">
        <f>'Dalyvio prielaidos'!$D$10/12*Indeksacija!$G$7</f>
        <v>0</v>
      </c>
      <c r="AU11" s="128">
        <f>'Dalyvio prielaidos'!$D$10/12*Indeksacija!$G$7</f>
        <v>0</v>
      </c>
      <c r="AV11" s="128">
        <f>'Dalyvio prielaidos'!$D$10/12*Indeksacija!$G$7</f>
        <v>0</v>
      </c>
      <c r="AW11" s="128">
        <f>'Dalyvio prielaidos'!$D$10/12*Indeksacija!$G$7</f>
        <v>0</v>
      </c>
      <c r="AX11" s="128">
        <f>'Dalyvio prielaidos'!$D$10/12*Indeksacija!$G$7</f>
        <v>0</v>
      </c>
      <c r="AY11" s="128">
        <f>'Dalyvio prielaidos'!$D$10/12*Indeksacija!$G$7</f>
        <v>0</v>
      </c>
      <c r="AZ11" s="128">
        <f>'Dalyvio prielaidos'!$D$10/12*Indeksacija!$G$7</f>
        <v>0</v>
      </c>
      <c r="BA11" s="24">
        <f t="shared" si="292"/>
        <v>0</v>
      </c>
      <c r="BB11" s="128">
        <f>'Dalyvio prielaidos'!$D$10/12*Indeksacija!$H$7</f>
        <v>0</v>
      </c>
      <c r="BC11" s="128">
        <f>'Dalyvio prielaidos'!$D$10/12*Indeksacija!$H$7</f>
        <v>0</v>
      </c>
      <c r="BD11" s="128">
        <f>'Dalyvio prielaidos'!$D$10/12*Indeksacija!$H$7</f>
        <v>0</v>
      </c>
      <c r="BE11" s="128">
        <f>'Dalyvio prielaidos'!$D$10/12*Indeksacija!$H$7</f>
        <v>0</v>
      </c>
      <c r="BF11" s="128">
        <f>'Dalyvio prielaidos'!$D$10/12*Indeksacija!$H$7</f>
        <v>0</v>
      </c>
      <c r="BG11" s="128">
        <f>'Dalyvio prielaidos'!$D$10/12*Indeksacija!$H$7</f>
        <v>0</v>
      </c>
      <c r="BH11" s="128">
        <f>'Dalyvio prielaidos'!$D$10/12*Indeksacija!$H$7</f>
        <v>0</v>
      </c>
      <c r="BI11" s="128">
        <f>'Dalyvio prielaidos'!$D$10/12*Indeksacija!$H$7</f>
        <v>0</v>
      </c>
      <c r="BJ11" s="128">
        <f>'Dalyvio prielaidos'!$D$10/12*Indeksacija!$H$7</f>
        <v>0</v>
      </c>
      <c r="BK11" s="128">
        <f>'Dalyvio prielaidos'!$D$10/12*Indeksacija!$H$7</f>
        <v>0</v>
      </c>
      <c r="BL11" s="128">
        <f>'Dalyvio prielaidos'!$D$10/12*Indeksacija!$H$7</f>
        <v>0</v>
      </c>
      <c r="BM11" s="128">
        <f>'Dalyvio prielaidos'!$D$10/12*Indeksacija!$H$7</f>
        <v>0</v>
      </c>
      <c r="BN11" s="24">
        <f t="shared" si="293"/>
        <v>0</v>
      </c>
      <c r="BO11" s="128">
        <f>'Dalyvio prielaidos'!$D$10/12*Indeksacija!$I$7</f>
        <v>0</v>
      </c>
      <c r="BP11" s="128">
        <f>'Dalyvio prielaidos'!$D$10/12*Indeksacija!$I$7</f>
        <v>0</v>
      </c>
      <c r="BQ11" s="128">
        <f>'Dalyvio prielaidos'!$D$10/12*Indeksacija!$I$7</f>
        <v>0</v>
      </c>
      <c r="BR11" s="128">
        <f>'Dalyvio prielaidos'!$D$10/12*Indeksacija!$I$7</f>
        <v>0</v>
      </c>
      <c r="BS11" s="128">
        <f>'Dalyvio prielaidos'!$D$10/12*Indeksacija!$I$7</f>
        <v>0</v>
      </c>
      <c r="BT11" s="128">
        <f>'Dalyvio prielaidos'!$D$10/12*Indeksacija!$I$7</f>
        <v>0</v>
      </c>
      <c r="BU11" s="128">
        <f>'Dalyvio prielaidos'!$D$10/12*Indeksacija!$I$7</f>
        <v>0</v>
      </c>
      <c r="BV11" s="128">
        <f>'Dalyvio prielaidos'!$D$10/12*Indeksacija!$I$7</f>
        <v>0</v>
      </c>
      <c r="BW11" s="128">
        <f>'Dalyvio prielaidos'!$D$10/12*Indeksacija!$I$7</f>
        <v>0</v>
      </c>
      <c r="BX11" s="128">
        <f>'Dalyvio prielaidos'!$D$10/12*Indeksacija!$I$7</f>
        <v>0</v>
      </c>
      <c r="BY11" s="128">
        <f>'Dalyvio prielaidos'!$D$10/12*Indeksacija!$I$7</f>
        <v>0</v>
      </c>
      <c r="BZ11" s="128">
        <f>'Dalyvio prielaidos'!$D$10/12*Indeksacija!$I$7</f>
        <v>0</v>
      </c>
      <c r="CA11" s="24">
        <f t="shared" si="294"/>
        <v>0</v>
      </c>
      <c r="CB11" s="128">
        <f>'Dalyvio prielaidos'!$D$10/12*Indeksacija!$J$7</f>
        <v>0</v>
      </c>
      <c r="CC11" s="128">
        <f>'Dalyvio prielaidos'!$D$10/12*Indeksacija!$J$7</f>
        <v>0</v>
      </c>
      <c r="CD11" s="128">
        <f>'Dalyvio prielaidos'!$D$10/12*Indeksacija!$J$7</f>
        <v>0</v>
      </c>
      <c r="CE11" s="128">
        <f>'Dalyvio prielaidos'!$D$10/12*Indeksacija!$J$7</f>
        <v>0</v>
      </c>
      <c r="CF11" s="128">
        <f>'Dalyvio prielaidos'!$D$10/12*Indeksacija!$J$7</f>
        <v>0</v>
      </c>
      <c r="CG11" s="128">
        <f>'Dalyvio prielaidos'!$D$10/12*Indeksacija!$J$7</f>
        <v>0</v>
      </c>
      <c r="CH11" s="128">
        <f>'Dalyvio prielaidos'!$D$10/12*Indeksacija!$J$7</f>
        <v>0</v>
      </c>
      <c r="CI11" s="128">
        <f>'Dalyvio prielaidos'!$D$10/12*Indeksacija!$J$7</f>
        <v>0</v>
      </c>
      <c r="CJ11" s="128">
        <f>'Dalyvio prielaidos'!$D$10/12*Indeksacija!$J$7</f>
        <v>0</v>
      </c>
      <c r="CK11" s="128">
        <f>'Dalyvio prielaidos'!$D$10/12*Indeksacija!$J$7</f>
        <v>0</v>
      </c>
      <c r="CL11" s="128">
        <f>'Dalyvio prielaidos'!$D$10/12*Indeksacija!$J$7</f>
        <v>0</v>
      </c>
      <c r="CM11" s="128">
        <f>'Dalyvio prielaidos'!$D$10/12*Indeksacija!$J$7</f>
        <v>0</v>
      </c>
      <c r="CN11" s="24">
        <f t="shared" si="295"/>
        <v>0</v>
      </c>
      <c r="CO11" s="128">
        <f>'Dalyvio prielaidos'!$D$10/12*Indeksacija!$K$7</f>
        <v>0</v>
      </c>
      <c r="CP11" s="128">
        <f>'Dalyvio prielaidos'!$D$10/12*Indeksacija!$K$7</f>
        <v>0</v>
      </c>
      <c r="CQ11" s="128">
        <f>'Dalyvio prielaidos'!$D$10/12*Indeksacija!$K$7</f>
        <v>0</v>
      </c>
      <c r="CR11" s="128">
        <f>'Dalyvio prielaidos'!$D$10/12*Indeksacija!$K$7</f>
        <v>0</v>
      </c>
      <c r="CS11" s="128">
        <f>'Dalyvio prielaidos'!$D$10/12*Indeksacija!$K$7</f>
        <v>0</v>
      </c>
      <c r="CT11" s="128">
        <f>'Dalyvio prielaidos'!$D$10/12*Indeksacija!$K$7</f>
        <v>0</v>
      </c>
      <c r="CU11" s="128">
        <f>'Dalyvio prielaidos'!$D$10/12*Indeksacija!$K$7</f>
        <v>0</v>
      </c>
      <c r="CV11" s="128">
        <f>'Dalyvio prielaidos'!$D$10/12*Indeksacija!$K$7</f>
        <v>0</v>
      </c>
      <c r="CW11" s="128">
        <f>'Dalyvio prielaidos'!$D$10/12*Indeksacija!$K$7</f>
        <v>0</v>
      </c>
      <c r="CX11" s="128">
        <f>'Dalyvio prielaidos'!$D$10/12*Indeksacija!$K$7</f>
        <v>0</v>
      </c>
      <c r="CY11" s="128">
        <f>'Dalyvio prielaidos'!$D$10/12*Indeksacija!$K$7</f>
        <v>0</v>
      </c>
      <c r="CZ11" s="128">
        <f>'Dalyvio prielaidos'!$D$10/12*Indeksacija!$K$7</f>
        <v>0</v>
      </c>
      <c r="DA11" s="24">
        <f t="shared" si="296"/>
        <v>0</v>
      </c>
      <c r="DB11" s="128">
        <f>'Dalyvio prielaidos'!$D$10/12*Indeksacija!$L$7</f>
        <v>0</v>
      </c>
      <c r="DC11" s="128">
        <f>'Dalyvio prielaidos'!$D$10/12*Indeksacija!$L$7</f>
        <v>0</v>
      </c>
      <c r="DD11" s="128">
        <f>'Dalyvio prielaidos'!$D$10/12*Indeksacija!$L$7</f>
        <v>0</v>
      </c>
      <c r="DE11" s="128">
        <f>'Dalyvio prielaidos'!$D$10/12*Indeksacija!$L$7</f>
        <v>0</v>
      </c>
      <c r="DF11" s="128">
        <f>'Dalyvio prielaidos'!$D$10/12*Indeksacija!$L$7</f>
        <v>0</v>
      </c>
      <c r="DG11" s="128">
        <f>'Dalyvio prielaidos'!$D$10/12*Indeksacija!$L$7</f>
        <v>0</v>
      </c>
      <c r="DH11" s="128">
        <f>'Dalyvio prielaidos'!$D$10/12*Indeksacija!$L$7</f>
        <v>0</v>
      </c>
      <c r="DI11" s="128">
        <f>'Dalyvio prielaidos'!$D$10/12*Indeksacija!$L$7</f>
        <v>0</v>
      </c>
      <c r="DJ11" s="128">
        <f>'Dalyvio prielaidos'!$D$10/12*Indeksacija!$L$7</f>
        <v>0</v>
      </c>
      <c r="DK11" s="128">
        <f>'Dalyvio prielaidos'!$D$10/12*Indeksacija!$L$7</f>
        <v>0</v>
      </c>
      <c r="DL11" s="128">
        <f>'Dalyvio prielaidos'!$D$10/12*Indeksacija!$L$7</f>
        <v>0</v>
      </c>
      <c r="DM11" s="128">
        <f>'Dalyvio prielaidos'!$D$10/12*Indeksacija!$L$7</f>
        <v>0</v>
      </c>
      <c r="DN11" s="24">
        <f t="shared" si="297"/>
        <v>0</v>
      </c>
      <c r="DO11" s="128">
        <f>'Dalyvio prielaidos'!$D$10/12*Indeksacija!$M$7</f>
        <v>0</v>
      </c>
      <c r="DP11" s="128">
        <f>'Dalyvio prielaidos'!$D$10/12*Indeksacija!$M$7</f>
        <v>0</v>
      </c>
      <c r="DQ11" s="128">
        <f>'Dalyvio prielaidos'!$D$10/12*Indeksacija!$M$7</f>
        <v>0</v>
      </c>
      <c r="DR11" s="128">
        <f>'Dalyvio prielaidos'!$D$10/12*Indeksacija!$M$7</f>
        <v>0</v>
      </c>
      <c r="DS11" s="128">
        <f>'Dalyvio prielaidos'!$D$10/12*Indeksacija!$M$7</f>
        <v>0</v>
      </c>
      <c r="DT11" s="128">
        <f>'Dalyvio prielaidos'!$D$10/12*Indeksacija!$M$7</f>
        <v>0</v>
      </c>
      <c r="DU11" s="128">
        <f>'Dalyvio prielaidos'!$D$10/12*Indeksacija!$M$7</f>
        <v>0</v>
      </c>
      <c r="DV11" s="128">
        <f>'Dalyvio prielaidos'!$D$10/12*Indeksacija!$M$7</f>
        <v>0</v>
      </c>
      <c r="DW11" s="128">
        <f>'Dalyvio prielaidos'!$D$10/12*Indeksacija!$M$7</f>
        <v>0</v>
      </c>
      <c r="DX11" s="128">
        <f>'Dalyvio prielaidos'!$D$10/12*Indeksacija!$M$7</f>
        <v>0</v>
      </c>
      <c r="DY11" s="128">
        <f>'Dalyvio prielaidos'!$D$10/12*Indeksacija!$M$7</f>
        <v>0</v>
      </c>
      <c r="DZ11" s="128">
        <f>'Dalyvio prielaidos'!$D$10/12*Indeksacija!$M$7</f>
        <v>0</v>
      </c>
      <c r="EA11" s="24">
        <f t="shared" si="298"/>
        <v>0</v>
      </c>
      <c r="EB11" s="128">
        <f>'Dalyvio prielaidos'!$D$10/12*Indeksacija!$N$7</f>
        <v>0</v>
      </c>
      <c r="EC11" s="128">
        <f>'Dalyvio prielaidos'!$D$10/12*Indeksacija!$N$7</f>
        <v>0</v>
      </c>
      <c r="ED11" s="128">
        <f>'Dalyvio prielaidos'!$D$10/12*Indeksacija!$N$7</f>
        <v>0</v>
      </c>
      <c r="EE11" s="128">
        <f>'Dalyvio prielaidos'!$D$10/12*Indeksacija!$N$7</f>
        <v>0</v>
      </c>
      <c r="EF11" s="128">
        <f>'Dalyvio prielaidos'!$D$10/12*Indeksacija!$N$7</f>
        <v>0</v>
      </c>
      <c r="EG11" s="128">
        <f>'Dalyvio prielaidos'!$D$10/12*Indeksacija!$N$7</f>
        <v>0</v>
      </c>
      <c r="EH11" s="128">
        <f>'Dalyvio prielaidos'!$D$10/12*Indeksacija!$N$7</f>
        <v>0</v>
      </c>
      <c r="EI11" s="128">
        <f>'Dalyvio prielaidos'!$D$10/12*Indeksacija!$N$7</f>
        <v>0</v>
      </c>
      <c r="EJ11" s="128">
        <f>'Dalyvio prielaidos'!$D$10/12*Indeksacija!$N$7</f>
        <v>0</v>
      </c>
      <c r="EK11" s="128">
        <f>'Dalyvio prielaidos'!$D$10/12*Indeksacija!$N$7</f>
        <v>0</v>
      </c>
      <c r="EL11" s="128">
        <f>'Dalyvio prielaidos'!$D$10/12*Indeksacija!$N$7</f>
        <v>0</v>
      </c>
      <c r="EM11" s="128">
        <f>'Dalyvio prielaidos'!$D$10/12*Indeksacija!$N$7</f>
        <v>0</v>
      </c>
      <c r="EN11" s="24">
        <f t="shared" si="299"/>
        <v>0</v>
      </c>
      <c r="EO11" s="128">
        <f>'Dalyvio prielaidos'!$D$10/12*Indeksacija!$O$7</f>
        <v>0</v>
      </c>
      <c r="EP11" s="128">
        <f>'Dalyvio prielaidos'!$D$10/12*Indeksacija!$O$7</f>
        <v>0</v>
      </c>
      <c r="EQ11" s="128">
        <f>'Dalyvio prielaidos'!$D$10/12*Indeksacija!$O$7</f>
        <v>0</v>
      </c>
      <c r="ER11" s="128">
        <f>'Dalyvio prielaidos'!$D$10/12*Indeksacija!$O$7</f>
        <v>0</v>
      </c>
      <c r="ES11" s="128">
        <f>'Dalyvio prielaidos'!$D$10/12*Indeksacija!$O$7</f>
        <v>0</v>
      </c>
      <c r="ET11" s="128">
        <f>'Dalyvio prielaidos'!$D$10/12*Indeksacija!$O$7</f>
        <v>0</v>
      </c>
      <c r="EU11" s="128">
        <f>'Dalyvio prielaidos'!$D$10/12*Indeksacija!$O$7</f>
        <v>0</v>
      </c>
      <c r="EV11" s="128">
        <f>'Dalyvio prielaidos'!$D$10/12*Indeksacija!$O$7</f>
        <v>0</v>
      </c>
      <c r="EW11" s="128">
        <f>'Dalyvio prielaidos'!$D$10/12*Indeksacija!$O$7</f>
        <v>0</v>
      </c>
      <c r="EX11" s="128">
        <f>'Dalyvio prielaidos'!$D$10/12*Indeksacija!$O$7</f>
        <v>0</v>
      </c>
      <c r="EY11" s="128">
        <f>'Dalyvio prielaidos'!$D$10/12*Indeksacija!$O$7</f>
        <v>0</v>
      </c>
      <c r="EZ11" s="128">
        <f>'Dalyvio prielaidos'!$D$10/12*Indeksacija!$O$7</f>
        <v>0</v>
      </c>
      <c r="FA11" s="24">
        <f t="shared" si="300"/>
        <v>0</v>
      </c>
      <c r="FB11" s="128">
        <f>'Dalyvio prielaidos'!$D$10/12*Indeksacija!$P$7</f>
        <v>0</v>
      </c>
      <c r="FC11" s="128">
        <f>'Dalyvio prielaidos'!$D$10/12*Indeksacija!$P$7</f>
        <v>0</v>
      </c>
      <c r="FD11" s="128">
        <f>'Dalyvio prielaidos'!$D$10/12*Indeksacija!$P$7</f>
        <v>0</v>
      </c>
      <c r="FE11" s="128">
        <f>'Dalyvio prielaidos'!$D$10/12*Indeksacija!$P$7</f>
        <v>0</v>
      </c>
      <c r="FF11" s="128">
        <f>'Dalyvio prielaidos'!$D$10/12*Indeksacija!$P$7</f>
        <v>0</v>
      </c>
      <c r="FG11" s="128">
        <f>'Dalyvio prielaidos'!$D$10/12*Indeksacija!$P$7</f>
        <v>0</v>
      </c>
      <c r="FH11" s="128">
        <f>'Dalyvio prielaidos'!$D$10/12*Indeksacija!$P$7</f>
        <v>0</v>
      </c>
      <c r="FI11" s="128">
        <f>'Dalyvio prielaidos'!$D$10/12*Indeksacija!$P$7</f>
        <v>0</v>
      </c>
      <c r="FJ11" s="128">
        <f>'Dalyvio prielaidos'!$D$10/12*Indeksacija!$P$7</f>
        <v>0</v>
      </c>
      <c r="FK11" s="128">
        <f>'Dalyvio prielaidos'!$D$10/12*Indeksacija!$P$7</f>
        <v>0</v>
      </c>
      <c r="FL11" s="128">
        <f>'Dalyvio prielaidos'!$D$10/12*Indeksacija!$P$7</f>
        <v>0</v>
      </c>
      <c r="FM11" s="128">
        <f>'Dalyvio prielaidos'!$D$10/12*Indeksacija!$P$7</f>
        <v>0</v>
      </c>
      <c r="FN11" s="24">
        <f t="shared" si="301"/>
        <v>0</v>
      </c>
      <c r="FO11" s="128">
        <f>'Dalyvio prielaidos'!$D$10/12*Indeksacija!$Q$7</f>
        <v>0</v>
      </c>
      <c r="FP11" s="128">
        <f>'Dalyvio prielaidos'!$D$10/12*Indeksacija!$Q$7</f>
        <v>0</v>
      </c>
      <c r="FQ11" s="128">
        <f>'Dalyvio prielaidos'!$D$10/12*Indeksacija!$Q$7</f>
        <v>0</v>
      </c>
      <c r="FR11" s="128">
        <f>'Dalyvio prielaidos'!$D$10/12*Indeksacija!$Q$7</f>
        <v>0</v>
      </c>
      <c r="FS11" s="128">
        <f>'Dalyvio prielaidos'!$D$10/12*Indeksacija!$Q$7</f>
        <v>0</v>
      </c>
      <c r="FT11" s="128">
        <f>'Dalyvio prielaidos'!$D$10/12*Indeksacija!$Q$7</f>
        <v>0</v>
      </c>
      <c r="FU11" s="128">
        <f>'Dalyvio prielaidos'!$D$10/12*Indeksacija!$Q$7</f>
        <v>0</v>
      </c>
      <c r="FV11" s="128">
        <f>'Dalyvio prielaidos'!$D$10/12*Indeksacija!$Q$7</f>
        <v>0</v>
      </c>
      <c r="FW11" s="128">
        <f>'Dalyvio prielaidos'!$D$10/12*Indeksacija!$Q$7</f>
        <v>0</v>
      </c>
      <c r="FX11" s="128">
        <f>'Dalyvio prielaidos'!$D$10/12*Indeksacija!$Q$7</f>
        <v>0</v>
      </c>
      <c r="FY11" s="128">
        <f>'Dalyvio prielaidos'!$D$10/12*Indeksacija!$Q$7</f>
        <v>0</v>
      </c>
      <c r="FZ11" s="128">
        <f>'Dalyvio prielaidos'!$D$10/12*Indeksacija!$Q$7</f>
        <v>0</v>
      </c>
      <c r="GA11" s="24">
        <f t="shared" si="302"/>
        <v>0</v>
      </c>
      <c r="GB11" s="128">
        <f>'Dalyvio prielaidos'!$D$10/12*Indeksacija!$R$7</f>
        <v>0</v>
      </c>
      <c r="GC11" s="128">
        <f>'Dalyvio prielaidos'!$D$10/12*Indeksacija!$R$7</f>
        <v>0</v>
      </c>
      <c r="GD11" s="128">
        <f>'Dalyvio prielaidos'!$D$10/12*Indeksacija!$R$7</f>
        <v>0</v>
      </c>
      <c r="GE11" s="128">
        <f>'Dalyvio prielaidos'!$D$10/12*Indeksacija!$R$7</f>
        <v>0</v>
      </c>
      <c r="GF11" s="128">
        <f>'Dalyvio prielaidos'!$D$10/12*Indeksacija!$R$7</f>
        <v>0</v>
      </c>
      <c r="GG11" s="128">
        <f>'Dalyvio prielaidos'!$D$10/12*Indeksacija!$R$7</f>
        <v>0</v>
      </c>
      <c r="GH11" s="128">
        <f>'Dalyvio prielaidos'!$D$10/12*Indeksacija!$R$7</f>
        <v>0</v>
      </c>
      <c r="GI11" s="128">
        <f>'Dalyvio prielaidos'!$D$10/12*Indeksacija!$R$7</f>
        <v>0</v>
      </c>
      <c r="GJ11" s="128">
        <f>'Dalyvio prielaidos'!$D$10/12*Indeksacija!$R$7</f>
        <v>0</v>
      </c>
      <c r="GK11" s="128">
        <f>'Dalyvio prielaidos'!$D$10/12*Indeksacija!$R$7</f>
        <v>0</v>
      </c>
      <c r="GL11" s="128">
        <f>'Dalyvio prielaidos'!$D$10/12*Indeksacija!$R$7</f>
        <v>0</v>
      </c>
      <c r="GM11" s="128">
        <f>'Dalyvio prielaidos'!$D$10/12*Indeksacija!$R$7</f>
        <v>0</v>
      </c>
      <c r="GN11" s="24">
        <f t="shared" si="303"/>
        <v>0</v>
      </c>
      <c r="GO11" s="128">
        <f>'Dalyvio prielaidos'!$D$10/12*Indeksacija!$S$7</f>
        <v>0</v>
      </c>
      <c r="GP11" s="128">
        <f>'Dalyvio prielaidos'!$D$10/12*Indeksacija!$S$7</f>
        <v>0</v>
      </c>
      <c r="GQ11" s="128">
        <f>'Dalyvio prielaidos'!$D$10/12*Indeksacija!$S$7</f>
        <v>0</v>
      </c>
      <c r="GR11" s="128">
        <f>'Dalyvio prielaidos'!$D$10/12*Indeksacija!$S$7</f>
        <v>0</v>
      </c>
      <c r="GS11" s="128">
        <f>'Dalyvio prielaidos'!$D$10/12*Indeksacija!$S$7</f>
        <v>0</v>
      </c>
      <c r="GT11" s="128">
        <f>'Dalyvio prielaidos'!$D$10/12*Indeksacija!$S$7</f>
        <v>0</v>
      </c>
      <c r="GU11" s="128">
        <f>'Dalyvio prielaidos'!$D$10/12*Indeksacija!$S$7</f>
        <v>0</v>
      </c>
      <c r="GV11" s="128">
        <f>'Dalyvio prielaidos'!$D$10/12*Indeksacija!$S$7</f>
        <v>0</v>
      </c>
      <c r="GW11" s="128">
        <f>'Dalyvio prielaidos'!$D$10/12*Indeksacija!$S$7</f>
        <v>0</v>
      </c>
      <c r="GX11" s="128">
        <f>'Dalyvio prielaidos'!$D$10/12*Indeksacija!$S$7</f>
        <v>0</v>
      </c>
      <c r="GY11" s="128">
        <f>'Dalyvio prielaidos'!$D$10/12*Indeksacija!$S$7</f>
        <v>0</v>
      </c>
      <c r="GZ11" s="128">
        <f>'Dalyvio prielaidos'!$D$10/12*Indeksacija!$S$7</f>
        <v>0</v>
      </c>
      <c r="HA11" s="24">
        <f t="shared" si="304"/>
        <v>0</v>
      </c>
      <c r="HB11" s="128">
        <f>'Dalyvio prielaidos'!$D$10/12*Indeksacija!$T$7</f>
        <v>0</v>
      </c>
      <c r="HC11" s="128">
        <f>'Dalyvio prielaidos'!$D$10/12*Indeksacija!$T$7</f>
        <v>0</v>
      </c>
      <c r="HD11" s="128">
        <f>'Dalyvio prielaidos'!$D$10/12*Indeksacija!$T$7</f>
        <v>0</v>
      </c>
      <c r="HE11" s="128">
        <f>'Dalyvio prielaidos'!$D$10/12*Indeksacija!$T$7</f>
        <v>0</v>
      </c>
      <c r="HF11" s="128">
        <f>'Dalyvio prielaidos'!$D$10/12*Indeksacija!$T$7</f>
        <v>0</v>
      </c>
      <c r="HG11" s="128">
        <f>'Dalyvio prielaidos'!$D$10/12*Indeksacija!$T$7</f>
        <v>0</v>
      </c>
      <c r="HH11" s="128">
        <f>'Dalyvio prielaidos'!$D$10/12*Indeksacija!$T$7</f>
        <v>0</v>
      </c>
      <c r="HI11" s="128">
        <f>'Dalyvio prielaidos'!$D$10/12*Indeksacija!$T$7</f>
        <v>0</v>
      </c>
      <c r="HJ11" s="128">
        <f>'Dalyvio prielaidos'!$D$10/12*Indeksacija!$T$7</f>
        <v>0</v>
      </c>
      <c r="HK11" s="128">
        <f>'Dalyvio prielaidos'!$D$10/12*Indeksacija!$T$7</f>
        <v>0</v>
      </c>
      <c r="HL11" s="128">
        <f>'Dalyvio prielaidos'!$D$10/12*Indeksacija!$T$7</f>
        <v>0</v>
      </c>
      <c r="HM11" s="128">
        <f>'Dalyvio prielaidos'!$D$10/12*Indeksacija!$T$7</f>
        <v>0</v>
      </c>
      <c r="HN11" s="24">
        <f t="shared" si="305"/>
        <v>0</v>
      </c>
      <c r="HO11" s="128">
        <f>'Dalyvio prielaidos'!$D$10/12*Indeksacija!$U$7</f>
        <v>0</v>
      </c>
      <c r="HP11" s="128">
        <f>'Dalyvio prielaidos'!$D$10/12*Indeksacija!$U$7</f>
        <v>0</v>
      </c>
      <c r="HQ11" s="128">
        <f>'Dalyvio prielaidos'!$D$10/12*Indeksacija!$U$7</f>
        <v>0</v>
      </c>
      <c r="HR11" s="128">
        <f>'Dalyvio prielaidos'!$D$10/12*Indeksacija!$U$7</f>
        <v>0</v>
      </c>
      <c r="HS11" s="128">
        <f>'Dalyvio prielaidos'!$D$10/12*Indeksacija!$U$7</f>
        <v>0</v>
      </c>
      <c r="HT11" s="128">
        <f>'Dalyvio prielaidos'!$D$10/12*Indeksacija!$U$7</f>
        <v>0</v>
      </c>
      <c r="HU11" s="128">
        <f>'Dalyvio prielaidos'!$D$10/12*Indeksacija!$U$7</f>
        <v>0</v>
      </c>
      <c r="HV11" s="128">
        <f>'Dalyvio prielaidos'!$D$10/12*Indeksacija!$U$7</f>
        <v>0</v>
      </c>
      <c r="HW11" s="128">
        <f>'Dalyvio prielaidos'!$D$10/12*Indeksacija!$U$7</f>
        <v>0</v>
      </c>
      <c r="HX11" s="128">
        <f>'Dalyvio prielaidos'!$D$10/12*Indeksacija!$U$7</f>
        <v>0</v>
      </c>
      <c r="HY11" s="128">
        <f>'Dalyvio prielaidos'!$D$10/12*Indeksacija!$U$7</f>
        <v>0</v>
      </c>
      <c r="HZ11" s="128">
        <f>'Dalyvio prielaidos'!$D$10/12*Indeksacija!$U$7</f>
        <v>0</v>
      </c>
      <c r="IA11" s="24">
        <f t="shared" si="306"/>
        <v>0</v>
      </c>
      <c r="IB11" s="128">
        <f>'Dalyvio prielaidos'!$D$10/12*Indeksacija!$V$7</f>
        <v>0</v>
      </c>
      <c r="IC11" s="128">
        <f>'Dalyvio prielaidos'!$D$10/12*Indeksacija!$V$7</f>
        <v>0</v>
      </c>
      <c r="ID11" s="128">
        <f>'Dalyvio prielaidos'!$D$10/12*Indeksacija!$V$7</f>
        <v>0</v>
      </c>
      <c r="IE11" s="128">
        <f>'Dalyvio prielaidos'!$D$10/12*Indeksacija!$V$7</f>
        <v>0</v>
      </c>
      <c r="IF11" s="128">
        <f>'Dalyvio prielaidos'!$D$10/12*Indeksacija!$V$7</f>
        <v>0</v>
      </c>
      <c r="IG11" s="128">
        <f>'Dalyvio prielaidos'!$D$10/12*Indeksacija!$V$7</f>
        <v>0</v>
      </c>
      <c r="IH11" s="128">
        <f>'Dalyvio prielaidos'!$D$10/12*Indeksacija!$V$7</f>
        <v>0</v>
      </c>
      <c r="II11" s="128">
        <f>'Dalyvio prielaidos'!$D$10/12*Indeksacija!$V$7</f>
        <v>0</v>
      </c>
      <c r="IJ11" s="128">
        <f>'Dalyvio prielaidos'!$D$10/12*Indeksacija!$V$7</f>
        <v>0</v>
      </c>
      <c r="IK11" s="128">
        <f>'Dalyvio prielaidos'!$D$10/12*Indeksacija!$V$7</f>
        <v>0</v>
      </c>
      <c r="IL11" s="128">
        <f>'Dalyvio prielaidos'!$D$10/12*Indeksacija!$V$7</f>
        <v>0</v>
      </c>
      <c r="IM11" s="128">
        <f>'Dalyvio prielaidos'!$D$10/12*Indeksacija!$V$7</f>
        <v>0</v>
      </c>
      <c r="IN11" s="24">
        <f t="shared" si="307"/>
        <v>0</v>
      </c>
      <c r="IO11" s="128">
        <f>'Dalyvio prielaidos'!$D$10/12*Indeksacija!$W$7</f>
        <v>0</v>
      </c>
      <c r="IP11" s="128">
        <f>'Dalyvio prielaidos'!$D$10/12*Indeksacija!$W$7</f>
        <v>0</v>
      </c>
      <c r="IQ11" s="128">
        <f>'Dalyvio prielaidos'!$D$10/12*Indeksacija!$W$7</f>
        <v>0</v>
      </c>
      <c r="IR11" s="128">
        <f>'Dalyvio prielaidos'!$D$10/12*Indeksacija!$W$7</f>
        <v>0</v>
      </c>
      <c r="IS11" s="128">
        <f>'Dalyvio prielaidos'!$D$10/12*Indeksacija!$W$7</f>
        <v>0</v>
      </c>
      <c r="IT11" s="128">
        <f>'Dalyvio prielaidos'!$D$10/12*Indeksacija!$W$7</f>
        <v>0</v>
      </c>
      <c r="IU11" s="128">
        <f>'Dalyvio prielaidos'!$D$10/12*Indeksacija!$W$7</f>
        <v>0</v>
      </c>
      <c r="IV11" s="128">
        <f>'Dalyvio prielaidos'!$D$10/12*Indeksacija!$W$7</f>
        <v>0</v>
      </c>
      <c r="IW11" s="128">
        <f>'Dalyvio prielaidos'!$D$10/12*Indeksacija!$W$7</f>
        <v>0</v>
      </c>
      <c r="IX11" s="128">
        <f>'Dalyvio prielaidos'!$D$10/12*Indeksacija!$W$7</f>
        <v>0</v>
      </c>
      <c r="IY11" s="128">
        <f>'Dalyvio prielaidos'!$D$10/12*Indeksacija!$W$7</f>
        <v>0</v>
      </c>
      <c r="IZ11" s="128">
        <f>'Dalyvio prielaidos'!$D$10/12*Indeksacija!$W$7</f>
        <v>0</v>
      </c>
      <c r="JA11" s="24">
        <f t="shared" si="308"/>
        <v>0</v>
      </c>
      <c r="JB11" s="128">
        <f>'Dalyvio prielaidos'!$D$10/12*Indeksacija!$X$7</f>
        <v>0</v>
      </c>
      <c r="JC11" s="128">
        <f>'Dalyvio prielaidos'!$D$10/12*Indeksacija!$X$7</f>
        <v>0</v>
      </c>
      <c r="JD11" s="128">
        <f>'Dalyvio prielaidos'!$D$10/12*Indeksacija!$X$7</f>
        <v>0</v>
      </c>
      <c r="JE11" s="128">
        <f>'Dalyvio prielaidos'!$D$10/12*Indeksacija!$X$7</f>
        <v>0</v>
      </c>
      <c r="JF11" s="128">
        <f>'Dalyvio prielaidos'!$D$10/12*Indeksacija!$X$7</f>
        <v>0</v>
      </c>
      <c r="JG11" s="128">
        <f>'Dalyvio prielaidos'!$D$10/12*Indeksacija!$X$7</f>
        <v>0</v>
      </c>
      <c r="JH11" s="128">
        <f>'Dalyvio prielaidos'!$D$10/12*Indeksacija!$X$7</f>
        <v>0</v>
      </c>
      <c r="JI11" s="128">
        <f>'Dalyvio prielaidos'!$D$10/12*Indeksacija!$X$7</f>
        <v>0</v>
      </c>
      <c r="JJ11" s="128">
        <f>'Dalyvio prielaidos'!$D$10/12*Indeksacija!$X$7</f>
        <v>0</v>
      </c>
      <c r="JK11" s="128">
        <f>'Dalyvio prielaidos'!$D$10/12*Indeksacija!$X$7</f>
        <v>0</v>
      </c>
      <c r="JL11" s="128">
        <f>'Dalyvio prielaidos'!$D$10/12*Indeksacija!$X$7</f>
        <v>0</v>
      </c>
      <c r="JM11" s="128">
        <f>'Dalyvio prielaidos'!$D$10/12*Indeksacija!$X$7</f>
        <v>0</v>
      </c>
      <c r="JN11" s="24">
        <f t="shared" si="309"/>
        <v>0</v>
      </c>
      <c r="JO11" s="128">
        <f>'Dalyvio prielaidos'!$D$10/12*Indeksacija!$Y$7</f>
        <v>0</v>
      </c>
      <c r="JP11" s="128">
        <f>'Dalyvio prielaidos'!$D$10/12*Indeksacija!$Y$7</f>
        <v>0</v>
      </c>
      <c r="JQ11" s="128">
        <f>'Dalyvio prielaidos'!$D$10/12*Indeksacija!$Y$7</f>
        <v>0</v>
      </c>
      <c r="JR11" s="128">
        <f>'Dalyvio prielaidos'!$D$10/12*Indeksacija!$Y$7</f>
        <v>0</v>
      </c>
      <c r="JS11" s="128">
        <f>'Dalyvio prielaidos'!$D$10/12*Indeksacija!$Y$7</f>
        <v>0</v>
      </c>
      <c r="JT11" s="128">
        <f>'Dalyvio prielaidos'!$D$10/12*Indeksacija!$Y$7</f>
        <v>0</v>
      </c>
      <c r="JU11" s="128">
        <f>'Dalyvio prielaidos'!$D$10/12*Indeksacija!$Y$7</f>
        <v>0</v>
      </c>
      <c r="JV11" s="128">
        <f>'Dalyvio prielaidos'!$D$10/12*Indeksacija!$Y$7</f>
        <v>0</v>
      </c>
      <c r="JW11" s="128">
        <f>'Dalyvio prielaidos'!$D$10/12*Indeksacija!$Y$7</f>
        <v>0</v>
      </c>
      <c r="JX11" s="128">
        <f>'Dalyvio prielaidos'!$D$10/12*Indeksacija!$Y$7</f>
        <v>0</v>
      </c>
      <c r="JY11" s="128">
        <f>'Dalyvio prielaidos'!$D$10/12*Indeksacija!$Y$7</f>
        <v>0</v>
      </c>
      <c r="JZ11" s="128">
        <f>'Dalyvio prielaidos'!$D$10/12*Indeksacija!$Y$7</f>
        <v>0</v>
      </c>
      <c r="KA11" s="24">
        <f t="shared" si="310"/>
        <v>0</v>
      </c>
      <c r="KB11" s="128">
        <f>'Dalyvio prielaidos'!$D$10/12*Indeksacija!$Z$7</f>
        <v>0</v>
      </c>
      <c r="KC11" s="128">
        <f>'Dalyvio prielaidos'!$D$10/12*Indeksacija!$Z$7</f>
        <v>0</v>
      </c>
      <c r="KD11" s="128">
        <f>'Dalyvio prielaidos'!$D$10/12*Indeksacija!$Z$7</f>
        <v>0</v>
      </c>
      <c r="KE11" s="128">
        <f>'Dalyvio prielaidos'!$D$10/12*Indeksacija!$Z$7</f>
        <v>0</v>
      </c>
      <c r="KF11" s="128">
        <f>'Dalyvio prielaidos'!$D$10/12*Indeksacija!$Z$7</f>
        <v>0</v>
      </c>
      <c r="KG11" s="128">
        <f>'Dalyvio prielaidos'!$D$10/12*Indeksacija!$Z$7</f>
        <v>0</v>
      </c>
      <c r="KH11" s="128">
        <f>'Dalyvio prielaidos'!$D$10/12*Indeksacija!$Z$7</f>
        <v>0</v>
      </c>
      <c r="KI11" s="128">
        <f>'Dalyvio prielaidos'!$D$10/12*Indeksacija!$Z$7</f>
        <v>0</v>
      </c>
      <c r="KJ11" s="128">
        <f>'Dalyvio prielaidos'!$D$10/12*Indeksacija!$Z$7</f>
        <v>0</v>
      </c>
      <c r="KK11" s="128">
        <f>'Dalyvio prielaidos'!$D$10/12*Indeksacija!$Z$7</f>
        <v>0</v>
      </c>
      <c r="KL11" s="128">
        <f>'Dalyvio prielaidos'!$D$10/12*Indeksacija!$Z$7</f>
        <v>0</v>
      </c>
      <c r="KM11" s="128">
        <f>'Dalyvio prielaidos'!$D$10/12*Indeksacija!$Z$7</f>
        <v>0</v>
      </c>
      <c r="KN11" s="24">
        <f t="shared" si="311"/>
        <v>0</v>
      </c>
      <c r="KO11" s="128">
        <f>'Dalyvio prielaidos'!$D$10/12*Indeksacija!$AA$7</f>
        <v>0</v>
      </c>
      <c r="KP11" s="128">
        <f>'Dalyvio prielaidos'!$D$10/12*Indeksacija!$AA$7</f>
        <v>0</v>
      </c>
      <c r="KQ11" s="128">
        <f>'Dalyvio prielaidos'!$D$10/12*Indeksacija!$AA$7</f>
        <v>0</v>
      </c>
      <c r="KR11" s="128">
        <f>'Dalyvio prielaidos'!$D$10/12*Indeksacija!$AA$7</f>
        <v>0</v>
      </c>
      <c r="KS11" s="128">
        <f>'Dalyvio prielaidos'!$D$10/12*Indeksacija!$AA$7</f>
        <v>0</v>
      </c>
      <c r="KT11" s="128">
        <f>'Dalyvio prielaidos'!$D$10/12*Indeksacija!$AA$7</f>
        <v>0</v>
      </c>
      <c r="KU11" s="128">
        <f>'Dalyvio prielaidos'!$D$10/12*Indeksacija!$AA$7</f>
        <v>0</v>
      </c>
      <c r="KV11" s="128">
        <f>'Dalyvio prielaidos'!$D$10/12*Indeksacija!$AA$7</f>
        <v>0</v>
      </c>
      <c r="KW11" s="128">
        <f>'Dalyvio prielaidos'!$D$10/12*Indeksacija!$AA$7</f>
        <v>0</v>
      </c>
      <c r="KX11" s="128">
        <f>'Dalyvio prielaidos'!$D$10/12*Indeksacija!$AA$7</f>
        <v>0</v>
      </c>
      <c r="KY11" s="128">
        <f>'Dalyvio prielaidos'!$D$10/12*Indeksacija!$AA$7</f>
        <v>0</v>
      </c>
      <c r="KZ11" s="128">
        <f>'Dalyvio prielaidos'!$D$10/12*Indeksacija!$AA$7</f>
        <v>0</v>
      </c>
      <c r="LA11" s="24">
        <f t="shared" si="312"/>
        <v>0</v>
      </c>
      <c r="LB11" s="128">
        <f>'Dalyvio prielaidos'!$D$10/12*Indeksacija!$AB$7</f>
        <v>0</v>
      </c>
      <c r="LC11" s="128">
        <f>'Dalyvio prielaidos'!$D$10/12*Indeksacija!$AB$7</f>
        <v>0</v>
      </c>
      <c r="LD11" s="128">
        <f>'Dalyvio prielaidos'!$D$10/12*Indeksacija!$AB$7</f>
        <v>0</v>
      </c>
      <c r="LE11" s="128">
        <f>'Dalyvio prielaidos'!$D$10/12*Indeksacija!$AB$7</f>
        <v>0</v>
      </c>
      <c r="LF11" s="128">
        <f>'Dalyvio prielaidos'!$D$10/12*Indeksacija!$AB$7</f>
        <v>0</v>
      </c>
      <c r="LG11" s="128">
        <f>'Dalyvio prielaidos'!$D$10/12*Indeksacija!$AB$7</f>
        <v>0</v>
      </c>
      <c r="LH11" s="128">
        <f>'Dalyvio prielaidos'!$D$10/12*Indeksacija!$AB$7</f>
        <v>0</v>
      </c>
      <c r="LI11" s="128">
        <f>'Dalyvio prielaidos'!$D$10/12*Indeksacija!$AB$7</f>
        <v>0</v>
      </c>
      <c r="LJ11" s="128">
        <f>'Dalyvio prielaidos'!$D$10/12*Indeksacija!$AB$7</f>
        <v>0</v>
      </c>
      <c r="LK11" s="128">
        <f>'Dalyvio prielaidos'!$D$10/12*Indeksacija!$AB$7</f>
        <v>0</v>
      </c>
      <c r="LL11" s="128">
        <f>'Dalyvio prielaidos'!$D$10/12*Indeksacija!$AB$7</f>
        <v>0</v>
      </c>
      <c r="LM11" s="128">
        <f>'Dalyvio prielaidos'!$D$10/12*Indeksacija!$AB$7</f>
        <v>0</v>
      </c>
      <c r="LN11" s="25">
        <f t="shared" si="313"/>
        <v>0</v>
      </c>
    </row>
    <row r="12" spans="1:326">
      <c r="A12" s="122" t="s">
        <v>150</v>
      </c>
      <c r="B12" s="129">
        <f>IF('Dalyvio prielaidos'!$F$11&lt;=B$5,'Dalyvio prielaidos'!$D$11/12,0)</f>
        <v>0</v>
      </c>
      <c r="C12" s="129">
        <f>IF('Dalyvio prielaidos'!$F$11&lt;=C$5,'Dalyvio prielaidos'!$D$11/12,0)</f>
        <v>0</v>
      </c>
      <c r="D12" s="129">
        <f>IF('Dalyvio prielaidos'!$F$11&lt;=D$5,'Dalyvio prielaidos'!$D$11/12,0)</f>
        <v>0</v>
      </c>
      <c r="E12" s="129">
        <f>IF('Dalyvio prielaidos'!$F$11&lt;=E$5,'Dalyvio prielaidos'!$D$11/12,0)</f>
        <v>0</v>
      </c>
      <c r="F12" s="129">
        <f>IF('Dalyvio prielaidos'!$F$11&lt;=F$5,'Dalyvio prielaidos'!$D$11/12,0)</f>
        <v>0</v>
      </c>
      <c r="G12" s="129">
        <f>IF('Dalyvio prielaidos'!$F$11&lt;=G$5,'Dalyvio prielaidos'!$D$11/12,0)</f>
        <v>0</v>
      </c>
      <c r="H12" s="129">
        <f>IF('Dalyvio prielaidos'!$F$11&lt;=H$5,'Dalyvio prielaidos'!$D$11/12,0)</f>
        <v>0</v>
      </c>
      <c r="I12" s="129">
        <f>IF('Dalyvio prielaidos'!$F$11&lt;=I$5,'Dalyvio prielaidos'!$D$11/12,0)</f>
        <v>0</v>
      </c>
      <c r="J12" s="129">
        <f>IF('Dalyvio prielaidos'!$F$11&lt;=J$5,'Dalyvio prielaidos'!$D$11/12,0)</f>
        <v>0</v>
      </c>
      <c r="K12" s="129">
        <f>IF('Dalyvio prielaidos'!$F$11&lt;=K$5,'Dalyvio prielaidos'!$D$11/12,0)</f>
        <v>0</v>
      </c>
      <c r="L12" s="129">
        <f>IF('Dalyvio prielaidos'!$F$11&lt;=L$5,'Dalyvio prielaidos'!$D$11/12,0)</f>
        <v>0</v>
      </c>
      <c r="M12" s="129">
        <f>IF('Dalyvio prielaidos'!$F$11&lt;=M$5,'Dalyvio prielaidos'!$D$11/12,0)</f>
        <v>0</v>
      </c>
      <c r="N12" s="134">
        <f t="shared" si="289"/>
        <v>0</v>
      </c>
      <c r="O12" s="129">
        <f>IF('Dalyvio prielaidos'!$F$11&lt;=O$5,'Dalyvio prielaidos'!$D$11/12,0)</f>
        <v>0</v>
      </c>
      <c r="P12" s="129">
        <f>IF('Dalyvio prielaidos'!$F$11&lt;=P$5,'Dalyvio prielaidos'!$D$11/12,0)</f>
        <v>0</v>
      </c>
      <c r="Q12" s="129">
        <f>IF('Dalyvio prielaidos'!$F$11&lt;=Q$5,'Dalyvio prielaidos'!$D$11/12,0)</f>
        <v>0</v>
      </c>
      <c r="R12" s="129">
        <f>IF('Dalyvio prielaidos'!$F$11&lt;=R$5,'Dalyvio prielaidos'!$D$11/12,0)</f>
        <v>0</v>
      </c>
      <c r="S12" s="129">
        <f>IF('Dalyvio prielaidos'!$F$11&lt;=S$5,'Dalyvio prielaidos'!$D$11/12,0)</f>
        <v>0</v>
      </c>
      <c r="T12" s="129">
        <f>IF('Dalyvio prielaidos'!$F$11&lt;=T$5,'Dalyvio prielaidos'!$D$11/12,0)</f>
        <v>0</v>
      </c>
      <c r="U12" s="129">
        <f>IF('Dalyvio prielaidos'!$F$11&lt;=U$5,'Dalyvio prielaidos'!$D$11/12,0)</f>
        <v>0</v>
      </c>
      <c r="V12" s="129">
        <f>IF('Dalyvio prielaidos'!$F$11&lt;=V$5,'Dalyvio prielaidos'!$D$11/12,0)</f>
        <v>0</v>
      </c>
      <c r="W12" s="129">
        <f>IF('Dalyvio prielaidos'!$F$11&lt;=W$5,'Dalyvio prielaidos'!$D$11/12,0)</f>
        <v>0</v>
      </c>
      <c r="X12" s="129">
        <f>IF('Dalyvio prielaidos'!$F$11&lt;=X$5,'Dalyvio prielaidos'!$D$11/12,0)</f>
        <v>0</v>
      </c>
      <c r="Y12" s="129">
        <f>IF('Dalyvio prielaidos'!$F$11&lt;=Y$5,'Dalyvio prielaidos'!$D$11/12,0)</f>
        <v>0</v>
      </c>
      <c r="Z12" s="129">
        <f>IF('Dalyvio prielaidos'!$F$11&lt;=Z$5,'Dalyvio prielaidos'!$D$11/12,0)</f>
        <v>0</v>
      </c>
      <c r="AA12" s="24">
        <f t="shared" si="290"/>
        <v>0</v>
      </c>
      <c r="AB12" s="129">
        <f>'Dalyvio prielaidos'!$D$11/12*Indeksacija!$F$8</f>
        <v>0</v>
      </c>
      <c r="AC12" s="129">
        <f>'Dalyvio prielaidos'!$D$11/12*Indeksacija!$F$8</f>
        <v>0</v>
      </c>
      <c r="AD12" s="129">
        <f>'Dalyvio prielaidos'!$D$11/12*Indeksacija!$F$8</f>
        <v>0</v>
      </c>
      <c r="AE12" s="129">
        <f>'Dalyvio prielaidos'!$D$11/12*Indeksacija!$F$8</f>
        <v>0</v>
      </c>
      <c r="AF12" s="129">
        <f>'Dalyvio prielaidos'!$D$11/12*Indeksacija!$F$8</f>
        <v>0</v>
      </c>
      <c r="AG12" s="129">
        <f>'Dalyvio prielaidos'!$D$11/12*Indeksacija!$F$8</f>
        <v>0</v>
      </c>
      <c r="AH12" s="129">
        <f>'Dalyvio prielaidos'!$D$11/12*Indeksacija!$F$8</f>
        <v>0</v>
      </c>
      <c r="AI12" s="129">
        <f>'Dalyvio prielaidos'!$D$11/12*Indeksacija!$F$8</f>
        <v>0</v>
      </c>
      <c r="AJ12" s="129">
        <f>'Dalyvio prielaidos'!$D$11/12*Indeksacija!$F$8</f>
        <v>0</v>
      </c>
      <c r="AK12" s="129">
        <f>'Dalyvio prielaidos'!$D$11/12*Indeksacija!$F$8</f>
        <v>0</v>
      </c>
      <c r="AL12" s="129">
        <f>'Dalyvio prielaidos'!$D$11/12*Indeksacija!$F$8</f>
        <v>0</v>
      </c>
      <c r="AM12" s="129">
        <f>'Dalyvio prielaidos'!$D$11/12*Indeksacija!$F$8</f>
        <v>0</v>
      </c>
      <c r="AN12" s="24">
        <f t="shared" si="291"/>
        <v>0</v>
      </c>
      <c r="AO12" s="129">
        <f>'Dalyvio prielaidos'!$D$11/12*Indeksacija!$G$8</f>
        <v>0</v>
      </c>
      <c r="AP12" s="129">
        <f>'Dalyvio prielaidos'!$D$11/12*Indeksacija!$G$8</f>
        <v>0</v>
      </c>
      <c r="AQ12" s="129">
        <f>'Dalyvio prielaidos'!$D$11/12*Indeksacija!$G$8</f>
        <v>0</v>
      </c>
      <c r="AR12" s="129">
        <f>'Dalyvio prielaidos'!$D$11/12*Indeksacija!$G$8</f>
        <v>0</v>
      </c>
      <c r="AS12" s="129">
        <f>'Dalyvio prielaidos'!$D$11/12*Indeksacija!$G$8</f>
        <v>0</v>
      </c>
      <c r="AT12" s="129">
        <f>'Dalyvio prielaidos'!$D$11/12*Indeksacija!$G$8</f>
        <v>0</v>
      </c>
      <c r="AU12" s="129">
        <f>'Dalyvio prielaidos'!$D$11/12*Indeksacija!$G$8</f>
        <v>0</v>
      </c>
      <c r="AV12" s="129">
        <f>'Dalyvio prielaidos'!$D$11/12*Indeksacija!$G$8</f>
        <v>0</v>
      </c>
      <c r="AW12" s="129">
        <f>'Dalyvio prielaidos'!$D$11/12*Indeksacija!$G$8</f>
        <v>0</v>
      </c>
      <c r="AX12" s="129">
        <f>'Dalyvio prielaidos'!$D$11/12*Indeksacija!$G$8</f>
        <v>0</v>
      </c>
      <c r="AY12" s="129">
        <f>'Dalyvio prielaidos'!$D$11/12*Indeksacija!$G$8</f>
        <v>0</v>
      </c>
      <c r="AZ12" s="129">
        <f>'Dalyvio prielaidos'!$D$11/12*Indeksacija!$G$8</f>
        <v>0</v>
      </c>
      <c r="BA12" s="24">
        <f t="shared" si="292"/>
        <v>0</v>
      </c>
      <c r="BB12" s="129">
        <f>'Dalyvio prielaidos'!$D$11/12*Indeksacija!$H$8</f>
        <v>0</v>
      </c>
      <c r="BC12" s="129">
        <f>'Dalyvio prielaidos'!$D$11/12*Indeksacija!$H$8</f>
        <v>0</v>
      </c>
      <c r="BD12" s="129">
        <f>'Dalyvio prielaidos'!$D$11/12*Indeksacija!$H$8</f>
        <v>0</v>
      </c>
      <c r="BE12" s="129">
        <f>'Dalyvio prielaidos'!$D$11/12*Indeksacija!$H$8</f>
        <v>0</v>
      </c>
      <c r="BF12" s="129">
        <f>'Dalyvio prielaidos'!$D$11/12*Indeksacija!$H$8</f>
        <v>0</v>
      </c>
      <c r="BG12" s="129">
        <f>'Dalyvio prielaidos'!$D$11/12*Indeksacija!$H$8</f>
        <v>0</v>
      </c>
      <c r="BH12" s="129">
        <f>'Dalyvio prielaidos'!$D$11/12*Indeksacija!$H$8</f>
        <v>0</v>
      </c>
      <c r="BI12" s="129">
        <f>'Dalyvio prielaidos'!$D$11/12*Indeksacija!$H$8</f>
        <v>0</v>
      </c>
      <c r="BJ12" s="129">
        <f>'Dalyvio prielaidos'!$D$11/12*Indeksacija!$H$8</f>
        <v>0</v>
      </c>
      <c r="BK12" s="129">
        <f>'Dalyvio prielaidos'!$D$11/12*Indeksacija!$H$8</f>
        <v>0</v>
      </c>
      <c r="BL12" s="129">
        <f>'Dalyvio prielaidos'!$D$11/12*Indeksacija!$H$8</f>
        <v>0</v>
      </c>
      <c r="BM12" s="129">
        <f>'Dalyvio prielaidos'!$D$11/12*Indeksacija!$H$8</f>
        <v>0</v>
      </c>
      <c r="BN12" s="24">
        <f t="shared" si="293"/>
        <v>0</v>
      </c>
      <c r="BO12" s="129">
        <f>'Dalyvio prielaidos'!$D$11/12*Indeksacija!$I$8</f>
        <v>0</v>
      </c>
      <c r="BP12" s="129">
        <f>'Dalyvio prielaidos'!$D$11/12*Indeksacija!$I$8</f>
        <v>0</v>
      </c>
      <c r="BQ12" s="129">
        <f>'Dalyvio prielaidos'!$D$11/12*Indeksacija!$I$8</f>
        <v>0</v>
      </c>
      <c r="BR12" s="129">
        <f>'Dalyvio prielaidos'!$D$11/12*Indeksacija!$I$8</f>
        <v>0</v>
      </c>
      <c r="BS12" s="129">
        <f>'Dalyvio prielaidos'!$D$11/12*Indeksacija!$I$8</f>
        <v>0</v>
      </c>
      <c r="BT12" s="129">
        <f>'Dalyvio prielaidos'!$D$11/12*Indeksacija!$I$8</f>
        <v>0</v>
      </c>
      <c r="BU12" s="129">
        <f>'Dalyvio prielaidos'!$D$11/12*Indeksacija!$I$8</f>
        <v>0</v>
      </c>
      <c r="BV12" s="129">
        <f>'Dalyvio prielaidos'!$D$11/12*Indeksacija!$I$8</f>
        <v>0</v>
      </c>
      <c r="BW12" s="129">
        <f>'Dalyvio prielaidos'!$D$11/12*Indeksacija!$I$8</f>
        <v>0</v>
      </c>
      <c r="BX12" s="129">
        <f>'Dalyvio prielaidos'!$D$11/12*Indeksacija!$I$8</f>
        <v>0</v>
      </c>
      <c r="BY12" s="129">
        <f>'Dalyvio prielaidos'!$D$11/12*Indeksacija!$I$8</f>
        <v>0</v>
      </c>
      <c r="BZ12" s="129">
        <f>'Dalyvio prielaidos'!$D$11/12*Indeksacija!$I$8</f>
        <v>0</v>
      </c>
      <c r="CA12" s="24">
        <f t="shared" si="294"/>
        <v>0</v>
      </c>
      <c r="CB12" s="129">
        <f>'Dalyvio prielaidos'!$D$11/12*Indeksacija!$J$8</f>
        <v>0</v>
      </c>
      <c r="CC12" s="129">
        <f>'Dalyvio prielaidos'!$D$11/12*Indeksacija!$J$8</f>
        <v>0</v>
      </c>
      <c r="CD12" s="129">
        <f>'Dalyvio prielaidos'!$D$11/12*Indeksacija!$J$8</f>
        <v>0</v>
      </c>
      <c r="CE12" s="129">
        <f>'Dalyvio prielaidos'!$D$11/12*Indeksacija!$J$8</f>
        <v>0</v>
      </c>
      <c r="CF12" s="129">
        <f>'Dalyvio prielaidos'!$D$11/12*Indeksacija!$J$8</f>
        <v>0</v>
      </c>
      <c r="CG12" s="129">
        <f>'Dalyvio prielaidos'!$D$11/12*Indeksacija!$J$8</f>
        <v>0</v>
      </c>
      <c r="CH12" s="129">
        <f>'Dalyvio prielaidos'!$D$11/12*Indeksacija!$J$8</f>
        <v>0</v>
      </c>
      <c r="CI12" s="129">
        <f>'Dalyvio prielaidos'!$D$11/12*Indeksacija!$J$8</f>
        <v>0</v>
      </c>
      <c r="CJ12" s="129">
        <f>'Dalyvio prielaidos'!$D$11/12*Indeksacija!$J$8</f>
        <v>0</v>
      </c>
      <c r="CK12" s="129">
        <f>'Dalyvio prielaidos'!$D$11/12*Indeksacija!$J$8</f>
        <v>0</v>
      </c>
      <c r="CL12" s="129">
        <f>'Dalyvio prielaidos'!$D$11/12*Indeksacija!$J$8</f>
        <v>0</v>
      </c>
      <c r="CM12" s="129">
        <f>'Dalyvio prielaidos'!$D$11/12*Indeksacija!$J$8</f>
        <v>0</v>
      </c>
      <c r="CN12" s="24">
        <f t="shared" si="295"/>
        <v>0</v>
      </c>
      <c r="CO12" s="129">
        <f>'Dalyvio prielaidos'!$D$11/12*Indeksacija!$K$8</f>
        <v>0</v>
      </c>
      <c r="CP12" s="129">
        <f>'Dalyvio prielaidos'!$D$11/12*Indeksacija!$K$8</f>
        <v>0</v>
      </c>
      <c r="CQ12" s="129">
        <f>'Dalyvio prielaidos'!$D$11/12*Indeksacija!$K$8</f>
        <v>0</v>
      </c>
      <c r="CR12" s="129">
        <f>'Dalyvio prielaidos'!$D$11/12*Indeksacija!$K$8</f>
        <v>0</v>
      </c>
      <c r="CS12" s="129">
        <f>'Dalyvio prielaidos'!$D$11/12*Indeksacija!$K$8</f>
        <v>0</v>
      </c>
      <c r="CT12" s="129">
        <f>'Dalyvio prielaidos'!$D$11/12*Indeksacija!$K$8</f>
        <v>0</v>
      </c>
      <c r="CU12" s="129">
        <f>'Dalyvio prielaidos'!$D$11/12*Indeksacija!$K$8</f>
        <v>0</v>
      </c>
      <c r="CV12" s="129">
        <f>'Dalyvio prielaidos'!$D$11/12*Indeksacija!$K$8</f>
        <v>0</v>
      </c>
      <c r="CW12" s="129">
        <f>'Dalyvio prielaidos'!$D$11/12*Indeksacija!$K$8</f>
        <v>0</v>
      </c>
      <c r="CX12" s="129">
        <f>'Dalyvio prielaidos'!$D$11/12*Indeksacija!$K$8</f>
        <v>0</v>
      </c>
      <c r="CY12" s="129">
        <f>'Dalyvio prielaidos'!$D$11/12*Indeksacija!$K$8</f>
        <v>0</v>
      </c>
      <c r="CZ12" s="129">
        <f>'Dalyvio prielaidos'!$D$11/12*Indeksacija!$K$8</f>
        <v>0</v>
      </c>
      <c r="DA12" s="24">
        <f t="shared" si="296"/>
        <v>0</v>
      </c>
      <c r="DB12" s="129">
        <f>'Dalyvio prielaidos'!$D$11/12*Indeksacija!$L$8</f>
        <v>0</v>
      </c>
      <c r="DC12" s="129">
        <f>'Dalyvio prielaidos'!$D$11/12*Indeksacija!$L$8</f>
        <v>0</v>
      </c>
      <c r="DD12" s="129">
        <f>'Dalyvio prielaidos'!$D$11/12*Indeksacija!$L$8</f>
        <v>0</v>
      </c>
      <c r="DE12" s="129">
        <f>'Dalyvio prielaidos'!$D$11/12*Indeksacija!$L$8</f>
        <v>0</v>
      </c>
      <c r="DF12" s="129">
        <f>'Dalyvio prielaidos'!$D$11/12*Indeksacija!$L$8</f>
        <v>0</v>
      </c>
      <c r="DG12" s="129">
        <f>'Dalyvio prielaidos'!$D$11/12*Indeksacija!$L$8</f>
        <v>0</v>
      </c>
      <c r="DH12" s="129">
        <f>'Dalyvio prielaidos'!$D$11/12*Indeksacija!$L$8</f>
        <v>0</v>
      </c>
      <c r="DI12" s="129">
        <f>'Dalyvio prielaidos'!$D$11/12*Indeksacija!$L$8</f>
        <v>0</v>
      </c>
      <c r="DJ12" s="129">
        <f>'Dalyvio prielaidos'!$D$11/12*Indeksacija!$L$8</f>
        <v>0</v>
      </c>
      <c r="DK12" s="129">
        <f>'Dalyvio prielaidos'!$D$11/12*Indeksacija!$L$8</f>
        <v>0</v>
      </c>
      <c r="DL12" s="129">
        <f>'Dalyvio prielaidos'!$D$11/12*Indeksacija!$L$8</f>
        <v>0</v>
      </c>
      <c r="DM12" s="129">
        <f>'Dalyvio prielaidos'!$D$11/12*Indeksacija!$L$8</f>
        <v>0</v>
      </c>
      <c r="DN12" s="24">
        <f t="shared" si="297"/>
        <v>0</v>
      </c>
      <c r="DO12" s="129">
        <f>'Dalyvio prielaidos'!$D$11/12*Indeksacija!$M$8</f>
        <v>0</v>
      </c>
      <c r="DP12" s="129">
        <f>'Dalyvio prielaidos'!$D$11/12*Indeksacija!$M$8</f>
        <v>0</v>
      </c>
      <c r="DQ12" s="129">
        <f>'Dalyvio prielaidos'!$D$11/12*Indeksacija!$M$8</f>
        <v>0</v>
      </c>
      <c r="DR12" s="129">
        <f>'Dalyvio prielaidos'!$D$11/12*Indeksacija!$M$8</f>
        <v>0</v>
      </c>
      <c r="DS12" s="129">
        <f>'Dalyvio prielaidos'!$D$11/12*Indeksacija!$M$8</f>
        <v>0</v>
      </c>
      <c r="DT12" s="129">
        <f>'Dalyvio prielaidos'!$D$11/12*Indeksacija!$M$8</f>
        <v>0</v>
      </c>
      <c r="DU12" s="129">
        <f>'Dalyvio prielaidos'!$D$11/12*Indeksacija!$M$8</f>
        <v>0</v>
      </c>
      <c r="DV12" s="129">
        <f>'Dalyvio prielaidos'!$D$11/12*Indeksacija!$M$8</f>
        <v>0</v>
      </c>
      <c r="DW12" s="129">
        <f>'Dalyvio prielaidos'!$D$11/12*Indeksacija!$M$8</f>
        <v>0</v>
      </c>
      <c r="DX12" s="129">
        <f>'Dalyvio prielaidos'!$D$11/12*Indeksacija!$M$8</f>
        <v>0</v>
      </c>
      <c r="DY12" s="129">
        <f>'Dalyvio prielaidos'!$D$11/12*Indeksacija!$M$8</f>
        <v>0</v>
      </c>
      <c r="DZ12" s="129">
        <f>'Dalyvio prielaidos'!$D$11/12*Indeksacija!$M$8</f>
        <v>0</v>
      </c>
      <c r="EA12" s="24">
        <f t="shared" si="298"/>
        <v>0</v>
      </c>
      <c r="EB12" s="129">
        <f>'Dalyvio prielaidos'!$D$11/12*Indeksacija!$N$8</f>
        <v>0</v>
      </c>
      <c r="EC12" s="129">
        <f>'Dalyvio prielaidos'!$D$11/12*Indeksacija!$N$8</f>
        <v>0</v>
      </c>
      <c r="ED12" s="129">
        <f>'Dalyvio prielaidos'!$D$11/12*Indeksacija!$N$8</f>
        <v>0</v>
      </c>
      <c r="EE12" s="129">
        <f>'Dalyvio prielaidos'!$D$11/12*Indeksacija!$N$8</f>
        <v>0</v>
      </c>
      <c r="EF12" s="129">
        <f>'Dalyvio prielaidos'!$D$11/12*Indeksacija!$N$8</f>
        <v>0</v>
      </c>
      <c r="EG12" s="129">
        <f>'Dalyvio prielaidos'!$D$11/12*Indeksacija!$N$8</f>
        <v>0</v>
      </c>
      <c r="EH12" s="129">
        <f>'Dalyvio prielaidos'!$D$11/12*Indeksacija!$N$8</f>
        <v>0</v>
      </c>
      <c r="EI12" s="129">
        <f>'Dalyvio prielaidos'!$D$11/12*Indeksacija!$N$8</f>
        <v>0</v>
      </c>
      <c r="EJ12" s="129">
        <f>'Dalyvio prielaidos'!$D$11/12*Indeksacija!$N$8</f>
        <v>0</v>
      </c>
      <c r="EK12" s="129">
        <f>'Dalyvio prielaidos'!$D$11/12*Indeksacija!$N$8</f>
        <v>0</v>
      </c>
      <c r="EL12" s="129">
        <f>'Dalyvio prielaidos'!$D$11/12*Indeksacija!$N$8</f>
        <v>0</v>
      </c>
      <c r="EM12" s="129">
        <f>'Dalyvio prielaidos'!$D$11/12*Indeksacija!$N$8</f>
        <v>0</v>
      </c>
      <c r="EN12" s="24">
        <f t="shared" si="299"/>
        <v>0</v>
      </c>
      <c r="EO12" s="129">
        <f>'Dalyvio prielaidos'!$D$11/12*Indeksacija!$O$8</f>
        <v>0</v>
      </c>
      <c r="EP12" s="129">
        <f>'Dalyvio prielaidos'!$D$11/12*Indeksacija!$O$8</f>
        <v>0</v>
      </c>
      <c r="EQ12" s="129">
        <f>'Dalyvio prielaidos'!$D$11/12*Indeksacija!$O$8</f>
        <v>0</v>
      </c>
      <c r="ER12" s="129">
        <f>'Dalyvio prielaidos'!$D$11/12*Indeksacija!$O$8</f>
        <v>0</v>
      </c>
      <c r="ES12" s="129">
        <f>'Dalyvio prielaidos'!$D$11/12*Indeksacija!$O$8</f>
        <v>0</v>
      </c>
      <c r="ET12" s="129">
        <f>'Dalyvio prielaidos'!$D$11/12*Indeksacija!$O$8</f>
        <v>0</v>
      </c>
      <c r="EU12" s="129">
        <f>'Dalyvio prielaidos'!$D$11/12*Indeksacija!$O$8</f>
        <v>0</v>
      </c>
      <c r="EV12" s="129">
        <f>'Dalyvio prielaidos'!$D$11/12*Indeksacija!$O$8</f>
        <v>0</v>
      </c>
      <c r="EW12" s="129">
        <f>'Dalyvio prielaidos'!$D$11/12*Indeksacija!$O$8</f>
        <v>0</v>
      </c>
      <c r="EX12" s="129">
        <f>'Dalyvio prielaidos'!$D$11/12*Indeksacija!$O$8</f>
        <v>0</v>
      </c>
      <c r="EY12" s="129">
        <f>'Dalyvio prielaidos'!$D$11/12*Indeksacija!$O$8</f>
        <v>0</v>
      </c>
      <c r="EZ12" s="129">
        <f>'Dalyvio prielaidos'!$D$11/12*Indeksacija!$O$8</f>
        <v>0</v>
      </c>
      <c r="FA12" s="24">
        <f t="shared" si="300"/>
        <v>0</v>
      </c>
      <c r="FB12" s="129">
        <f>'Dalyvio prielaidos'!$D$11/12*Indeksacija!$P$8</f>
        <v>0</v>
      </c>
      <c r="FC12" s="129">
        <f>'Dalyvio prielaidos'!$D$11/12*Indeksacija!$P$8</f>
        <v>0</v>
      </c>
      <c r="FD12" s="129">
        <f>'Dalyvio prielaidos'!$D$11/12*Indeksacija!$P$8</f>
        <v>0</v>
      </c>
      <c r="FE12" s="129">
        <f>'Dalyvio prielaidos'!$D$11/12*Indeksacija!$P$8</f>
        <v>0</v>
      </c>
      <c r="FF12" s="129">
        <f>'Dalyvio prielaidos'!$D$11/12*Indeksacija!$P$8</f>
        <v>0</v>
      </c>
      <c r="FG12" s="129">
        <f>'Dalyvio prielaidos'!$D$11/12*Indeksacija!$P$8</f>
        <v>0</v>
      </c>
      <c r="FH12" s="129">
        <f>'Dalyvio prielaidos'!$D$11/12*Indeksacija!$P$8</f>
        <v>0</v>
      </c>
      <c r="FI12" s="129">
        <f>'Dalyvio prielaidos'!$D$11/12*Indeksacija!$P$8</f>
        <v>0</v>
      </c>
      <c r="FJ12" s="129">
        <f>'Dalyvio prielaidos'!$D$11/12*Indeksacija!$P$8</f>
        <v>0</v>
      </c>
      <c r="FK12" s="129">
        <f>'Dalyvio prielaidos'!$D$11/12*Indeksacija!$P$8</f>
        <v>0</v>
      </c>
      <c r="FL12" s="129">
        <f>'Dalyvio prielaidos'!$D$11/12*Indeksacija!$P$8</f>
        <v>0</v>
      </c>
      <c r="FM12" s="129">
        <f>'Dalyvio prielaidos'!$D$11/12*Indeksacija!$P$8</f>
        <v>0</v>
      </c>
      <c r="FN12" s="24">
        <f t="shared" si="301"/>
        <v>0</v>
      </c>
      <c r="FO12" s="129">
        <f>'Dalyvio prielaidos'!$D$11/12*Indeksacija!$Q$8</f>
        <v>0</v>
      </c>
      <c r="FP12" s="129">
        <f>'Dalyvio prielaidos'!$D$11/12*Indeksacija!$Q$8</f>
        <v>0</v>
      </c>
      <c r="FQ12" s="129">
        <f>'Dalyvio prielaidos'!$D$11/12*Indeksacija!$Q$8</f>
        <v>0</v>
      </c>
      <c r="FR12" s="129">
        <f>'Dalyvio prielaidos'!$D$11/12*Indeksacija!$Q$8</f>
        <v>0</v>
      </c>
      <c r="FS12" s="129">
        <f>'Dalyvio prielaidos'!$D$11/12*Indeksacija!$Q$8</f>
        <v>0</v>
      </c>
      <c r="FT12" s="129">
        <f>'Dalyvio prielaidos'!$D$11/12*Indeksacija!$Q$8</f>
        <v>0</v>
      </c>
      <c r="FU12" s="129">
        <f>'Dalyvio prielaidos'!$D$11/12*Indeksacija!$Q$8</f>
        <v>0</v>
      </c>
      <c r="FV12" s="129">
        <f>'Dalyvio prielaidos'!$D$11/12*Indeksacija!$Q$8</f>
        <v>0</v>
      </c>
      <c r="FW12" s="129">
        <f>'Dalyvio prielaidos'!$D$11/12*Indeksacija!$Q$8</f>
        <v>0</v>
      </c>
      <c r="FX12" s="129">
        <f>'Dalyvio prielaidos'!$D$11/12*Indeksacija!$Q$8</f>
        <v>0</v>
      </c>
      <c r="FY12" s="129">
        <f>'Dalyvio prielaidos'!$D$11/12*Indeksacija!$Q$8</f>
        <v>0</v>
      </c>
      <c r="FZ12" s="129">
        <f>'Dalyvio prielaidos'!$D$11/12*Indeksacija!$Q$8</f>
        <v>0</v>
      </c>
      <c r="GA12" s="24">
        <f t="shared" si="302"/>
        <v>0</v>
      </c>
      <c r="GB12" s="129">
        <f>'Dalyvio prielaidos'!$D$11/12*Indeksacija!$R$8</f>
        <v>0</v>
      </c>
      <c r="GC12" s="129">
        <f>'Dalyvio prielaidos'!$D$11/12*Indeksacija!$R$8</f>
        <v>0</v>
      </c>
      <c r="GD12" s="129">
        <f>'Dalyvio prielaidos'!$D$11/12*Indeksacija!$R$8</f>
        <v>0</v>
      </c>
      <c r="GE12" s="129">
        <f>'Dalyvio prielaidos'!$D$11/12*Indeksacija!$R$8</f>
        <v>0</v>
      </c>
      <c r="GF12" s="129">
        <f>'Dalyvio prielaidos'!$D$11/12*Indeksacija!$R$8</f>
        <v>0</v>
      </c>
      <c r="GG12" s="129">
        <f>'Dalyvio prielaidos'!$D$11/12*Indeksacija!$R$8</f>
        <v>0</v>
      </c>
      <c r="GH12" s="129">
        <f>'Dalyvio prielaidos'!$D$11/12*Indeksacija!$R$8</f>
        <v>0</v>
      </c>
      <c r="GI12" s="129">
        <f>'Dalyvio prielaidos'!$D$11/12*Indeksacija!$R$8</f>
        <v>0</v>
      </c>
      <c r="GJ12" s="129">
        <f>'Dalyvio prielaidos'!$D$11/12*Indeksacija!$R$8</f>
        <v>0</v>
      </c>
      <c r="GK12" s="129">
        <f>'Dalyvio prielaidos'!$D$11/12*Indeksacija!$R$8</f>
        <v>0</v>
      </c>
      <c r="GL12" s="129">
        <f>'Dalyvio prielaidos'!$D$11/12*Indeksacija!$R$8</f>
        <v>0</v>
      </c>
      <c r="GM12" s="129">
        <f>'Dalyvio prielaidos'!$D$11/12*Indeksacija!$R$8</f>
        <v>0</v>
      </c>
      <c r="GN12" s="24">
        <f t="shared" si="303"/>
        <v>0</v>
      </c>
      <c r="GO12" s="129">
        <f>'Dalyvio prielaidos'!$D$11/12*Indeksacija!$S$8</f>
        <v>0</v>
      </c>
      <c r="GP12" s="129">
        <f>'Dalyvio prielaidos'!$D$11/12*Indeksacija!$S$8</f>
        <v>0</v>
      </c>
      <c r="GQ12" s="129">
        <f>'Dalyvio prielaidos'!$D$11/12*Indeksacija!$S$8</f>
        <v>0</v>
      </c>
      <c r="GR12" s="129">
        <f>'Dalyvio prielaidos'!$D$11/12*Indeksacija!$S$8</f>
        <v>0</v>
      </c>
      <c r="GS12" s="129">
        <f>'Dalyvio prielaidos'!$D$11/12*Indeksacija!$S$8</f>
        <v>0</v>
      </c>
      <c r="GT12" s="129">
        <f>'Dalyvio prielaidos'!$D$11/12*Indeksacija!$S$8</f>
        <v>0</v>
      </c>
      <c r="GU12" s="129">
        <f>'Dalyvio prielaidos'!$D$11/12*Indeksacija!$S$8</f>
        <v>0</v>
      </c>
      <c r="GV12" s="129">
        <f>'Dalyvio prielaidos'!$D$11/12*Indeksacija!$S$8</f>
        <v>0</v>
      </c>
      <c r="GW12" s="129">
        <f>'Dalyvio prielaidos'!$D$11/12*Indeksacija!$S$8</f>
        <v>0</v>
      </c>
      <c r="GX12" s="129">
        <f>'Dalyvio prielaidos'!$D$11/12*Indeksacija!$S$8</f>
        <v>0</v>
      </c>
      <c r="GY12" s="129">
        <f>'Dalyvio prielaidos'!$D$11/12*Indeksacija!$S$8</f>
        <v>0</v>
      </c>
      <c r="GZ12" s="129">
        <f>'Dalyvio prielaidos'!$D$11/12*Indeksacija!$S$8</f>
        <v>0</v>
      </c>
      <c r="HA12" s="24">
        <f t="shared" si="304"/>
        <v>0</v>
      </c>
      <c r="HB12" s="129">
        <f>'Dalyvio prielaidos'!$D$11/12*Indeksacija!$T$8</f>
        <v>0</v>
      </c>
      <c r="HC12" s="129">
        <f>'Dalyvio prielaidos'!$D$11/12*Indeksacija!$T$8</f>
        <v>0</v>
      </c>
      <c r="HD12" s="129">
        <f>'Dalyvio prielaidos'!$D$11/12*Indeksacija!$T$8</f>
        <v>0</v>
      </c>
      <c r="HE12" s="129">
        <f>'Dalyvio prielaidos'!$D$11/12*Indeksacija!$T$8</f>
        <v>0</v>
      </c>
      <c r="HF12" s="129">
        <f>'Dalyvio prielaidos'!$D$11/12*Indeksacija!$T$8</f>
        <v>0</v>
      </c>
      <c r="HG12" s="129">
        <f>'Dalyvio prielaidos'!$D$11/12*Indeksacija!$T$8</f>
        <v>0</v>
      </c>
      <c r="HH12" s="129">
        <f>'Dalyvio prielaidos'!$D$11/12*Indeksacija!$T$8</f>
        <v>0</v>
      </c>
      <c r="HI12" s="129">
        <f>'Dalyvio prielaidos'!$D$11/12*Indeksacija!$T$8</f>
        <v>0</v>
      </c>
      <c r="HJ12" s="129">
        <f>'Dalyvio prielaidos'!$D$11/12*Indeksacija!$T$8</f>
        <v>0</v>
      </c>
      <c r="HK12" s="129">
        <f>'Dalyvio prielaidos'!$D$11/12*Indeksacija!$T$8</f>
        <v>0</v>
      </c>
      <c r="HL12" s="129">
        <f>'Dalyvio prielaidos'!$D$11/12*Indeksacija!$T$8</f>
        <v>0</v>
      </c>
      <c r="HM12" s="129">
        <f>'Dalyvio prielaidos'!$D$11/12*Indeksacija!$T$8</f>
        <v>0</v>
      </c>
      <c r="HN12" s="24">
        <f t="shared" si="305"/>
        <v>0</v>
      </c>
      <c r="HO12" s="129">
        <f>'Dalyvio prielaidos'!$D$11/12*Indeksacija!$U$8</f>
        <v>0</v>
      </c>
      <c r="HP12" s="129">
        <f>'Dalyvio prielaidos'!$D$11/12*Indeksacija!$U$8</f>
        <v>0</v>
      </c>
      <c r="HQ12" s="129">
        <f>'Dalyvio prielaidos'!$D$11/12*Indeksacija!$U$8</f>
        <v>0</v>
      </c>
      <c r="HR12" s="129">
        <f>'Dalyvio prielaidos'!$D$11/12*Indeksacija!$U$8</f>
        <v>0</v>
      </c>
      <c r="HS12" s="129">
        <f>'Dalyvio prielaidos'!$D$11/12*Indeksacija!$U$8</f>
        <v>0</v>
      </c>
      <c r="HT12" s="129">
        <f>'Dalyvio prielaidos'!$D$11/12*Indeksacija!$U$8</f>
        <v>0</v>
      </c>
      <c r="HU12" s="129">
        <f>'Dalyvio prielaidos'!$D$11/12*Indeksacija!$U$8</f>
        <v>0</v>
      </c>
      <c r="HV12" s="129">
        <f>'Dalyvio prielaidos'!$D$11/12*Indeksacija!$U$8</f>
        <v>0</v>
      </c>
      <c r="HW12" s="129">
        <f>'Dalyvio prielaidos'!$D$11/12*Indeksacija!$U$8</f>
        <v>0</v>
      </c>
      <c r="HX12" s="129">
        <f>'Dalyvio prielaidos'!$D$11/12*Indeksacija!$U$8</f>
        <v>0</v>
      </c>
      <c r="HY12" s="129">
        <f>'Dalyvio prielaidos'!$D$11/12*Indeksacija!$U$8</f>
        <v>0</v>
      </c>
      <c r="HZ12" s="129">
        <f>'Dalyvio prielaidos'!$D$11/12*Indeksacija!$U$8</f>
        <v>0</v>
      </c>
      <c r="IA12" s="24">
        <f t="shared" si="306"/>
        <v>0</v>
      </c>
      <c r="IB12" s="129">
        <f>'Dalyvio prielaidos'!$D$11/12*Indeksacija!$V$8</f>
        <v>0</v>
      </c>
      <c r="IC12" s="129">
        <f>'Dalyvio prielaidos'!$D$11/12*Indeksacija!$V$8</f>
        <v>0</v>
      </c>
      <c r="ID12" s="129">
        <f>'Dalyvio prielaidos'!$D$11/12*Indeksacija!$V$8</f>
        <v>0</v>
      </c>
      <c r="IE12" s="129">
        <f>'Dalyvio prielaidos'!$D$11/12*Indeksacija!$V$8</f>
        <v>0</v>
      </c>
      <c r="IF12" s="129">
        <f>'Dalyvio prielaidos'!$D$11/12*Indeksacija!$V$8</f>
        <v>0</v>
      </c>
      <c r="IG12" s="129">
        <f>'Dalyvio prielaidos'!$D$11/12*Indeksacija!$V$8</f>
        <v>0</v>
      </c>
      <c r="IH12" s="129">
        <f>'Dalyvio prielaidos'!$D$11/12*Indeksacija!$V$8</f>
        <v>0</v>
      </c>
      <c r="II12" s="129">
        <f>'Dalyvio prielaidos'!$D$11/12*Indeksacija!$V$8</f>
        <v>0</v>
      </c>
      <c r="IJ12" s="129">
        <f>'Dalyvio prielaidos'!$D$11/12*Indeksacija!$V$8</f>
        <v>0</v>
      </c>
      <c r="IK12" s="129">
        <f>'Dalyvio prielaidos'!$D$11/12*Indeksacija!$V$8</f>
        <v>0</v>
      </c>
      <c r="IL12" s="129">
        <f>'Dalyvio prielaidos'!$D$11/12*Indeksacija!$V$8</f>
        <v>0</v>
      </c>
      <c r="IM12" s="129">
        <f>'Dalyvio prielaidos'!$D$11/12*Indeksacija!$V$8</f>
        <v>0</v>
      </c>
      <c r="IN12" s="24">
        <f t="shared" si="307"/>
        <v>0</v>
      </c>
      <c r="IO12" s="129">
        <f>'Dalyvio prielaidos'!$D$11/12*Indeksacija!$W$8</f>
        <v>0</v>
      </c>
      <c r="IP12" s="129">
        <f>'Dalyvio prielaidos'!$D$11/12*Indeksacija!$W$8</f>
        <v>0</v>
      </c>
      <c r="IQ12" s="129">
        <f>'Dalyvio prielaidos'!$D$11/12*Indeksacija!$W$8</f>
        <v>0</v>
      </c>
      <c r="IR12" s="129">
        <f>'Dalyvio prielaidos'!$D$11/12*Indeksacija!$W$8</f>
        <v>0</v>
      </c>
      <c r="IS12" s="129">
        <f>'Dalyvio prielaidos'!$D$11/12*Indeksacija!$W$8</f>
        <v>0</v>
      </c>
      <c r="IT12" s="129">
        <f>'Dalyvio prielaidos'!$D$11/12*Indeksacija!$W$8</f>
        <v>0</v>
      </c>
      <c r="IU12" s="129">
        <f>'Dalyvio prielaidos'!$D$11/12*Indeksacija!$W$8</f>
        <v>0</v>
      </c>
      <c r="IV12" s="129">
        <f>'Dalyvio prielaidos'!$D$11/12*Indeksacija!$W$8</f>
        <v>0</v>
      </c>
      <c r="IW12" s="129">
        <f>'Dalyvio prielaidos'!$D$11/12*Indeksacija!$W$8</f>
        <v>0</v>
      </c>
      <c r="IX12" s="129">
        <f>'Dalyvio prielaidos'!$D$11/12*Indeksacija!$W$8</f>
        <v>0</v>
      </c>
      <c r="IY12" s="129">
        <f>'Dalyvio prielaidos'!$D$11/12*Indeksacija!$W$8</f>
        <v>0</v>
      </c>
      <c r="IZ12" s="129">
        <f>'Dalyvio prielaidos'!$D$11/12*Indeksacija!$W$8</f>
        <v>0</v>
      </c>
      <c r="JA12" s="24">
        <f t="shared" si="308"/>
        <v>0</v>
      </c>
      <c r="JB12" s="129">
        <f>'Dalyvio prielaidos'!$D$11/12*Indeksacija!$X$8</f>
        <v>0</v>
      </c>
      <c r="JC12" s="129">
        <f>'Dalyvio prielaidos'!$D$11/12*Indeksacija!$X$8</f>
        <v>0</v>
      </c>
      <c r="JD12" s="129">
        <f>'Dalyvio prielaidos'!$D$11/12*Indeksacija!$X$8</f>
        <v>0</v>
      </c>
      <c r="JE12" s="129">
        <f>'Dalyvio prielaidos'!$D$11/12*Indeksacija!$X$8</f>
        <v>0</v>
      </c>
      <c r="JF12" s="129">
        <f>'Dalyvio prielaidos'!$D$11/12*Indeksacija!$X$8</f>
        <v>0</v>
      </c>
      <c r="JG12" s="129">
        <f>'Dalyvio prielaidos'!$D$11/12*Indeksacija!$X$8</f>
        <v>0</v>
      </c>
      <c r="JH12" s="129">
        <f>'Dalyvio prielaidos'!$D$11/12*Indeksacija!$X$8</f>
        <v>0</v>
      </c>
      <c r="JI12" s="129">
        <f>'Dalyvio prielaidos'!$D$11/12*Indeksacija!$X$8</f>
        <v>0</v>
      </c>
      <c r="JJ12" s="129">
        <f>'Dalyvio prielaidos'!$D$11/12*Indeksacija!$X$8</f>
        <v>0</v>
      </c>
      <c r="JK12" s="129">
        <f>'Dalyvio prielaidos'!$D$11/12*Indeksacija!$X$8</f>
        <v>0</v>
      </c>
      <c r="JL12" s="129">
        <f>'Dalyvio prielaidos'!$D$11/12*Indeksacija!$X$8</f>
        <v>0</v>
      </c>
      <c r="JM12" s="129">
        <f>'Dalyvio prielaidos'!$D$11/12*Indeksacija!$X$8</f>
        <v>0</v>
      </c>
      <c r="JN12" s="24">
        <f t="shared" si="309"/>
        <v>0</v>
      </c>
      <c r="JO12" s="129">
        <f>'Dalyvio prielaidos'!$D$11/12*Indeksacija!$Y$8</f>
        <v>0</v>
      </c>
      <c r="JP12" s="129">
        <f>'Dalyvio prielaidos'!$D$11/12*Indeksacija!$Y$8</f>
        <v>0</v>
      </c>
      <c r="JQ12" s="129">
        <f>'Dalyvio prielaidos'!$D$11/12*Indeksacija!$Y$8</f>
        <v>0</v>
      </c>
      <c r="JR12" s="129">
        <f>'Dalyvio prielaidos'!$D$11/12*Indeksacija!$Y$8</f>
        <v>0</v>
      </c>
      <c r="JS12" s="129">
        <f>'Dalyvio prielaidos'!$D$11/12*Indeksacija!$Y$8</f>
        <v>0</v>
      </c>
      <c r="JT12" s="129">
        <f>'Dalyvio prielaidos'!$D$11/12*Indeksacija!$Y$8</f>
        <v>0</v>
      </c>
      <c r="JU12" s="129">
        <f>'Dalyvio prielaidos'!$D$11/12*Indeksacija!$Y$8</f>
        <v>0</v>
      </c>
      <c r="JV12" s="129">
        <f>'Dalyvio prielaidos'!$D$11/12*Indeksacija!$Y$8</f>
        <v>0</v>
      </c>
      <c r="JW12" s="129">
        <f>'Dalyvio prielaidos'!$D$11/12*Indeksacija!$Y$8</f>
        <v>0</v>
      </c>
      <c r="JX12" s="129">
        <f>'Dalyvio prielaidos'!$D$11/12*Indeksacija!$Y$8</f>
        <v>0</v>
      </c>
      <c r="JY12" s="129">
        <f>'Dalyvio prielaidos'!$D$11/12*Indeksacija!$Y$8</f>
        <v>0</v>
      </c>
      <c r="JZ12" s="129">
        <f>'Dalyvio prielaidos'!$D$11/12*Indeksacija!$Y$8</f>
        <v>0</v>
      </c>
      <c r="KA12" s="24">
        <f t="shared" si="310"/>
        <v>0</v>
      </c>
      <c r="KB12" s="129">
        <f>'Dalyvio prielaidos'!$D$11/12*Indeksacija!$Z$8</f>
        <v>0</v>
      </c>
      <c r="KC12" s="129">
        <f>'Dalyvio prielaidos'!$D$11/12*Indeksacija!$Z$8</f>
        <v>0</v>
      </c>
      <c r="KD12" s="129">
        <f>'Dalyvio prielaidos'!$D$11/12*Indeksacija!$Z$8</f>
        <v>0</v>
      </c>
      <c r="KE12" s="129">
        <f>'Dalyvio prielaidos'!$D$11/12*Indeksacija!$Z$8</f>
        <v>0</v>
      </c>
      <c r="KF12" s="129">
        <f>'Dalyvio prielaidos'!$D$11/12*Indeksacija!$Z$8</f>
        <v>0</v>
      </c>
      <c r="KG12" s="129">
        <f>'Dalyvio prielaidos'!$D$11/12*Indeksacija!$Z$8</f>
        <v>0</v>
      </c>
      <c r="KH12" s="129">
        <f>'Dalyvio prielaidos'!$D$11/12*Indeksacija!$Z$8</f>
        <v>0</v>
      </c>
      <c r="KI12" s="129">
        <f>'Dalyvio prielaidos'!$D$11/12*Indeksacija!$Z$8</f>
        <v>0</v>
      </c>
      <c r="KJ12" s="129">
        <f>'Dalyvio prielaidos'!$D$11/12*Indeksacija!$Z$8</f>
        <v>0</v>
      </c>
      <c r="KK12" s="129">
        <f>'Dalyvio prielaidos'!$D$11/12*Indeksacija!$Z$8</f>
        <v>0</v>
      </c>
      <c r="KL12" s="129">
        <f>'Dalyvio prielaidos'!$D$11/12*Indeksacija!$Z$8</f>
        <v>0</v>
      </c>
      <c r="KM12" s="129">
        <f>'Dalyvio prielaidos'!$D$11/12*Indeksacija!$Z$8</f>
        <v>0</v>
      </c>
      <c r="KN12" s="24">
        <f t="shared" si="311"/>
        <v>0</v>
      </c>
      <c r="KO12" s="129">
        <f>'Dalyvio prielaidos'!$D$11/12*Indeksacija!$AA$8</f>
        <v>0</v>
      </c>
      <c r="KP12" s="129">
        <f>'Dalyvio prielaidos'!$D$11/12*Indeksacija!$AA$8</f>
        <v>0</v>
      </c>
      <c r="KQ12" s="129">
        <f>'Dalyvio prielaidos'!$D$11/12*Indeksacija!$AA$8</f>
        <v>0</v>
      </c>
      <c r="KR12" s="129">
        <f>'Dalyvio prielaidos'!$D$11/12*Indeksacija!$AA$8</f>
        <v>0</v>
      </c>
      <c r="KS12" s="129">
        <f>'Dalyvio prielaidos'!$D$11/12*Indeksacija!$AA$8</f>
        <v>0</v>
      </c>
      <c r="KT12" s="129">
        <f>'Dalyvio prielaidos'!$D$11/12*Indeksacija!$AA$8</f>
        <v>0</v>
      </c>
      <c r="KU12" s="129">
        <f>'Dalyvio prielaidos'!$D$11/12*Indeksacija!$AA$8</f>
        <v>0</v>
      </c>
      <c r="KV12" s="129">
        <f>'Dalyvio prielaidos'!$D$11/12*Indeksacija!$AA$8</f>
        <v>0</v>
      </c>
      <c r="KW12" s="129">
        <f>'Dalyvio prielaidos'!$D$11/12*Indeksacija!$AA$8</f>
        <v>0</v>
      </c>
      <c r="KX12" s="129">
        <f>'Dalyvio prielaidos'!$D$11/12*Indeksacija!$AA$8</f>
        <v>0</v>
      </c>
      <c r="KY12" s="129">
        <f>'Dalyvio prielaidos'!$D$11/12*Indeksacija!$AA$8</f>
        <v>0</v>
      </c>
      <c r="KZ12" s="129">
        <f>'Dalyvio prielaidos'!$D$11/12*Indeksacija!$AA$8</f>
        <v>0</v>
      </c>
      <c r="LA12" s="24">
        <f t="shared" si="312"/>
        <v>0</v>
      </c>
      <c r="LB12" s="129">
        <f>'Dalyvio prielaidos'!$D$11/12*Indeksacija!$AB$8</f>
        <v>0</v>
      </c>
      <c r="LC12" s="129">
        <f>'Dalyvio prielaidos'!$D$11/12*Indeksacija!$AB$8</f>
        <v>0</v>
      </c>
      <c r="LD12" s="129">
        <f>'Dalyvio prielaidos'!$D$11/12*Indeksacija!$AB$8</f>
        <v>0</v>
      </c>
      <c r="LE12" s="129">
        <f>'Dalyvio prielaidos'!$D$11/12*Indeksacija!$AB$8</f>
        <v>0</v>
      </c>
      <c r="LF12" s="129">
        <f>'Dalyvio prielaidos'!$D$11/12*Indeksacija!$AB$8</f>
        <v>0</v>
      </c>
      <c r="LG12" s="129">
        <f>'Dalyvio prielaidos'!$D$11/12*Indeksacija!$AB$8</f>
        <v>0</v>
      </c>
      <c r="LH12" s="129">
        <f>'Dalyvio prielaidos'!$D$11/12*Indeksacija!$AB$8</f>
        <v>0</v>
      </c>
      <c r="LI12" s="129">
        <f>'Dalyvio prielaidos'!$D$11/12*Indeksacija!$AB$8</f>
        <v>0</v>
      </c>
      <c r="LJ12" s="129">
        <f>'Dalyvio prielaidos'!$D$11/12*Indeksacija!$AB$8</f>
        <v>0</v>
      </c>
      <c r="LK12" s="129">
        <f>'Dalyvio prielaidos'!$D$11/12*Indeksacija!$AB$8</f>
        <v>0</v>
      </c>
      <c r="LL12" s="129">
        <f>'Dalyvio prielaidos'!$D$11/12*Indeksacija!$AB$8</f>
        <v>0</v>
      </c>
      <c r="LM12" s="129">
        <f>'Dalyvio prielaidos'!$D$11/12*Indeksacija!$AB$8</f>
        <v>0</v>
      </c>
      <c r="LN12" s="25">
        <f t="shared" si="313"/>
        <v>0</v>
      </c>
    </row>
    <row r="13" spans="1:326" ht="15.75" thickBot="1">
      <c r="A13" s="123" t="s">
        <v>151</v>
      </c>
      <c r="B13" s="130">
        <f>IF('Dalyvio prielaidos'!$F$12&lt;=B$5,'Dalyvio prielaidos'!$D$12/12,0)</f>
        <v>0</v>
      </c>
      <c r="C13" s="130">
        <f>IF('Dalyvio prielaidos'!$F$12&lt;=C$5,'Dalyvio prielaidos'!$D$12/12,0)</f>
        <v>0</v>
      </c>
      <c r="D13" s="130">
        <f>IF('Dalyvio prielaidos'!$F$12&lt;=D$5,'Dalyvio prielaidos'!$D$12/12,0)</f>
        <v>0</v>
      </c>
      <c r="E13" s="130">
        <f>IF('Dalyvio prielaidos'!$F$12&lt;=E$5,'Dalyvio prielaidos'!$D$12/12,0)</f>
        <v>0</v>
      </c>
      <c r="F13" s="130">
        <f>IF('Dalyvio prielaidos'!$F$12&lt;=F$5,'Dalyvio prielaidos'!$D$12/12,0)</f>
        <v>0</v>
      </c>
      <c r="G13" s="130">
        <f>IF('Dalyvio prielaidos'!$F$12&lt;=G$5,'Dalyvio prielaidos'!$D$12/12,0)</f>
        <v>0</v>
      </c>
      <c r="H13" s="130">
        <f>IF('Dalyvio prielaidos'!$F$12&lt;=H$5,'Dalyvio prielaidos'!$D$12/12,0)</f>
        <v>0</v>
      </c>
      <c r="I13" s="130">
        <f>IF('Dalyvio prielaidos'!$F$12&lt;=I$5,'Dalyvio prielaidos'!$D$12/12,0)</f>
        <v>0</v>
      </c>
      <c r="J13" s="130">
        <f>IF('Dalyvio prielaidos'!$F$12&lt;=J$5,'Dalyvio prielaidos'!$D$12/12,0)</f>
        <v>0</v>
      </c>
      <c r="K13" s="130">
        <f>IF('Dalyvio prielaidos'!$F$12&lt;=K$5,'Dalyvio prielaidos'!$D$12/12,0)</f>
        <v>0</v>
      </c>
      <c r="L13" s="130">
        <f>IF('Dalyvio prielaidos'!$F$12&lt;=L$5,'Dalyvio prielaidos'!$D$12/12,0)</f>
        <v>0</v>
      </c>
      <c r="M13" s="130">
        <f>IF('Dalyvio prielaidos'!$F$12&lt;=M$5,'Dalyvio prielaidos'!$D$12/12,0)</f>
        <v>0</v>
      </c>
      <c r="N13" s="135">
        <f t="shared" si="289"/>
        <v>0</v>
      </c>
      <c r="O13" s="130">
        <f>IF('Dalyvio prielaidos'!$F$12&lt;=O$5,'Dalyvio prielaidos'!$D$12/12,0)</f>
        <v>0</v>
      </c>
      <c r="P13" s="130">
        <f>IF('Dalyvio prielaidos'!$F$12&lt;=P$5,'Dalyvio prielaidos'!$D$12/12,0)</f>
        <v>0</v>
      </c>
      <c r="Q13" s="130">
        <f>IF('Dalyvio prielaidos'!$F$12&lt;=Q$5,'Dalyvio prielaidos'!$D$12/12,0)</f>
        <v>0</v>
      </c>
      <c r="R13" s="130">
        <f>IF('Dalyvio prielaidos'!$F$12&lt;=R$5,'Dalyvio prielaidos'!$D$12/12,0)</f>
        <v>0</v>
      </c>
      <c r="S13" s="130">
        <f>IF('Dalyvio prielaidos'!$F$12&lt;=S$5,'Dalyvio prielaidos'!$D$12/12,0)</f>
        <v>0</v>
      </c>
      <c r="T13" s="130">
        <f>IF('Dalyvio prielaidos'!$F$12&lt;=T$5,'Dalyvio prielaidos'!$D$12/12,0)</f>
        <v>0</v>
      </c>
      <c r="U13" s="130">
        <f>IF('Dalyvio prielaidos'!$F$12&lt;=U$5,'Dalyvio prielaidos'!$D$12/12,0)</f>
        <v>0</v>
      </c>
      <c r="V13" s="130">
        <f>IF('Dalyvio prielaidos'!$F$12&lt;=V$5,'Dalyvio prielaidos'!$D$12/12,0)</f>
        <v>0</v>
      </c>
      <c r="W13" s="130">
        <f>IF('Dalyvio prielaidos'!$F$12&lt;=W$5,'Dalyvio prielaidos'!$D$12/12,0)</f>
        <v>0</v>
      </c>
      <c r="X13" s="130">
        <f>IF('Dalyvio prielaidos'!$F$12&lt;=X$5,'Dalyvio prielaidos'!$D$12/12,0)</f>
        <v>0</v>
      </c>
      <c r="Y13" s="130">
        <f>IF('Dalyvio prielaidos'!$F$12&lt;=Y$5,'Dalyvio prielaidos'!$D$12/12,0)</f>
        <v>0</v>
      </c>
      <c r="Z13" s="130">
        <f>IF('Dalyvio prielaidos'!$F$12&lt;=Z$5,'Dalyvio prielaidos'!$D$12/12,0)</f>
        <v>0</v>
      </c>
      <c r="AA13" s="26">
        <f t="shared" si="290"/>
        <v>0</v>
      </c>
      <c r="AB13" s="130">
        <f>'Dalyvio prielaidos'!$D$12/12*Indeksacija!$F$9</f>
        <v>0</v>
      </c>
      <c r="AC13" s="130">
        <f>'Dalyvio prielaidos'!$D$12/12*Indeksacija!$F$9</f>
        <v>0</v>
      </c>
      <c r="AD13" s="130">
        <f>'Dalyvio prielaidos'!$D$12/12*Indeksacija!$F$9</f>
        <v>0</v>
      </c>
      <c r="AE13" s="130">
        <f>'Dalyvio prielaidos'!$D$12/12*Indeksacija!$F$9</f>
        <v>0</v>
      </c>
      <c r="AF13" s="130">
        <f>'Dalyvio prielaidos'!$D$12/12*Indeksacija!$F$9</f>
        <v>0</v>
      </c>
      <c r="AG13" s="130">
        <f>'Dalyvio prielaidos'!$D$12/12*Indeksacija!$F$9</f>
        <v>0</v>
      </c>
      <c r="AH13" s="130">
        <f>'Dalyvio prielaidos'!$D$12/12*Indeksacija!$F$9</f>
        <v>0</v>
      </c>
      <c r="AI13" s="130">
        <f>'Dalyvio prielaidos'!$D$12/12*Indeksacija!$F$9</f>
        <v>0</v>
      </c>
      <c r="AJ13" s="130">
        <f>'Dalyvio prielaidos'!$D$12/12*Indeksacija!$F$9</f>
        <v>0</v>
      </c>
      <c r="AK13" s="130">
        <f>'Dalyvio prielaidos'!$D$12/12*Indeksacija!$F$9</f>
        <v>0</v>
      </c>
      <c r="AL13" s="130">
        <f>'Dalyvio prielaidos'!$D$12/12*Indeksacija!$F$9</f>
        <v>0</v>
      </c>
      <c r="AM13" s="130">
        <f>'Dalyvio prielaidos'!$D$12/12*Indeksacija!$F$9</f>
        <v>0</v>
      </c>
      <c r="AN13" s="26">
        <f t="shared" si="291"/>
        <v>0</v>
      </c>
      <c r="AO13" s="130">
        <f>'Dalyvio prielaidos'!$D$12/12*Indeksacija!$G$9</f>
        <v>0</v>
      </c>
      <c r="AP13" s="130">
        <f>'Dalyvio prielaidos'!$D$12/12*Indeksacija!$G$9</f>
        <v>0</v>
      </c>
      <c r="AQ13" s="130">
        <f>'Dalyvio prielaidos'!$D$12/12*Indeksacija!$G$9</f>
        <v>0</v>
      </c>
      <c r="AR13" s="130">
        <f>'Dalyvio prielaidos'!$D$12/12*Indeksacija!$G$9</f>
        <v>0</v>
      </c>
      <c r="AS13" s="130">
        <f>'Dalyvio prielaidos'!$D$12/12*Indeksacija!$G$9</f>
        <v>0</v>
      </c>
      <c r="AT13" s="130">
        <f>'Dalyvio prielaidos'!$D$12/12*Indeksacija!$G$9</f>
        <v>0</v>
      </c>
      <c r="AU13" s="130">
        <f>'Dalyvio prielaidos'!$D$12/12*Indeksacija!$G$9</f>
        <v>0</v>
      </c>
      <c r="AV13" s="130">
        <f>'Dalyvio prielaidos'!$D$12/12*Indeksacija!$G$9</f>
        <v>0</v>
      </c>
      <c r="AW13" s="130">
        <f>'Dalyvio prielaidos'!$D$12/12*Indeksacija!$G$9</f>
        <v>0</v>
      </c>
      <c r="AX13" s="130">
        <f>'Dalyvio prielaidos'!$D$12/12*Indeksacija!$G$9</f>
        <v>0</v>
      </c>
      <c r="AY13" s="130">
        <f>'Dalyvio prielaidos'!$D$12/12*Indeksacija!$G$9</f>
        <v>0</v>
      </c>
      <c r="AZ13" s="130">
        <f>'Dalyvio prielaidos'!$D$12/12*Indeksacija!$G$9</f>
        <v>0</v>
      </c>
      <c r="BA13" s="26">
        <f t="shared" si="292"/>
        <v>0</v>
      </c>
      <c r="BB13" s="130">
        <f>'Dalyvio prielaidos'!$D$12/12*Indeksacija!$H$9</f>
        <v>0</v>
      </c>
      <c r="BC13" s="130">
        <f>'Dalyvio prielaidos'!$D$12/12*Indeksacija!$H$9</f>
        <v>0</v>
      </c>
      <c r="BD13" s="130">
        <f>'Dalyvio prielaidos'!$D$12/12*Indeksacija!$H$9</f>
        <v>0</v>
      </c>
      <c r="BE13" s="130">
        <f>'Dalyvio prielaidos'!$D$12/12*Indeksacija!$H$9</f>
        <v>0</v>
      </c>
      <c r="BF13" s="130">
        <f>'Dalyvio prielaidos'!$D$12/12*Indeksacija!$H$9</f>
        <v>0</v>
      </c>
      <c r="BG13" s="130">
        <f>'Dalyvio prielaidos'!$D$12/12*Indeksacija!$H$9</f>
        <v>0</v>
      </c>
      <c r="BH13" s="130">
        <f>'Dalyvio prielaidos'!$D$12/12*Indeksacija!$H$9</f>
        <v>0</v>
      </c>
      <c r="BI13" s="130">
        <f>'Dalyvio prielaidos'!$D$12/12*Indeksacija!$H$9</f>
        <v>0</v>
      </c>
      <c r="BJ13" s="130">
        <f>'Dalyvio prielaidos'!$D$12/12*Indeksacija!$H$9</f>
        <v>0</v>
      </c>
      <c r="BK13" s="130">
        <f>'Dalyvio prielaidos'!$D$12/12*Indeksacija!$H$9</f>
        <v>0</v>
      </c>
      <c r="BL13" s="130">
        <f>'Dalyvio prielaidos'!$D$12/12*Indeksacija!$H$9</f>
        <v>0</v>
      </c>
      <c r="BM13" s="130">
        <f>'Dalyvio prielaidos'!$D$12/12*Indeksacija!$H$9</f>
        <v>0</v>
      </c>
      <c r="BN13" s="26">
        <f t="shared" si="293"/>
        <v>0</v>
      </c>
      <c r="BO13" s="130">
        <f>'Dalyvio prielaidos'!$D$12/12*Indeksacija!$I$9</f>
        <v>0</v>
      </c>
      <c r="BP13" s="130">
        <f>'Dalyvio prielaidos'!$D$12/12*Indeksacija!$I$9</f>
        <v>0</v>
      </c>
      <c r="BQ13" s="130">
        <f>'Dalyvio prielaidos'!$D$12/12*Indeksacija!$I$9</f>
        <v>0</v>
      </c>
      <c r="BR13" s="130">
        <f>'Dalyvio prielaidos'!$D$12/12*Indeksacija!$I$9</f>
        <v>0</v>
      </c>
      <c r="BS13" s="130">
        <f>'Dalyvio prielaidos'!$D$12/12*Indeksacija!$I$9</f>
        <v>0</v>
      </c>
      <c r="BT13" s="130">
        <f>'Dalyvio prielaidos'!$D$12/12*Indeksacija!$I$9</f>
        <v>0</v>
      </c>
      <c r="BU13" s="130">
        <f>'Dalyvio prielaidos'!$D$12/12*Indeksacija!$I$9</f>
        <v>0</v>
      </c>
      <c r="BV13" s="130">
        <f>'Dalyvio prielaidos'!$D$12/12*Indeksacija!$I$9</f>
        <v>0</v>
      </c>
      <c r="BW13" s="130">
        <f>'Dalyvio prielaidos'!$D$12/12*Indeksacija!$I$9</f>
        <v>0</v>
      </c>
      <c r="BX13" s="130">
        <f>'Dalyvio prielaidos'!$D$12/12*Indeksacija!$I$9</f>
        <v>0</v>
      </c>
      <c r="BY13" s="130">
        <f>'Dalyvio prielaidos'!$D$12/12*Indeksacija!$I$9</f>
        <v>0</v>
      </c>
      <c r="BZ13" s="130">
        <f>'Dalyvio prielaidos'!$D$12/12*Indeksacija!$I$9</f>
        <v>0</v>
      </c>
      <c r="CA13" s="26">
        <f t="shared" si="294"/>
        <v>0</v>
      </c>
      <c r="CB13" s="130">
        <f>'Dalyvio prielaidos'!$D$12/12*Indeksacija!$J$9</f>
        <v>0</v>
      </c>
      <c r="CC13" s="130">
        <f>'Dalyvio prielaidos'!$D$12/12*Indeksacija!$J$9</f>
        <v>0</v>
      </c>
      <c r="CD13" s="130">
        <f>'Dalyvio prielaidos'!$D$12/12*Indeksacija!$J$9</f>
        <v>0</v>
      </c>
      <c r="CE13" s="130">
        <f>'Dalyvio prielaidos'!$D$12/12*Indeksacija!$J$9</f>
        <v>0</v>
      </c>
      <c r="CF13" s="130">
        <f>'Dalyvio prielaidos'!$D$12/12*Indeksacija!$J$9</f>
        <v>0</v>
      </c>
      <c r="CG13" s="130">
        <f>'Dalyvio prielaidos'!$D$12/12*Indeksacija!$J$9</f>
        <v>0</v>
      </c>
      <c r="CH13" s="130">
        <f>'Dalyvio prielaidos'!$D$12/12*Indeksacija!$J$9</f>
        <v>0</v>
      </c>
      <c r="CI13" s="130">
        <f>'Dalyvio prielaidos'!$D$12/12*Indeksacija!$J$9</f>
        <v>0</v>
      </c>
      <c r="CJ13" s="130">
        <f>'Dalyvio prielaidos'!$D$12/12*Indeksacija!$J$9</f>
        <v>0</v>
      </c>
      <c r="CK13" s="130">
        <f>'Dalyvio prielaidos'!$D$12/12*Indeksacija!$J$9</f>
        <v>0</v>
      </c>
      <c r="CL13" s="130">
        <f>'Dalyvio prielaidos'!$D$12/12*Indeksacija!$J$9</f>
        <v>0</v>
      </c>
      <c r="CM13" s="130">
        <f>'Dalyvio prielaidos'!$D$12/12*Indeksacija!$J$9</f>
        <v>0</v>
      </c>
      <c r="CN13" s="26">
        <f t="shared" si="295"/>
        <v>0</v>
      </c>
      <c r="CO13" s="130">
        <f>'Dalyvio prielaidos'!$D$12/12*Indeksacija!$K$9</f>
        <v>0</v>
      </c>
      <c r="CP13" s="130">
        <f>'Dalyvio prielaidos'!$D$12/12*Indeksacija!$K$9</f>
        <v>0</v>
      </c>
      <c r="CQ13" s="130">
        <f>'Dalyvio prielaidos'!$D$12/12*Indeksacija!$K$9</f>
        <v>0</v>
      </c>
      <c r="CR13" s="130">
        <f>'Dalyvio prielaidos'!$D$12/12*Indeksacija!$K$9</f>
        <v>0</v>
      </c>
      <c r="CS13" s="130">
        <f>'Dalyvio prielaidos'!$D$12/12*Indeksacija!$K$9</f>
        <v>0</v>
      </c>
      <c r="CT13" s="130">
        <f>'Dalyvio prielaidos'!$D$12/12*Indeksacija!$K$9</f>
        <v>0</v>
      </c>
      <c r="CU13" s="130">
        <f>'Dalyvio prielaidos'!$D$12/12*Indeksacija!$K$9</f>
        <v>0</v>
      </c>
      <c r="CV13" s="130">
        <f>'Dalyvio prielaidos'!$D$12/12*Indeksacija!$K$9</f>
        <v>0</v>
      </c>
      <c r="CW13" s="130">
        <f>'Dalyvio prielaidos'!$D$12/12*Indeksacija!$K$9</f>
        <v>0</v>
      </c>
      <c r="CX13" s="130">
        <f>'Dalyvio prielaidos'!$D$12/12*Indeksacija!$K$9</f>
        <v>0</v>
      </c>
      <c r="CY13" s="130">
        <f>'Dalyvio prielaidos'!$D$12/12*Indeksacija!$K$9</f>
        <v>0</v>
      </c>
      <c r="CZ13" s="130">
        <f>'Dalyvio prielaidos'!$D$12/12*Indeksacija!$K$9</f>
        <v>0</v>
      </c>
      <c r="DA13" s="26">
        <f t="shared" si="296"/>
        <v>0</v>
      </c>
      <c r="DB13" s="130">
        <f>'Dalyvio prielaidos'!$D$12/12*Indeksacija!$L$9</f>
        <v>0</v>
      </c>
      <c r="DC13" s="130">
        <f>'Dalyvio prielaidos'!$D$12/12*Indeksacija!$L$9</f>
        <v>0</v>
      </c>
      <c r="DD13" s="130">
        <f>'Dalyvio prielaidos'!$D$12/12*Indeksacija!$L$9</f>
        <v>0</v>
      </c>
      <c r="DE13" s="130">
        <f>'Dalyvio prielaidos'!$D$12/12*Indeksacija!$L$9</f>
        <v>0</v>
      </c>
      <c r="DF13" s="130">
        <f>'Dalyvio prielaidos'!$D$12/12*Indeksacija!$L$9</f>
        <v>0</v>
      </c>
      <c r="DG13" s="130">
        <f>'Dalyvio prielaidos'!$D$12/12*Indeksacija!$L$9</f>
        <v>0</v>
      </c>
      <c r="DH13" s="130">
        <f>'Dalyvio prielaidos'!$D$12/12*Indeksacija!$L$9</f>
        <v>0</v>
      </c>
      <c r="DI13" s="130">
        <f>'Dalyvio prielaidos'!$D$12/12*Indeksacija!$L$9</f>
        <v>0</v>
      </c>
      <c r="DJ13" s="130">
        <f>'Dalyvio prielaidos'!$D$12/12*Indeksacija!$L$9</f>
        <v>0</v>
      </c>
      <c r="DK13" s="130">
        <f>'Dalyvio prielaidos'!$D$12/12*Indeksacija!$L$9</f>
        <v>0</v>
      </c>
      <c r="DL13" s="130">
        <f>'Dalyvio prielaidos'!$D$12/12*Indeksacija!$L$9</f>
        <v>0</v>
      </c>
      <c r="DM13" s="130">
        <f>'Dalyvio prielaidos'!$D$12/12*Indeksacija!$L$9</f>
        <v>0</v>
      </c>
      <c r="DN13" s="26">
        <f t="shared" si="297"/>
        <v>0</v>
      </c>
      <c r="DO13" s="130">
        <f>'Dalyvio prielaidos'!$D$12/12*Indeksacija!$M$9</f>
        <v>0</v>
      </c>
      <c r="DP13" s="130">
        <f>'Dalyvio prielaidos'!$D$12/12*Indeksacija!$M$9</f>
        <v>0</v>
      </c>
      <c r="DQ13" s="130">
        <f>'Dalyvio prielaidos'!$D$12/12*Indeksacija!$M$9</f>
        <v>0</v>
      </c>
      <c r="DR13" s="130">
        <f>'Dalyvio prielaidos'!$D$12/12*Indeksacija!$M$9</f>
        <v>0</v>
      </c>
      <c r="DS13" s="130">
        <f>'Dalyvio prielaidos'!$D$12/12*Indeksacija!$M$9</f>
        <v>0</v>
      </c>
      <c r="DT13" s="130">
        <f>'Dalyvio prielaidos'!$D$12/12*Indeksacija!$M$9</f>
        <v>0</v>
      </c>
      <c r="DU13" s="130">
        <f>'Dalyvio prielaidos'!$D$12/12*Indeksacija!$M$9</f>
        <v>0</v>
      </c>
      <c r="DV13" s="130">
        <f>'Dalyvio prielaidos'!$D$12/12*Indeksacija!$M$9</f>
        <v>0</v>
      </c>
      <c r="DW13" s="130">
        <f>'Dalyvio prielaidos'!$D$12/12*Indeksacija!$M$9</f>
        <v>0</v>
      </c>
      <c r="DX13" s="130">
        <f>'Dalyvio prielaidos'!$D$12/12*Indeksacija!$M$9</f>
        <v>0</v>
      </c>
      <c r="DY13" s="130">
        <f>'Dalyvio prielaidos'!$D$12/12*Indeksacija!$M$9</f>
        <v>0</v>
      </c>
      <c r="DZ13" s="130">
        <f>'Dalyvio prielaidos'!$D$12/12*Indeksacija!$M$9</f>
        <v>0</v>
      </c>
      <c r="EA13" s="26">
        <f t="shared" si="298"/>
        <v>0</v>
      </c>
      <c r="EB13" s="130">
        <f>'Dalyvio prielaidos'!$D$12/12*Indeksacija!$N$9</f>
        <v>0</v>
      </c>
      <c r="EC13" s="130">
        <f>'Dalyvio prielaidos'!$D$12/12*Indeksacija!$N$9</f>
        <v>0</v>
      </c>
      <c r="ED13" s="130">
        <f>'Dalyvio prielaidos'!$D$12/12*Indeksacija!$N$9</f>
        <v>0</v>
      </c>
      <c r="EE13" s="130">
        <f>'Dalyvio prielaidos'!$D$12/12*Indeksacija!$N$9</f>
        <v>0</v>
      </c>
      <c r="EF13" s="130">
        <f>'Dalyvio prielaidos'!$D$12/12*Indeksacija!$N$9</f>
        <v>0</v>
      </c>
      <c r="EG13" s="130">
        <f>'Dalyvio prielaidos'!$D$12/12*Indeksacija!$N$9</f>
        <v>0</v>
      </c>
      <c r="EH13" s="130">
        <f>'Dalyvio prielaidos'!$D$12/12*Indeksacija!$N$9</f>
        <v>0</v>
      </c>
      <c r="EI13" s="130">
        <f>'Dalyvio prielaidos'!$D$12/12*Indeksacija!$N$9</f>
        <v>0</v>
      </c>
      <c r="EJ13" s="130">
        <f>'Dalyvio prielaidos'!$D$12/12*Indeksacija!$N$9</f>
        <v>0</v>
      </c>
      <c r="EK13" s="130">
        <f>'Dalyvio prielaidos'!$D$12/12*Indeksacija!$N$9</f>
        <v>0</v>
      </c>
      <c r="EL13" s="130">
        <f>'Dalyvio prielaidos'!$D$12/12*Indeksacija!$N$9</f>
        <v>0</v>
      </c>
      <c r="EM13" s="130">
        <f>'Dalyvio prielaidos'!$D$12/12*Indeksacija!$N$9</f>
        <v>0</v>
      </c>
      <c r="EN13" s="26">
        <f t="shared" si="299"/>
        <v>0</v>
      </c>
      <c r="EO13" s="130">
        <f>'Dalyvio prielaidos'!$D$12/12*Indeksacija!$O$9</f>
        <v>0</v>
      </c>
      <c r="EP13" s="130">
        <f>'Dalyvio prielaidos'!$D$12/12*Indeksacija!$O$9</f>
        <v>0</v>
      </c>
      <c r="EQ13" s="130">
        <f>'Dalyvio prielaidos'!$D$12/12*Indeksacija!$O$9</f>
        <v>0</v>
      </c>
      <c r="ER13" s="130">
        <f>'Dalyvio prielaidos'!$D$12/12*Indeksacija!$O$9</f>
        <v>0</v>
      </c>
      <c r="ES13" s="130">
        <f>'Dalyvio prielaidos'!$D$12/12*Indeksacija!$O$9</f>
        <v>0</v>
      </c>
      <c r="ET13" s="130">
        <f>'Dalyvio prielaidos'!$D$12/12*Indeksacija!$O$9</f>
        <v>0</v>
      </c>
      <c r="EU13" s="130">
        <f>'Dalyvio prielaidos'!$D$12/12*Indeksacija!$O$9</f>
        <v>0</v>
      </c>
      <c r="EV13" s="130">
        <f>'Dalyvio prielaidos'!$D$12/12*Indeksacija!$O$9</f>
        <v>0</v>
      </c>
      <c r="EW13" s="130">
        <f>'Dalyvio prielaidos'!$D$12/12*Indeksacija!$O$9</f>
        <v>0</v>
      </c>
      <c r="EX13" s="130">
        <f>'Dalyvio prielaidos'!$D$12/12*Indeksacija!$O$9</f>
        <v>0</v>
      </c>
      <c r="EY13" s="130">
        <f>'Dalyvio prielaidos'!$D$12/12*Indeksacija!$O$9</f>
        <v>0</v>
      </c>
      <c r="EZ13" s="130">
        <f>'Dalyvio prielaidos'!$D$12/12*Indeksacija!$O$9</f>
        <v>0</v>
      </c>
      <c r="FA13" s="26">
        <f t="shared" si="300"/>
        <v>0</v>
      </c>
      <c r="FB13" s="130">
        <f>'Dalyvio prielaidos'!$D$12/12*Indeksacija!$P$9</f>
        <v>0</v>
      </c>
      <c r="FC13" s="130">
        <f>'Dalyvio prielaidos'!$D$12/12*Indeksacija!$P$9</f>
        <v>0</v>
      </c>
      <c r="FD13" s="130">
        <f>'Dalyvio prielaidos'!$D$12/12*Indeksacija!$P$9</f>
        <v>0</v>
      </c>
      <c r="FE13" s="130">
        <f>'Dalyvio prielaidos'!$D$12/12*Indeksacija!$P$9</f>
        <v>0</v>
      </c>
      <c r="FF13" s="130">
        <f>'Dalyvio prielaidos'!$D$12/12*Indeksacija!$P$9</f>
        <v>0</v>
      </c>
      <c r="FG13" s="130">
        <f>'Dalyvio prielaidos'!$D$12/12*Indeksacija!$P$9</f>
        <v>0</v>
      </c>
      <c r="FH13" s="130">
        <f>'Dalyvio prielaidos'!$D$12/12*Indeksacija!$P$9</f>
        <v>0</v>
      </c>
      <c r="FI13" s="130">
        <f>'Dalyvio prielaidos'!$D$12/12*Indeksacija!$P$9</f>
        <v>0</v>
      </c>
      <c r="FJ13" s="130">
        <f>'Dalyvio prielaidos'!$D$12/12*Indeksacija!$P$9</f>
        <v>0</v>
      </c>
      <c r="FK13" s="130">
        <f>'Dalyvio prielaidos'!$D$12/12*Indeksacija!$P$9</f>
        <v>0</v>
      </c>
      <c r="FL13" s="130">
        <f>'Dalyvio prielaidos'!$D$12/12*Indeksacija!$P$9</f>
        <v>0</v>
      </c>
      <c r="FM13" s="130">
        <f>'Dalyvio prielaidos'!$D$12/12*Indeksacija!$P$9</f>
        <v>0</v>
      </c>
      <c r="FN13" s="26">
        <f t="shared" si="301"/>
        <v>0</v>
      </c>
      <c r="FO13" s="130">
        <f>'Dalyvio prielaidos'!$D$12/12*Indeksacija!$Q$9</f>
        <v>0</v>
      </c>
      <c r="FP13" s="130">
        <f>'Dalyvio prielaidos'!$D$12/12*Indeksacija!$Q$9</f>
        <v>0</v>
      </c>
      <c r="FQ13" s="130">
        <f>'Dalyvio prielaidos'!$D$12/12*Indeksacija!$Q$9</f>
        <v>0</v>
      </c>
      <c r="FR13" s="130">
        <f>'Dalyvio prielaidos'!$D$12/12*Indeksacija!$Q$9</f>
        <v>0</v>
      </c>
      <c r="FS13" s="130">
        <f>'Dalyvio prielaidos'!$D$12/12*Indeksacija!$Q$9</f>
        <v>0</v>
      </c>
      <c r="FT13" s="130">
        <f>'Dalyvio prielaidos'!$D$12/12*Indeksacija!$Q$9</f>
        <v>0</v>
      </c>
      <c r="FU13" s="130">
        <f>'Dalyvio prielaidos'!$D$12/12*Indeksacija!$Q$9</f>
        <v>0</v>
      </c>
      <c r="FV13" s="130">
        <f>'Dalyvio prielaidos'!$D$12/12*Indeksacija!$Q$9</f>
        <v>0</v>
      </c>
      <c r="FW13" s="130">
        <f>'Dalyvio prielaidos'!$D$12/12*Indeksacija!$Q$9</f>
        <v>0</v>
      </c>
      <c r="FX13" s="130">
        <f>'Dalyvio prielaidos'!$D$12/12*Indeksacija!$Q$9</f>
        <v>0</v>
      </c>
      <c r="FY13" s="130">
        <f>'Dalyvio prielaidos'!$D$12/12*Indeksacija!$Q$9</f>
        <v>0</v>
      </c>
      <c r="FZ13" s="130">
        <f>'Dalyvio prielaidos'!$D$12/12*Indeksacija!$Q$9</f>
        <v>0</v>
      </c>
      <c r="GA13" s="26">
        <f t="shared" si="302"/>
        <v>0</v>
      </c>
      <c r="GB13" s="130">
        <f>'Dalyvio prielaidos'!$D$12/12*Indeksacija!$R$9</f>
        <v>0</v>
      </c>
      <c r="GC13" s="130">
        <f>'Dalyvio prielaidos'!$D$12/12*Indeksacija!$R$9</f>
        <v>0</v>
      </c>
      <c r="GD13" s="130">
        <f>'Dalyvio prielaidos'!$D$12/12*Indeksacija!$R$9</f>
        <v>0</v>
      </c>
      <c r="GE13" s="130">
        <f>'Dalyvio prielaidos'!$D$12/12*Indeksacija!$R$9</f>
        <v>0</v>
      </c>
      <c r="GF13" s="130">
        <f>'Dalyvio prielaidos'!$D$12/12*Indeksacija!$R$9</f>
        <v>0</v>
      </c>
      <c r="GG13" s="130">
        <f>'Dalyvio prielaidos'!$D$12/12*Indeksacija!$R$9</f>
        <v>0</v>
      </c>
      <c r="GH13" s="130">
        <f>'Dalyvio prielaidos'!$D$12/12*Indeksacija!$R$9</f>
        <v>0</v>
      </c>
      <c r="GI13" s="130">
        <f>'Dalyvio prielaidos'!$D$12/12*Indeksacija!$R$9</f>
        <v>0</v>
      </c>
      <c r="GJ13" s="130">
        <f>'Dalyvio prielaidos'!$D$12/12*Indeksacija!$R$9</f>
        <v>0</v>
      </c>
      <c r="GK13" s="130">
        <f>'Dalyvio prielaidos'!$D$12/12*Indeksacija!$R$9</f>
        <v>0</v>
      </c>
      <c r="GL13" s="130">
        <f>'Dalyvio prielaidos'!$D$12/12*Indeksacija!$R$9</f>
        <v>0</v>
      </c>
      <c r="GM13" s="130">
        <f>'Dalyvio prielaidos'!$D$12/12*Indeksacija!$R$9</f>
        <v>0</v>
      </c>
      <c r="GN13" s="26">
        <f t="shared" si="303"/>
        <v>0</v>
      </c>
      <c r="GO13" s="130">
        <f>'Dalyvio prielaidos'!$D$12/12*Indeksacija!$S$9</f>
        <v>0</v>
      </c>
      <c r="GP13" s="130">
        <f>'Dalyvio prielaidos'!$D$12/12*Indeksacija!$S$9</f>
        <v>0</v>
      </c>
      <c r="GQ13" s="130">
        <f>'Dalyvio prielaidos'!$D$12/12*Indeksacija!$S$9</f>
        <v>0</v>
      </c>
      <c r="GR13" s="130">
        <f>'Dalyvio prielaidos'!$D$12/12*Indeksacija!$S$9</f>
        <v>0</v>
      </c>
      <c r="GS13" s="130">
        <f>'Dalyvio prielaidos'!$D$12/12*Indeksacija!$S$9</f>
        <v>0</v>
      </c>
      <c r="GT13" s="130">
        <f>'Dalyvio prielaidos'!$D$12/12*Indeksacija!$S$9</f>
        <v>0</v>
      </c>
      <c r="GU13" s="130">
        <f>'Dalyvio prielaidos'!$D$12/12*Indeksacija!$S$9</f>
        <v>0</v>
      </c>
      <c r="GV13" s="130">
        <f>'Dalyvio prielaidos'!$D$12/12*Indeksacija!$S$9</f>
        <v>0</v>
      </c>
      <c r="GW13" s="130">
        <f>'Dalyvio prielaidos'!$D$12/12*Indeksacija!$S$9</f>
        <v>0</v>
      </c>
      <c r="GX13" s="130">
        <f>'Dalyvio prielaidos'!$D$12/12*Indeksacija!$S$9</f>
        <v>0</v>
      </c>
      <c r="GY13" s="130">
        <f>'Dalyvio prielaidos'!$D$12/12*Indeksacija!$S$9</f>
        <v>0</v>
      </c>
      <c r="GZ13" s="130">
        <f>'Dalyvio prielaidos'!$D$12/12*Indeksacija!$S$9</f>
        <v>0</v>
      </c>
      <c r="HA13" s="26">
        <f t="shared" si="304"/>
        <v>0</v>
      </c>
      <c r="HB13" s="130">
        <f>'Dalyvio prielaidos'!$D$12/12*Indeksacija!$T$9</f>
        <v>0</v>
      </c>
      <c r="HC13" s="130">
        <f>'Dalyvio prielaidos'!$D$12/12*Indeksacija!$T$9</f>
        <v>0</v>
      </c>
      <c r="HD13" s="130">
        <f>'Dalyvio prielaidos'!$D$12/12*Indeksacija!$T$9</f>
        <v>0</v>
      </c>
      <c r="HE13" s="130">
        <f>'Dalyvio prielaidos'!$D$12/12*Indeksacija!$T$9</f>
        <v>0</v>
      </c>
      <c r="HF13" s="130">
        <f>'Dalyvio prielaidos'!$D$12/12*Indeksacija!$T$9</f>
        <v>0</v>
      </c>
      <c r="HG13" s="130">
        <f>'Dalyvio prielaidos'!$D$12/12*Indeksacija!$T$9</f>
        <v>0</v>
      </c>
      <c r="HH13" s="130">
        <f>'Dalyvio prielaidos'!$D$12/12*Indeksacija!$T$9</f>
        <v>0</v>
      </c>
      <c r="HI13" s="130">
        <f>'Dalyvio prielaidos'!$D$12/12*Indeksacija!$T$9</f>
        <v>0</v>
      </c>
      <c r="HJ13" s="130">
        <f>'Dalyvio prielaidos'!$D$12/12*Indeksacija!$T$9</f>
        <v>0</v>
      </c>
      <c r="HK13" s="130">
        <f>'Dalyvio prielaidos'!$D$12/12*Indeksacija!$T$9</f>
        <v>0</v>
      </c>
      <c r="HL13" s="130">
        <f>'Dalyvio prielaidos'!$D$12/12*Indeksacija!$T$9</f>
        <v>0</v>
      </c>
      <c r="HM13" s="130">
        <f>'Dalyvio prielaidos'!$D$12/12*Indeksacija!$T$9</f>
        <v>0</v>
      </c>
      <c r="HN13" s="26">
        <f t="shared" si="305"/>
        <v>0</v>
      </c>
      <c r="HO13" s="130">
        <f>'Dalyvio prielaidos'!$D$12/12*Indeksacija!$U$9</f>
        <v>0</v>
      </c>
      <c r="HP13" s="130">
        <f>'Dalyvio prielaidos'!$D$12/12*Indeksacija!$U$9</f>
        <v>0</v>
      </c>
      <c r="HQ13" s="130">
        <f>'Dalyvio prielaidos'!$D$12/12*Indeksacija!$U$9</f>
        <v>0</v>
      </c>
      <c r="HR13" s="130">
        <f>'Dalyvio prielaidos'!$D$12/12*Indeksacija!$U$9</f>
        <v>0</v>
      </c>
      <c r="HS13" s="130">
        <f>'Dalyvio prielaidos'!$D$12/12*Indeksacija!$U$9</f>
        <v>0</v>
      </c>
      <c r="HT13" s="130">
        <f>'Dalyvio prielaidos'!$D$12/12*Indeksacija!$U$9</f>
        <v>0</v>
      </c>
      <c r="HU13" s="130">
        <f>'Dalyvio prielaidos'!$D$12/12*Indeksacija!$U$9</f>
        <v>0</v>
      </c>
      <c r="HV13" s="130">
        <f>'Dalyvio prielaidos'!$D$12/12*Indeksacija!$U$9</f>
        <v>0</v>
      </c>
      <c r="HW13" s="130">
        <f>'Dalyvio prielaidos'!$D$12/12*Indeksacija!$U$9</f>
        <v>0</v>
      </c>
      <c r="HX13" s="130">
        <f>'Dalyvio prielaidos'!$D$12/12*Indeksacija!$U$9</f>
        <v>0</v>
      </c>
      <c r="HY13" s="130">
        <f>'Dalyvio prielaidos'!$D$12/12*Indeksacija!$U$9</f>
        <v>0</v>
      </c>
      <c r="HZ13" s="130">
        <f>'Dalyvio prielaidos'!$D$12/12*Indeksacija!$U$9</f>
        <v>0</v>
      </c>
      <c r="IA13" s="26">
        <f t="shared" si="306"/>
        <v>0</v>
      </c>
      <c r="IB13" s="130">
        <f>'Dalyvio prielaidos'!$D$12/12*Indeksacija!$V$9</f>
        <v>0</v>
      </c>
      <c r="IC13" s="130">
        <f>'Dalyvio prielaidos'!$D$12/12*Indeksacija!$V$9</f>
        <v>0</v>
      </c>
      <c r="ID13" s="130">
        <f>'Dalyvio prielaidos'!$D$12/12*Indeksacija!$V$9</f>
        <v>0</v>
      </c>
      <c r="IE13" s="130">
        <f>'Dalyvio prielaidos'!$D$12/12*Indeksacija!$V$9</f>
        <v>0</v>
      </c>
      <c r="IF13" s="130">
        <f>'Dalyvio prielaidos'!$D$12/12*Indeksacija!$V$9</f>
        <v>0</v>
      </c>
      <c r="IG13" s="130">
        <f>'Dalyvio prielaidos'!$D$12/12*Indeksacija!$V$9</f>
        <v>0</v>
      </c>
      <c r="IH13" s="130">
        <f>'Dalyvio prielaidos'!$D$12/12*Indeksacija!$V$9</f>
        <v>0</v>
      </c>
      <c r="II13" s="130">
        <f>'Dalyvio prielaidos'!$D$12/12*Indeksacija!$V$9</f>
        <v>0</v>
      </c>
      <c r="IJ13" s="130">
        <f>'Dalyvio prielaidos'!$D$12/12*Indeksacija!$V$9</f>
        <v>0</v>
      </c>
      <c r="IK13" s="130">
        <f>'Dalyvio prielaidos'!$D$12/12*Indeksacija!$V$9</f>
        <v>0</v>
      </c>
      <c r="IL13" s="130">
        <f>'Dalyvio prielaidos'!$D$12/12*Indeksacija!$V$9</f>
        <v>0</v>
      </c>
      <c r="IM13" s="130">
        <f>'Dalyvio prielaidos'!$D$12/12*Indeksacija!$V$9</f>
        <v>0</v>
      </c>
      <c r="IN13" s="26">
        <f t="shared" si="307"/>
        <v>0</v>
      </c>
      <c r="IO13" s="130">
        <f>'Dalyvio prielaidos'!$D$12/12*Indeksacija!$W$9</f>
        <v>0</v>
      </c>
      <c r="IP13" s="130">
        <f>'Dalyvio prielaidos'!$D$12/12*Indeksacija!$W$9</f>
        <v>0</v>
      </c>
      <c r="IQ13" s="130">
        <f>'Dalyvio prielaidos'!$D$12/12*Indeksacija!$W$9</f>
        <v>0</v>
      </c>
      <c r="IR13" s="130">
        <f>'Dalyvio prielaidos'!$D$12/12*Indeksacija!$W$9</f>
        <v>0</v>
      </c>
      <c r="IS13" s="130">
        <f>'Dalyvio prielaidos'!$D$12/12*Indeksacija!$W$9</f>
        <v>0</v>
      </c>
      <c r="IT13" s="130">
        <f>'Dalyvio prielaidos'!$D$12/12*Indeksacija!$W$9</f>
        <v>0</v>
      </c>
      <c r="IU13" s="130">
        <f>'Dalyvio prielaidos'!$D$12/12*Indeksacija!$W$9</f>
        <v>0</v>
      </c>
      <c r="IV13" s="130">
        <f>'Dalyvio prielaidos'!$D$12/12*Indeksacija!$W$9</f>
        <v>0</v>
      </c>
      <c r="IW13" s="130">
        <f>'Dalyvio prielaidos'!$D$12/12*Indeksacija!$W$9</f>
        <v>0</v>
      </c>
      <c r="IX13" s="130">
        <f>'Dalyvio prielaidos'!$D$12/12*Indeksacija!$W$9</f>
        <v>0</v>
      </c>
      <c r="IY13" s="130">
        <f>'Dalyvio prielaidos'!$D$12/12*Indeksacija!$W$9</f>
        <v>0</v>
      </c>
      <c r="IZ13" s="130">
        <f>'Dalyvio prielaidos'!$D$12/12*Indeksacija!$W$9</f>
        <v>0</v>
      </c>
      <c r="JA13" s="26">
        <f t="shared" si="308"/>
        <v>0</v>
      </c>
      <c r="JB13" s="130">
        <f>'Dalyvio prielaidos'!$D$12/12*Indeksacija!$X$9</f>
        <v>0</v>
      </c>
      <c r="JC13" s="130">
        <f>'Dalyvio prielaidos'!$D$12/12*Indeksacija!$X$9</f>
        <v>0</v>
      </c>
      <c r="JD13" s="130">
        <f>'Dalyvio prielaidos'!$D$12/12*Indeksacija!$X$9</f>
        <v>0</v>
      </c>
      <c r="JE13" s="130">
        <f>'Dalyvio prielaidos'!$D$12/12*Indeksacija!$X$9</f>
        <v>0</v>
      </c>
      <c r="JF13" s="130">
        <f>'Dalyvio prielaidos'!$D$12/12*Indeksacija!$X$9</f>
        <v>0</v>
      </c>
      <c r="JG13" s="130">
        <f>'Dalyvio prielaidos'!$D$12/12*Indeksacija!$X$9</f>
        <v>0</v>
      </c>
      <c r="JH13" s="130">
        <f>'Dalyvio prielaidos'!$D$12/12*Indeksacija!$X$9</f>
        <v>0</v>
      </c>
      <c r="JI13" s="130">
        <f>'Dalyvio prielaidos'!$D$12/12*Indeksacija!$X$9</f>
        <v>0</v>
      </c>
      <c r="JJ13" s="130">
        <f>'Dalyvio prielaidos'!$D$12/12*Indeksacija!$X$9</f>
        <v>0</v>
      </c>
      <c r="JK13" s="130">
        <f>'Dalyvio prielaidos'!$D$12/12*Indeksacija!$X$9</f>
        <v>0</v>
      </c>
      <c r="JL13" s="130">
        <f>'Dalyvio prielaidos'!$D$12/12*Indeksacija!$X$9</f>
        <v>0</v>
      </c>
      <c r="JM13" s="130">
        <f>'Dalyvio prielaidos'!$D$12/12*Indeksacija!$X$9</f>
        <v>0</v>
      </c>
      <c r="JN13" s="26">
        <f t="shared" si="309"/>
        <v>0</v>
      </c>
      <c r="JO13" s="130">
        <f>'Dalyvio prielaidos'!$D$12/12*Indeksacija!$Y$9</f>
        <v>0</v>
      </c>
      <c r="JP13" s="130">
        <f>'Dalyvio prielaidos'!$D$12/12*Indeksacija!$Y$9</f>
        <v>0</v>
      </c>
      <c r="JQ13" s="130">
        <f>'Dalyvio prielaidos'!$D$12/12*Indeksacija!$Y$9</f>
        <v>0</v>
      </c>
      <c r="JR13" s="130">
        <f>'Dalyvio prielaidos'!$D$12/12*Indeksacija!$Y$9</f>
        <v>0</v>
      </c>
      <c r="JS13" s="130">
        <f>'Dalyvio prielaidos'!$D$12/12*Indeksacija!$Y$9</f>
        <v>0</v>
      </c>
      <c r="JT13" s="130">
        <f>'Dalyvio prielaidos'!$D$12/12*Indeksacija!$Y$9</f>
        <v>0</v>
      </c>
      <c r="JU13" s="130">
        <f>'Dalyvio prielaidos'!$D$12/12*Indeksacija!$Y$9</f>
        <v>0</v>
      </c>
      <c r="JV13" s="130">
        <f>'Dalyvio prielaidos'!$D$12/12*Indeksacija!$Y$9</f>
        <v>0</v>
      </c>
      <c r="JW13" s="130">
        <f>'Dalyvio prielaidos'!$D$12/12*Indeksacija!$Y$9</f>
        <v>0</v>
      </c>
      <c r="JX13" s="130">
        <f>'Dalyvio prielaidos'!$D$12/12*Indeksacija!$Y$9</f>
        <v>0</v>
      </c>
      <c r="JY13" s="130">
        <f>'Dalyvio prielaidos'!$D$12/12*Indeksacija!$Y$9</f>
        <v>0</v>
      </c>
      <c r="JZ13" s="130">
        <f>'Dalyvio prielaidos'!$D$12/12*Indeksacija!$Y$9</f>
        <v>0</v>
      </c>
      <c r="KA13" s="26">
        <f t="shared" si="310"/>
        <v>0</v>
      </c>
      <c r="KB13" s="130">
        <f>'Dalyvio prielaidos'!$D$12/12*Indeksacija!$Z$9</f>
        <v>0</v>
      </c>
      <c r="KC13" s="130">
        <f>'Dalyvio prielaidos'!$D$12/12*Indeksacija!$Z$9</f>
        <v>0</v>
      </c>
      <c r="KD13" s="130">
        <f>'Dalyvio prielaidos'!$D$12/12*Indeksacija!$Z$9</f>
        <v>0</v>
      </c>
      <c r="KE13" s="130">
        <f>'Dalyvio prielaidos'!$D$12/12*Indeksacija!$Z$9</f>
        <v>0</v>
      </c>
      <c r="KF13" s="130">
        <f>'Dalyvio prielaidos'!$D$12/12*Indeksacija!$Z$9</f>
        <v>0</v>
      </c>
      <c r="KG13" s="130">
        <f>'Dalyvio prielaidos'!$D$12/12*Indeksacija!$Z$9</f>
        <v>0</v>
      </c>
      <c r="KH13" s="130">
        <f>'Dalyvio prielaidos'!$D$12/12*Indeksacija!$Z$9</f>
        <v>0</v>
      </c>
      <c r="KI13" s="130">
        <f>'Dalyvio prielaidos'!$D$12/12*Indeksacija!$Z$9</f>
        <v>0</v>
      </c>
      <c r="KJ13" s="130">
        <f>'Dalyvio prielaidos'!$D$12/12*Indeksacija!$Z$9</f>
        <v>0</v>
      </c>
      <c r="KK13" s="130">
        <f>'Dalyvio prielaidos'!$D$12/12*Indeksacija!$Z$9</f>
        <v>0</v>
      </c>
      <c r="KL13" s="130">
        <f>'Dalyvio prielaidos'!$D$12/12*Indeksacija!$Z$9</f>
        <v>0</v>
      </c>
      <c r="KM13" s="130">
        <f>'Dalyvio prielaidos'!$D$12/12*Indeksacija!$Z$9</f>
        <v>0</v>
      </c>
      <c r="KN13" s="26">
        <f t="shared" si="311"/>
        <v>0</v>
      </c>
      <c r="KO13" s="130">
        <f>'Dalyvio prielaidos'!$D$12/12*Indeksacija!$AA$9</f>
        <v>0</v>
      </c>
      <c r="KP13" s="130">
        <f>'Dalyvio prielaidos'!$D$12/12*Indeksacija!$AA$9</f>
        <v>0</v>
      </c>
      <c r="KQ13" s="130">
        <f>'Dalyvio prielaidos'!$D$12/12*Indeksacija!$AA$9</f>
        <v>0</v>
      </c>
      <c r="KR13" s="130">
        <f>'Dalyvio prielaidos'!$D$12/12*Indeksacija!$AA$9</f>
        <v>0</v>
      </c>
      <c r="KS13" s="130">
        <f>'Dalyvio prielaidos'!$D$12/12*Indeksacija!$AA$9</f>
        <v>0</v>
      </c>
      <c r="KT13" s="130">
        <f>'Dalyvio prielaidos'!$D$12/12*Indeksacija!$AA$9</f>
        <v>0</v>
      </c>
      <c r="KU13" s="130">
        <f>'Dalyvio prielaidos'!$D$12/12*Indeksacija!$AA$9</f>
        <v>0</v>
      </c>
      <c r="KV13" s="130">
        <f>'Dalyvio prielaidos'!$D$12/12*Indeksacija!$AA$9</f>
        <v>0</v>
      </c>
      <c r="KW13" s="130">
        <f>'Dalyvio prielaidos'!$D$12/12*Indeksacija!$AA$9</f>
        <v>0</v>
      </c>
      <c r="KX13" s="130">
        <f>'Dalyvio prielaidos'!$D$12/12*Indeksacija!$AA$9</f>
        <v>0</v>
      </c>
      <c r="KY13" s="130">
        <f>'Dalyvio prielaidos'!$D$12/12*Indeksacija!$AA$9</f>
        <v>0</v>
      </c>
      <c r="KZ13" s="130">
        <f>'Dalyvio prielaidos'!$D$12/12*Indeksacija!$AA$9</f>
        <v>0</v>
      </c>
      <c r="LA13" s="26">
        <f t="shared" si="312"/>
        <v>0</v>
      </c>
      <c r="LB13" s="130">
        <f>'Dalyvio prielaidos'!$D$12/12*Indeksacija!$AB$9</f>
        <v>0</v>
      </c>
      <c r="LC13" s="130">
        <f>'Dalyvio prielaidos'!$D$12/12*Indeksacija!$AB$9</f>
        <v>0</v>
      </c>
      <c r="LD13" s="130">
        <f>'Dalyvio prielaidos'!$D$12/12*Indeksacija!$AB$9</f>
        <v>0</v>
      </c>
      <c r="LE13" s="130">
        <f>'Dalyvio prielaidos'!$D$12/12*Indeksacija!$AB$9</f>
        <v>0</v>
      </c>
      <c r="LF13" s="130">
        <f>'Dalyvio prielaidos'!$D$12/12*Indeksacija!$AB$9</f>
        <v>0</v>
      </c>
      <c r="LG13" s="130">
        <f>'Dalyvio prielaidos'!$D$12/12*Indeksacija!$AB$9</f>
        <v>0</v>
      </c>
      <c r="LH13" s="130">
        <f>'Dalyvio prielaidos'!$D$12/12*Indeksacija!$AB$9</f>
        <v>0</v>
      </c>
      <c r="LI13" s="130">
        <f>'Dalyvio prielaidos'!$D$12/12*Indeksacija!$AB$9</f>
        <v>0</v>
      </c>
      <c r="LJ13" s="130">
        <f>'Dalyvio prielaidos'!$D$12/12*Indeksacija!$AB$9</f>
        <v>0</v>
      </c>
      <c r="LK13" s="130">
        <f>'Dalyvio prielaidos'!$D$12/12*Indeksacija!$AB$9</f>
        <v>0</v>
      </c>
      <c r="LL13" s="130">
        <f>'Dalyvio prielaidos'!$D$12/12*Indeksacija!$AB$9</f>
        <v>0</v>
      </c>
      <c r="LM13" s="130">
        <f>'Dalyvio prielaidos'!$D$12/12*Indeksacija!$AB$9</f>
        <v>0</v>
      </c>
      <c r="LN13" s="27">
        <f t="shared" si="313"/>
        <v>0</v>
      </c>
    </row>
    <row r="14" spans="1:326" ht="15.75" thickBot="1"/>
    <row r="15" spans="1:326" ht="15.75" thickBot="1">
      <c r="A15" s="120" t="s">
        <v>153</v>
      </c>
      <c r="B15" s="125">
        <f>SUM(B16:B21)</f>
        <v>0</v>
      </c>
      <c r="C15" s="125">
        <f t="shared" ref="C15" si="314">SUM(C16:C21)</f>
        <v>0</v>
      </c>
      <c r="D15" s="125">
        <f t="shared" ref="D15" si="315">SUM(D16:D21)</f>
        <v>0</v>
      </c>
      <c r="E15" s="125">
        <f t="shared" ref="E15" si="316">SUM(E16:E21)</f>
        <v>0</v>
      </c>
      <c r="F15" s="125">
        <f t="shared" ref="F15" si="317">SUM(F16:F21)</f>
        <v>0</v>
      </c>
      <c r="G15" s="125">
        <f t="shared" ref="G15" si="318">SUM(G16:G21)</f>
        <v>0</v>
      </c>
      <c r="H15" s="125">
        <f t="shared" ref="H15" si="319">SUM(H16:H21)</f>
        <v>0</v>
      </c>
      <c r="I15" s="125">
        <f t="shared" ref="I15" si="320">SUM(I16:I21)</f>
        <v>0</v>
      </c>
      <c r="J15" s="125">
        <f t="shared" ref="J15" si="321">SUM(J16:J21)</f>
        <v>0</v>
      </c>
      <c r="K15" s="125">
        <f t="shared" ref="K15" si="322">SUM(K16:K21)</f>
        <v>0</v>
      </c>
      <c r="L15" s="125">
        <f t="shared" ref="L15" si="323">SUM(L16:L21)</f>
        <v>0</v>
      </c>
      <c r="M15" s="125">
        <f t="shared" ref="M15" si="324">SUM(M16:M21)</f>
        <v>0</v>
      </c>
      <c r="N15" s="127">
        <f>SUM(N16:N21)</f>
        <v>0</v>
      </c>
      <c r="O15" s="126">
        <f>SUM(O16:O21)</f>
        <v>0</v>
      </c>
      <c r="P15" s="126">
        <f t="shared" ref="P15" si="325">SUM(P16:P21)</f>
        <v>0</v>
      </c>
      <c r="Q15" s="126">
        <f t="shared" ref="Q15" si="326">SUM(Q16:Q21)</f>
        <v>0</v>
      </c>
      <c r="R15" s="126">
        <f t="shared" ref="R15" si="327">SUM(R16:R21)</f>
        <v>0</v>
      </c>
      <c r="S15" s="126">
        <f t="shared" ref="S15" si="328">SUM(S16:S21)</f>
        <v>0</v>
      </c>
      <c r="T15" s="126">
        <f t="shared" ref="T15" si="329">SUM(T16:T21)</f>
        <v>0</v>
      </c>
      <c r="U15" s="126">
        <f t="shared" ref="U15" si="330">SUM(U16:U21)</f>
        <v>0</v>
      </c>
      <c r="V15" s="126">
        <f t="shared" ref="V15" si="331">SUM(V16:V21)</f>
        <v>0</v>
      </c>
      <c r="W15" s="126">
        <f t="shared" ref="W15" si="332">SUM(W16:W21)</f>
        <v>0</v>
      </c>
      <c r="X15" s="126">
        <f t="shared" ref="X15" si="333">SUM(X16:X21)</f>
        <v>0</v>
      </c>
      <c r="Y15" s="126">
        <f t="shared" ref="Y15" si="334">SUM(Y16:Y21)</f>
        <v>0</v>
      </c>
      <c r="Z15" s="126">
        <f t="shared" ref="Z15" si="335">SUM(Z16:Z21)</f>
        <v>0</v>
      </c>
      <c r="AA15" s="127">
        <f>SUM(AA16:AA21)</f>
        <v>0</v>
      </c>
      <c r="AB15" s="131">
        <f>SUM(AB16:AB21)</f>
        <v>0</v>
      </c>
      <c r="AC15" s="132">
        <f t="shared" ref="AC15" si="336">SUM(AC16:AC21)</f>
        <v>0</v>
      </c>
      <c r="AD15" s="132">
        <f t="shared" ref="AD15" si="337">SUM(AD16:AD21)</f>
        <v>0</v>
      </c>
      <c r="AE15" s="132">
        <f t="shared" ref="AE15" si="338">SUM(AE16:AE21)</f>
        <v>0</v>
      </c>
      <c r="AF15" s="132">
        <f t="shared" ref="AF15" si="339">SUM(AF16:AF21)</f>
        <v>0</v>
      </c>
      <c r="AG15" s="132">
        <f t="shared" ref="AG15" si="340">SUM(AG16:AG21)</f>
        <v>0</v>
      </c>
      <c r="AH15" s="132">
        <f t="shared" ref="AH15" si="341">SUM(AH16:AH21)</f>
        <v>0</v>
      </c>
      <c r="AI15" s="132">
        <f t="shared" ref="AI15" si="342">SUM(AI16:AI21)</f>
        <v>0</v>
      </c>
      <c r="AJ15" s="132">
        <f t="shared" ref="AJ15" si="343">SUM(AJ16:AJ21)</f>
        <v>0</v>
      </c>
      <c r="AK15" s="132">
        <f t="shared" ref="AK15" si="344">SUM(AK16:AK21)</f>
        <v>0</v>
      </c>
      <c r="AL15" s="132">
        <f t="shared" ref="AL15" si="345">SUM(AL16:AL21)</f>
        <v>0</v>
      </c>
      <c r="AM15" s="132">
        <f t="shared" ref="AM15" si="346">SUM(AM16:AM21)</f>
        <v>0</v>
      </c>
      <c r="AN15" s="127">
        <f>SUM(AN16:AN21)</f>
        <v>0</v>
      </c>
      <c r="AO15" s="126">
        <f>SUM(AO16:AO21)</f>
        <v>0</v>
      </c>
      <c r="AP15" s="126">
        <f t="shared" ref="AP15" si="347">SUM(AP16:AP21)</f>
        <v>0</v>
      </c>
      <c r="AQ15" s="126">
        <f t="shared" ref="AQ15" si="348">SUM(AQ16:AQ21)</f>
        <v>0</v>
      </c>
      <c r="AR15" s="126">
        <f t="shared" ref="AR15" si="349">SUM(AR16:AR21)</f>
        <v>0</v>
      </c>
      <c r="AS15" s="126">
        <f t="shared" ref="AS15" si="350">SUM(AS16:AS21)</f>
        <v>0</v>
      </c>
      <c r="AT15" s="126">
        <f t="shared" ref="AT15" si="351">SUM(AT16:AT21)</f>
        <v>0</v>
      </c>
      <c r="AU15" s="126">
        <f t="shared" ref="AU15" si="352">SUM(AU16:AU21)</f>
        <v>0</v>
      </c>
      <c r="AV15" s="126">
        <f t="shared" ref="AV15" si="353">SUM(AV16:AV21)</f>
        <v>0</v>
      </c>
      <c r="AW15" s="126">
        <f t="shared" ref="AW15" si="354">SUM(AW16:AW21)</f>
        <v>0</v>
      </c>
      <c r="AX15" s="126">
        <f t="shared" ref="AX15" si="355">SUM(AX16:AX21)</f>
        <v>0</v>
      </c>
      <c r="AY15" s="126">
        <f t="shared" ref="AY15" si="356">SUM(AY16:AY21)</f>
        <v>0</v>
      </c>
      <c r="AZ15" s="126">
        <f t="shared" ref="AZ15" si="357">SUM(AZ16:AZ21)</f>
        <v>0</v>
      </c>
      <c r="BA15" s="127">
        <f>SUM(BA16:BA21)</f>
        <v>0</v>
      </c>
      <c r="BB15" s="126">
        <f>SUM(BB16:BB21)</f>
        <v>0</v>
      </c>
      <c r="BC15" s="126">
        <f t="shared" ref="BC15" si="358">SUM(BC16:BC21)</f>
        <v>0</v>
      </c>
      <c r="BD15" s="126">
        <f t="shared" ref="BD15" si="359">SUM(BD16:BD21)</f>
        <v>0</v>
      </c>
      <c r="BE15" s="126">
        <f t="shared" ref="BE15" si="360">SUM(BE16:BE21)</f>
        <v>0</v>
      </c>
      <c r="BF15" s="126">
        <f t="shared" ref="BF15" si="361">SUM(BF16:BF21)</f>
        <v>0</v>
      </c>
      <c r="BG15" s="126">
        <f t="shared" ref="BG15" si="362">SUM(BG16:BG21)</f>
        <v>0</v>
      </c>
      <c r="BH15" s="126">
        <f t="shared" ref="BH15" si="363">SUM(BH16:BH21)</f>
        <v>0</v>
      </c>
      <c r="BI15" s="126">
        <f t="shared" ref="BI15" si="364">SUM(BI16:BI21)</f>
        <v>0</v>
      </c>
      <c r="BJ15" s="126">
        <f t="shared" ref="BJ15" si="365">SUM(BJ16:BJ21)</f>
        <v>0</v>
      </c>
      <c r="BK15" s="126">
        <f t="shared" ref="BK15" si="366">SUM(BK16:BK21)</f>
        <v>0</v>
      </c>
      <c r="BL15" s="126">
        <f t="shared" ref="BL15" si="367">SUM(BL16:BL21)</f>
        <v>0</v>
      </c>
      <c r="BM15" s="126">
        <f t="shared" ref="BM15" si="368">SUM(BM16:BM21)</f>
        <v>0</v>
      </c>
      <c r="BN15" s="127">
        <f>SUM(BN16:BN21)</f>
        <v>0</v>
      </c>
      <c r="BO15" s="126">
        <f>SUM(BO16:BO21)</f>
        <v>0</v>
      </c>
      <c r="BP15" s="126">
        <f t="shared" ref="BP15" si="369">SUM(BP16:BP21)</f>
        <v>0</v>
      </c>
      <c r="BQ15" s="126">
        <f t="shared" ref="BQ15" si="370">SUM(BQ16:BQ21)</f>
        <v>0</v>
      </c>
      <c r="BR15" s="126">
        <f t="shared" ref="BR15" si="371">SUM(BR16:BR21)</f>
        <v>0</v>
      </c>
      <c r="BS15" s="126">
        <f t="shared" ref="BS15" si="372">SUM(BS16:BS21)</f>
        <v>0</v>
      </c>
      <c r="BT15" s="126">
        <f t="shared" ref="BT15" si="373">SUM(BT16:BT21)</f>
        <v>0</v>
      </c>
      <c r="BU15" s="126">
        <f t="shared" ref="BU15" si="374">SUM(BU16:BU21)</f>
        <v>0</v>
      </c>
      <c r="BV15" s="126">
        <f t="shared" ref="BV15" si="375">SUM(BV16:BV21)</f>
        <v>0</v>
      </c>
      <c r="BW15" s="126">
        <f t="shared" ref="BW15" si="376">SUM(BW16:BW21)</f>
        <v>0</v>
      </c>
      <c r="BX15" s="126">
        <f t="shared" ref="BX15" si="377">SUM(BX16:BX21)</f>
        <v>0</v>
      </c>
      <c r="BY15" s="126">
        <f t="shared" ref="BY15" si="378">SUM(BY16:BY21)</f>
        <v>0</v>
      </c>
      <c r="BZ15" s="126">
        <f t="shared" ref="BZ15" si="379">SUM(BZ16:BZ21)</f>
        <v>0</v>
      </c>
      <c r="CA15" s="127">
        <f>SUM(CA16:CA21)</f>
        <v>0</v>
      </c>
      <c r="CB15" s="126">
        <f>SUM(CB16:CB21)</f>
        <v>0</v>
      </c>
      <c r="CC15" s="126">
        <f t="shared" ref="CC15" si="380">SUM(CC16:CC21)</f>
        <v>0</v>
      </c>
      <c r="CD15" s="126">
        <f t="shared" ref="CD15" si="381">SUM(CD16:CD21)</f>
        <v>0</v>
      </c>
      <c r="CE15" s="126">
        <f t="shared" ref="CE15" si="382">SUM(CE16:CE21)</f>
        <v>0</v>
      </c>
      <c r="CF15" s="126">
        <f t="shared" ref="CF15" si="383">SUM(CF16:CF21)</f>
        <v>0</v>
      </c>
      <c r="CG15" s="126">
        <f t="shared" ref="CG15" si="384">SUM(CG16:CG21)</f>
        <v>0</v>
      </c>
      <c r="CH15" s="126">
        <f t="shared" ref="CH15" si="385">SUM(CH16:CH21)</f>
        <v>0</v>
      </c>
      <c r="CI15" s="126">
        <f t="shared" ref="CI15" si="386">SUM(CI16:CI21)</f>
        <v>0</v>
      </c>
      <c r="CJ15" s="126">
        <f t="shared" ref="CJ15" si="387">SUM(CJ16:CJ21)</f>
        <v>0</v>
      </c>
      <c r="CK15" s="126">
        <f t="shared" ref="CK15" si="388">SUM(CK16:CK21)</f>
        <v>0</v>
      </c>
      <c r="CL15" s="126">
        <f t="shared" ref="CL15" si="389">SUM(CL16:CL21)</f>
        <v>0</v>
      </c>
      <c r="CM15" s="126">
        <f t="shared" ref="CM15" si="390">SUM(CM16:CM21)</f>
        <v>0</v>
      </c>
      <c r="CN15" s="127">
        <f>SUM(CN16:CN21)</f>
        <v>0</v>
      </c>
      <c r="CO15" s="126">
        <f>SUM(CO16:CO21)</f>
        <v>0</v>
      </c>
      <c r="CP15" s="126">
        <f t="shared" ref="CP15" si="391">SUM(CP16:CP21)</f>
        <v>0</v>
      </c>
      <c r="CQ15" s="126">
        <f t="shared" ref="CQ15" si="392">SUM(CQ16:CQ21)</f>
        <v>0</v>
      </c>
      <c r="CR15" s="126">
        <f t="shared" ref="CR15" si="393">SUM(CR16:CR21)</f>
        <v>0</v>
      </c>
      <c r="CS15" s="126">
        <f t="shared" ref="CS15" si="394">SUM(CS16:CS21)</f>
        <v>0</v>
      </c>
      <c r="CT15" s="126">
        <f t="shared" ref="CT15" si="395">SUM(CT16:CT21)</f>
        <v>0</v>
      </c>
      <c r="CU15" s="126">
        <f t="shared" ref="CU15" si="396">SUM(CU16:CU21)</f>
        <v>0</v>
      </c>
      <c r="CV15" s="126">
        <f t="shared" ref="CV15" si="397">SUM(CV16:CV21)</f>
        <v>0</v>
      </c>
      <c r="CW15" s="126">
        <f t="shared" ref="CW15" si="398">SUM(CW16:CW21)</f>
        <v>0</v>
      </c>
      <c r="CX15" s="126">
        <f t="shared" ref="CX15" si="399">SUM(CX16:CX21)</f>
        <v>0</v>
      </c>
      <c r="CY15" s="126">
        <f t="shared" ref="CY15" si="400">SUM(CY16:CY21)</f>
        <v>0</v>
      </c>
      <c r="CZ15" s="126">
        <f t="shared" ref="CZ15" si="401">SUM(CZ16:CZ21)</f>
        <v>0</v>
      </c>
      <c r="DA15" s="127">
        <f>SUM(DA16:DA21)</f>
        <v>0</v>
      </c>
      <c r="DB15" s="126">
        <f>SUM(DB16:DB21)</f>
        <v>0</v>
      </c>
      <c r="DC15" s="126">
        <f t="shared" ref="DC15" si="402">SUM(DC16:DC21)</f>
        <v>0</v>
      </c>
      <c r="DD15" s="126">
        <f t="shared" ref="DD15" si="403">SUM(DD16:DD21)</f>
        <v>0</v>
      </c>
      <c r="DE15" s="126">
        <f t="shared" ref="DE15" si="404">SUM(DE16:DE21)</f>
        <v>0</v>
      </c>
      <c r="DF15" s="126">
        <f t="shared" ref="DF15" si="405">SUM(DF16:DF21)</f>
        <v>0</v>
      </c>
      <c r="DG15" s="126">
        <f t="shared" ref="DG15" si="406">SUM(DG16:DG21)</f>
        <v>0</v>
      </c>
      <c r="DH15" s="126">
        <f t="shared" ref="DH15" si="407">SUM(DH16:DH21)</f>
        <v>0</v>
      </c>
      <c r="DI15" s="126">
        <f t="shared" ref="DI15" si="408">SUM(DI16:DI21)</f>
        <v>0</v>
      </c>
      <c r="DJ15" s="126">
        <f t="shared" ref="DJ15" si="409">SUM(DJ16:DJ21)</f>
        <v>0</v>
      </c>
      <c r="DK15" s="126">
        <f t="shared" ref="DK15" si="410">SUM(DK16:DK21)</f>
        <v>0</v>
      </c>
      <c r="DL15" s="126">
        <f t="shared" ref="DL15" si="411">SUM(DL16:DL21)</f>
        <v>0</v>
      </c>
      <c r="DM15" s="126">
        <f t="shared" ref="DM15" si="412">SUM(DM16:DM21)</f>
        <v>0</v>
      </c>
      <c r="DN15" s="127">
        <f>SUM(DN16:DN21)</f>
        <v>0</v>
      </c>
      <c r="DO15" s="126">
        <f>SUM(DO16:DO21)</f>
        <v>0</v>
      </c>
      <c r="DP15" s="126">
        <f t="shared" ref="DP15" si="413">SUM(DP16:DP21)</f>
        <v>0</v>
      </c>
      <c r="DQ15" s="126">
        <f t="shared" ref="DQ15" si="414">SUM(DQ16:DQ21)</f>
        <v>0</v>
      </c>
      <c r="DR15" s="126">
        <f t="shared" ref="DR15" si="415">SUM(DR16:DR21)</f>
        <v>0</v>
      </c>
      <c r="DS15" s="126">
        <f t="shared" ref="DS15" si="416">SUM(DS16:DS21)</f>
        <v>0</v>
      </c>
      <c r="DT15" s="126">
        <f t="shared" ref="DT15" si="417">SUM(DT16:DT21)</f>
        <v>0</v>
      </c>
      <c r="DU15" s="126">
        <f t="shared" ref="DU15" si="418">SUM(DU16:DU21)</f>
        <v>0</v>
      </c>
      <c r="DV15" s="126">
        <f t="shared" ref="DV15" si="419">SUM(DV16:DV21)</f>
        <v>0</v>
      </c>
      <c r="DW15" s="126">
        <f t="shared" ref="DW15" si="420">SUM(DW16:DW21)</f>
        <v>0</v>
      </c>
      <c r="DX15" s="126">
        <f t="shared" ref="DX15" si="421">SUM(DX16:DX21)</f>
        <v>0</v>
      </c>
      <c r="DY15" s="126">
        <f t="shared" ref="DY15" si="422">SUM(DY16:DY21)</f>
        <v>0</v>
      </c>
      <c r="DZ15" s="126">
        <f t="shared" ref="DZ15" si="423">SUM(DZ16:DZ21)</f>
        <v>0</v>
      </c>
      <c r="EA15" s="127">
        <f>SUM(EA16:EA21)</f>
        <v>0</v>
      </c>
      <c r="EB15" s="126">
        <f>SUM(EB16:EB21)</f>
        <v>0</v>
      </c>
      <c r="EC15" s="126">
        <f t="shared" ref="EC15" si="424">SUM(EC16:EC21)</f>
        <v>0</v>
      </c>
      <c r="ED15" s="126">
        <f t="shared" ref="ED15" si="425">SUM(ED16:ED21)</f>
        <v>0</v>
      </c>
      <c r="EE15" s="126">
        <f t="shared" ref="EE15" si="426">SUM(EE16:EE21)</f>
        <v>0</v>
      </c>
      <c r="EF15" s="126">
        <f t="shared" ref="EF15" si="427">SUM(EF16:EF21)</f>
        <v>0</v>
      </c>
      <c r="EG15" s="126">
        <f t="shared" ref="EG15" si="428">SUM(EG16:EG21)</f>
        <v>0</v>
      </c>
      <c r="EH15" s="126">
        <f t="shared" ref="EH15" si="429">SUM(EH16:EH21)</f>
        <v>0</v>
      </c>
      <c r="EI15" s="126">
        <f t="shared" ref="EI15" si="430">SUM(EI16:EI21)</f>
        <v>0</v>
      </c>
      <c r="EJ15" s="126">
        <f t="shared" ref="EJ15" si="431">SUM(EJ16:EJ21)</f>
        <v>0</v>
      </c>
      <c r="EK15" s="126">
        <f t="shared" ref="EK15" si="432">SUM(EK16:EK21)</f>
        <v>0</v>
      </c>
      <c r="EL15" s="126">
        <f t="shared" ref="EL15" si="433">SUM(EL16:EL21)</f>
        <v>0</v>
      </c>
      <c r="EM15" s="126">
        <f t="shared" ref="EM15" si="434">SUM(EM16:EM21)</f>
        <v>0</v>
      </c>
      <c r="EN15" s="127">
        <f>SUM(EN16:EN21)</f>
        <v>0</v>
      </c>
      <c r="EO15" s="126">
        <f>SUM(EO16:EO21)</f>
        <v>0</v>
      </c>
      <c r="EP15" s="126">
        <f t="shared" ref="EP15" si="435">SUM(EP16:EP21)</f>
        <v>0</v>
      </c>
      <c r="EQ15" s="126">
        <f t="shared" ref="EQ15" si="436">SUM(EQ16:EQ21)</f>
        <v>0</v>
      </c>
      <c r="ER15" s="126">
        <f t="shared" ref="ER15" si="437">SUM(ER16:ER21)</f>
        <v>0</v>
      </c>
      <c r="ES15" s="126">
        <f t="shared" ref="ES15" si="438">SUM(ES16:ES21)</f>
        <v>0</v>
      </c>
      <c r="ET15" s="126">
        <f t="shared" ref="ET15" si="439">SUM(ET16:ET21)</f>
        <v>0</v>
      </c>
      <c r="EU15" s="126">
        <f t="shared" ref="EU15" si="440">SUM(EU16:EU21)</f>
        <v>0</v>
      </c>
      <c r="EV15" s="126">
        <f t="shared" ref="EV15" si="441">SUM(EV16:EV21)</f>
        <v>0</v>
      </c>
      <c r="EW15" s="126">
        <f t="shared" ref="EW15" si="442">SUM(EW16:EW21)</f>
        <v>0</v>
      </c>
      <c r="EX15" s="126">
        <f t="shared" ref="EX15" si="443">SUM(EX16:EX21)</f>
        <v>0</v>
      </c>
      <c r="EY15" s="126">
        <f t="shared" ref="EY15" si="444">SUM(EY16:EY21)</f>
        <v>0</v>
      </c>
      <c r="EZ15" s="126">
        <f t="shared" ref="EZ15" si="445">SUM(EZ16:EZ21)</f>
        <v>0</v>
      </c>
      <c r="FA15" s="127">
        <f>SUM(FA16:FA21)</f>
        <v>0</v>
      </c>
      <c r="FB15" s="126">
        <f>SUM(FB16:FB21)</f>
        <v>0</v>
      </c>
      <c r="FC15" s="126">
        <f t="shared" ref="FC15" si="446">SUM(FC16:FC21)</f>
        <v>0</v>
      </c>
      <c r="FD15" s="126">
        <f t="shared" ref="FD15" si="447">SUM(FD16:FD21)</f>
        <v>0</v>
      </c>
      <c r="FE15" s="126">
        <f t="shared" ref="FE15" si="448">SUM(FE16:FE21)</f>
        <v>0</v>
      </c>
      <c r="FF15" s="126">
        <f t="shared" ref="FF15" si="449">SUM(FF16:FF21)</f>
        <v>0</v>
      </c>
      <c r="FG15" s="126">
        <f t="shared" ref="FG15" si="450">SUM(FG16:FG21)</f>
        <v>0</v>
      </c>
      <c r="FH15" s="126">
        <f t="shared" ref="FH15" si="451">SUM(FH16:FH21)</f>
        <v>0</v>
      </c>
      <c r="FI15" s="126">
        <f t="shared" ref="FI15" si="452">SUM(FI16:FI21)</f>
        <v>0</v>
      </c>
      <c r="FJ15" s="126">
        <f t="shared" ref="FJ15" si="453">SUM(FJ16:FJ21)</f>
        <v>0</v>
      </c>
      <c r="FK15" s="126">
        <f t="shared" ref="FK15" si="454">SUM(FK16:FK21)</f>
        <v>0</v>
      </c>
      <c r="FL15" s="126">
        <f t="shared" ref="FL15" si="455">SUM(FL16:FL21)</f>
        <v>0</v>
      </c>
      <c r="FM15" s="126">
        <f t="shared" ref="FM15" si="456">SUM(FM16:FM21)</f>
        <v>0</v>
      </c>
      <c r="FN15" s="127">
        <f>SUM(FN16:FN21)</f>
        <v>0</v>
      </c>
      <c r="FO15" s="126">
        <f>SUM(FO16:FO21)</f>
        <v>0</v>
      </c>
      <c r="FP15" s="126">
        <f t="shared" ref="FP15" si="457">SUM(FP16:FP21)</f>
        <v>0</v>
      </c>
      <c r="FQ15" s="126">
        <f t="shared" ref="FQ15" si="458">SUM(FQ16:FQ21)</f>
        <v>0</v>
      </c>
      <c r="FR15" s="126">
        <f t="shared" ref="FR15" si="459">SUM(FR16:FR21)</f>
        <v>0</v>
      </c>
      <c r="FS15" s="126">
        <f t="shared" ref="FS15" si="460">SUM(FS16:FS21)</f>
        <v>0</v>
      </c>
      <c r="FT15" s="126">
        <f t="shared" ref="FT15" si="461">SUM(FT16:FT21)</f>
        <v>0</v>
      </c>
      <c r="FU15" s="126">
        <f t="shared" ref="FU15" si="462">SUM(FU16:FU21)</f>
        <v>0</v>
      </c>
      <c r="FV15" s="126">
        <f t="shared" ref="FV15" si="463">SUM(FV16:FV21)</f>
        <v>0</v>
      </c>
      <c r="FW15" s="126">
        <f t="shared" ref="FW15" si="464">SUM(FW16:FW21)</f>
        <v>0</v>
      </c>
      <c r="FX15" s="126">
        <f t="shared" ref="FX15" si="465">SUM(FX16:FX21)</f>
        <v>0</v>
      </c>
      <c r="FY15" s="126">
        <f t="shared" ref="FY15" si="466">SUM(FY16:FY21)</f>
        <v>0</v>
      </c>
      <c r="FZ15" s="126">
        <f t="shared" ref="FZ15" si="467">SUM(FZ16:FZ21)</f>
        <v>0</v>
      </c>
      <c r="GA15" s="127">
        <f>SUM(GA16:GA21)</f>
        <v>0</v>
      </c>
      <c r="GB15" s="126">
        <f>SUM(GB16:GB21)</f>
        <v>0</v>
      </c>
      <c r="GC15" s="126">
        <f t="shared" ref="GC15" si="468">SUM(GC16:GC21)</f>
        <v>0</v>
      </c>
      <c r="GD15" s="126">
        <f t="shared" ref="GD15" si="469">SUM(GD16:GD21)</f>
        <v>0</v>
      </c>
      <c r="GE15" s="126">
        <f t="shared" ref="GE15" si="470">SUM(GE16:GE21)</f>
        <v>0</v>
      </c>
      <c r="GF15" s="126">
        <f t="shared" ref="GF15" si="471">SUM(GF16:GF21)</f>
        <v>0</v>
      </c>
      <c r="GG15" s="126">
        <f t="shared" ref="GG15" si="472">SUM(GG16:GG21)</f>
        <v>0</v>
      </c>
      <c r="GH15" s="126">
        <f t="shared" ref="GH15" si="473">SUM(GH16:GH21)</f>
        <v>0</v>
      </c>
      <c r="GI15" s="126">
        <f t="shared" ref="GI15" si="474">SUM(GI16:GI21)</f>
        <v>0</v>
      </c>
      <c r="GJ15" s="126">
        <f t="shared" ref="GJ15" si="475">SUM(GJ16:GJ21)</f>
        <v>0</v>
      </c>
      <c r="GK15" s="126">
        <f t="shared" ref="GK15" si="476">SUM(GK16:GK21)</f>
        <v>0</v>
      </c>
      <c r="GL15" s="126">
        <f t="shared" ref="GL15" si="477">SUM(GL16:GL21)</f>
        <v>0</v>
      </c>
      <c r="GM15" s="126">
        <f t="shared" ref="GM15" si="478">SUM(GM16:GM21)</f>
        <v>0</v>
      </c>
      <c r="GN15" s="127">
        <f>SUM(GN16:GN21)</f>
        <v>0</v>
      </c>
      <c r="GO15" s="126">
        <f>SUM(GO16:GO21)</f>
        <v>0</v>
      </c>
      <c r="GP15" s="126">
        <f t="shared" ref="GP15" si="479">SUM(GP16:GP21)</f>
        <v>0</v>
      </c>
      <c r="GQ15" s="126">
        <f t="shared" ref="GQ15" si="480">SUM(GQ16:GQ21)</f>
        <v>0</v>
      </c>
      <c r="GR15" s="126">
        <f t="shared" ref="GR15" si="481">SUM(GR16:GR21)</f>
        <v>0</v>
      </c>
      <c r="GS15" s="126">
        <f t="shared" ref="GS15" si="482">SUM(GS16:GS21)</f>
        <v>0</v>
      </c>
      <c r="GT15" s="126">
        <f t="shared" ref="GT15" si="483">SUM(GT16:GT21)</f>
        <v>0</v>
      </c>
      <c r="GU15" s="126">
        <f t="shared" ref="GU15" si="484">SUM(GU16:GU21)</f>
        <v>0</v>
      </c>
      <c r="GV15" s="126">
        <f t="shared" ref="GV15" si="485">SUM(GV16:GV21)</f>
        <v>0</v>
      </c>
      <c r="GW15" s="126">
        <f t="shared" ref="GW15" si="486">SUM(GW16:GW21)</f>
        <v>0</v>
      </c>
      <c r="GX15" s="126">
        <f t="shared" ref="GX15" si="487">SUM(GX16:GX21)</f>
        <v>0</v>
      </c>
      <c r="GY15" s="126">
        <f t="shared" ref="GY15" si="488">SUM(GY16:GY21)</f>
        <v>0</v>
      </c>
      <c r="GZ15" s="126">
        <f t="shared" ref="GZ15" si="489">SUM(GZ16:GZ21)</f>
        <v>0</v>
      </c>
      <c r="HA15" s="127">
        <f>SUM(HA16:HA21)</f>
        <v>0</v>
      </c>
      <c r="HB15" s="126">
        <f>SUM(HB16:HB21)</f>
        <v>0</v>
      </c>
      <c r="HC15" s="126">
        <f t="shared" ref="HC15" si="490">SUM(HC16:HC21)</f>
        <v>0</v>
      </c>
      <c r="HD15" s="126">
        <f t="shared" ref="HD15" si="491">SUM(HD16:HD21)</f>
        <v>0</v>
      </c>
      <c r="HE15" s="126">
        <f t="shared" ref="HE15" si="492">SUM(HE16:HE21)</f>
        <v>0</v>
      </c>
      <c r="HF15" s="126">
        <f t="shared" ref="HF15" si="493">SUM(HF16:HF21)</f>
        <v>0</v>
      </c>
      <c r="HG15" s="126">
        <f t="shared" ref="HG15" si="494">SUM(HG16:HG21)</f>
        <v>0</v>
      </c>
      <c r="HH15" s="126">
        <f t="shared" ref="HH15" si="495">SUM(HH16:HH21)</f>
        <v>0</v>
      </c>
      <c r="HI15" s="126">
        <f t="shared" ref="HI15" si="496">SUM(HI16:HI21)</f>
        <v>0</v>
      </c>
      <c r="HJ15" s="126">
        <f t="shared" ref="HJ15" si="497">SUM(HJ16:HJ21)</f>
        <v>0</v>
      </c>
      <c r="HK15" s="126">
        <f t="shared" ref="HK15" si="498">SUM(HK16:HK21)</f>
        <v>0</v>
      </c>
      <c r="HL15" s="126">
        <f t="shared" ref="HL15" si="499">SUM(HL16:HL21)</f>
        <v>0</v>
      </c>
      <c r="HM15" s="126">
        <f t="shared" ref="HM15" si="500">SUM(HM16:HM21)</f>
        <v>0</v>
      </c>
      <c r="HN15" s="127">
        <f>SUM(HN16:HN21)</f>
        <v>0</v>
      </c>
      <c r="HO15" s="126">
        <f>SUM(HO16:HO21)</f>
        <v>0</v>
      </c>
      <c r="HP15" s="126">
        <f t="shared" ref="HP15" si="501">SUM(HP16:HP21)</f>
        <v>0</v>
      </c>
      <c r="HQ15" s="126">
        <f t="shared" ref="HQ15" si="502">SUM(HQ16:HQ21)</f>
        <v>0</v>
      </c>
      <c r="HR15" s="126">
        <f t="shared" ref="HR15" si="503">SUM(HR16:HR21)</f>
        <v>0</v>
      </c>
      <c r="HS15" s="126">
        <f t="shared" ref="HS15" si="504">SUM(HS16:HS21)</f>
        <v>0</v>
      </c>
      <c r="HT15" s="126">
        <f t="shared" ref="HT15" si="505">SUM(HT16:HT21)</f>
        <v>0</v>
      </c>
      <c r="HU15" s="126">
        <f t="shared" ref="HU15" si="506">SUM(HU16:HU21)</f>
        <v>0</v>
      </c>
      <c r="HV15" s="126">
        <f t="shared" ref="HV15" si="507">SUM(HV16:HV21)</f>
        <v>0</v>
      </c>
      <c r="HW15" s="126">
        <f t="shared" ref="HW15" si="508">SUM(HW16:HW21)</f>
        <v>0</v>
      </c>
      <c r="HX15" s="126">
        <f t="shared" ref="HX15" si="509">SUM(HX16:HX21)</f>
        <v>0</v>
      </c>
      <c r="HY15" s="126">
        <f t="shared" ref="HY15" si="510">SUM(HY16:HY21)</f>
        <v>0</v>
      </c>
      <c r="HZ15" s="126">
        <f t="shared" ref="HZ15" si="511">SUM(HZ16:HZ21)</f>
        <v>0</v>
      </c>
      <c r="IA15" s="127">
        <f>SUM(IA16:IA21)</f>
        <v>0</v>
      </c>
      <c r="IB15" s="126">
        <f>SUM(IB16:IB21)</f>
        <v>0</v>
      </c>
      <c r="IC15" s="126">
        <f t="shared" ref="IC15" si="512">SUM(IC16:IC21)</f>
        <v>0</v>
      </c>
      <c r="ID15" s="126">
        <f t="shared" ref="ID15" si="513">SUM(ID16:ID21)</f>
        <v>0</v>
      </c>
      <c r="IE15" s="126">
        <f t="shared" ref="IE15" si="514">SUM(IE16:IE21)</f>
        <v>0</v>
      </c>
      <c r="IF15" s="126">
        <f t="shared" ref="IF15" si="515">SUM(IF16:IF21)</f>
        <v>0</v>
      </c>
      <c r="IG15" s="126">
        <f t="shared" ref="IG15" si="516">SUM(IG16:IG21)</f>
        <v>0</v>
      </c>
      <c r="IH15" s="126">
        <f t="shared" ref="IH15" si="517">SUM(IH16:IH21)</f>
        <v>0</v>
      </c>
      <c r="II15" s="126">
        <f t="shared" ref="II15" si="518">SUM(II16:II21)</f>
        <v>0</v>
      </c>
      <c r="IJ15" s="126">
        <f t="shared" ref="IJ15" si="519">SUM(IJ16:IJ21)</f>
        <v>0</v>
      </c>
      <c r="IK15" s="126">
        <f t="shared" ref="IK15" si="520">SUM(IK16:IK21)</f>
        <v>0</v>
      </c>
      <c r="IL15" s="126">
        <f t="shared" ref="IL15" si="521">SUM(IL16:IL21)</f>
        <v>0</v>
      </c>
      <c r="IM15" s="126">
        <f t="shared" ref="IM15" si="522">SUM(IM16:IM21)</f>
        <v>0</v>
      </c>
      <c r="IN15" s="127">
        <f>SUM(IN16:IN21)</f>
        <v>0</v>
      </c>
      <c r="IO15" s="126">
        <f>SUM(IO16:IO21)</f>
        <v>0</v>
      </c>
      <c r="IP15" s="126">
        <f t="shared" ref="IP15" si="523">SUM(IP16:IP21)</f>
        <v>0</v>
      </c>
      <c r="IQ15" s="126">
        <f t="shared" ref="IQ15" si="524">SUM(IQ16:IQ21)</f>
        <v>0</v>
      </c>
      <c r="IR15" s="126">
        <f t="shared" ref="IR15" si="525">SUM(IR16:IR21)</f>
        <v>0</v>
      </c>
      <c r="IS15" s="126">
        <f t="shared" ref="IS15" si="526">SUM(IS16:IS21)</f>
        <v>0</v>
      </c>
      <c r="IT15" s="126">
        <f t="shared" ref="IT15" si="527">SUM(IT16:IT21)</f>
        <v>0</v>
      </c>
      <c r="IU15" s="126">
        <f t="shared" ref="IU15" si="528">SUM(IU16:IU21)</f>
        <v>0</v>
      </c>
      <c r="IV15" s="126">
        <f t="shared" ref="IV15" si="529">SUM(IV16:IV21)</f>
        <v>0</v>
      </c>
      <c r="IW15" s="126">
        <f t="shared" ref="IW15" si="530">SUM(IW16:IW21)</f>
        <v>0</v>
      </c>
      <c r="IX15" s="126">
        <f t="shared" ref="IX15" si="531">SUM(IX16:IX21)</f>
        <v>0</v>
      </c>
      <c r="IY15" s="126">
        <f t="shared" ref="IY15" si="532">SUM(IY16:IY21)</f>
        <v>0</v>
      </c>
      <c r="IZ15" s="126">
        <f t="shared" ref="IZ15" si="533">SUM(IZ16:IZ21)</f>
        <v>0</v>
      </c>
      <c r="JA15" s="127">
        <f>SUM(JA16:JA21)</f>
        <v>0</v>
      </c>
      <c r="JB15" s="126">
        <f>SUM(JB16:JB21)</f>
        <v>0</v>
      </c>
      <c r="JC15" s="126">
        <f t="shared" ref="JC15" si="534">SUM(JC16:JC21)</f>
        <v>0</v>
      </c>
      <c r="JD15" s="126">
        <f t="shared" ref="JD15" si="535">SUM(JD16:JD21)</f>
        <v>0</v>
      </c>
      <c r="JE15" s="126">
        <f t="shared" ref="JE15" si="536">SUM(JE16:JE21)</f>
        <v>0</v>
      </c>
      <c r="JF15" s="126">
        <f t="shared" ref="JF15" si="537">SUM(JF16:JF21)</f>
        <v>0</v>
      </c>
      <c r="JG15" s="126">
        <f t="shared" ref="JG15" si="538">SUM(JG16:JG21)</f>
        <v>0</v>
      </c>
      <c r="JH15" s="126">
        <f t="shared" ref="JH15" si="539">SUM(JH16:JH21)</f>
        <v>0</v>
      </c>
      <c r="JI15" s="126">
        <f t="shared" ref="JI15" si="540">SUM(JI16:JI21)</f>
        <v>0</v>
      </c>
      <c r="JJ15" s="126">
        <f t="shared" ref="JJ15" si="541">SUM(JJ16:JJ21)</f>
        <v>0</v>
      </c>
      <c r="JK15" s="126">
        <f t="shared" ref="JK15" si="542">SUM(JK16:JK21)</f>
        <v>0</v>
      </c>
      <c r="JL15" s="126">
        <f t="shared" ref="JL15" si="543">SUM(JL16:JL21)</f>
        <v>0</v>
      </c>
      <c r="JM15" s="126">
        <f t="shared" ref="JM15" si="544">SUM(JM16:JM21)</f>
        <v>0</v>
      </c>
      <c r="JN15" s="127">
        <f>SUM(JN16:JN21)</f>
        <v>0</v>
      </c>
      <c r="JO15" s="126">
        <f>SUM(JO16:JO21)</f>
        <v>0</v>
      </c>
      <c r="JP15" s="126">
        <f t="shared" ref="JP15" si="545">SUM(JP16:JP21)</f>
        <v>0</v>
      </c>
      <c r="JQ15" s="126">
        <f t="shared" ref="JQ15" si="546">SUM(JQ16:JQ21)</f>
        <v>0</v>
      </c>
      <c r="JR15" s="126">
        <f t="shared" ref="JR15" si="547">SUM(JR16:JR21)</f>
        <v>0</v>
      </c>
      <c r="JS15" s="126">
        <f t="shared" ref="JS15" si="548">SUM(JS16:JS21)</f>
        <v>0</v>
      </c>
      <c r="JT15" s="126">
        <f t="shared" ref="JT15" si="549">SUM(JT16:JT21)</f>
        <v>0</v>
      </c>
      <c r="JU15" s="126">
        <f t="shared" ref="JU15" si="550">SUM(JU16:JU21)</f>
        <v>0</v>
      </c>
      <c r="JV15" s="126">
        <f t="shared" ref="JV15" si="551">SUM(JV16:JV21)</f>
        <v>0</v>
      </c>
      <c r="JW15" s="126">
        <f t="shared" ref="JW15" si="552">SUM(JW16:JW21)</f>
        <v>0</v>
      </c>
      <c r="JX15" s="126">
        <f t="shared" ref="JX15" si="553">SUM(JX16:JX21)</f>
        <v>0</v>
      </c>
      <c r="JY15" s="126">
        <f t="shared" ref="JY15" si="554">SUM(JY16:JY21)</f>
        <v>0</v>
      </c>
      <c r="JZ15" s="126">
        <f t="shared" ref="JZ15" si="555">SUM(JZ16:JZ21)</f>
        <v>0</v>
      </c>
      <c r="KA15" s="127">
        <f>SUM(KA16:KA21)</f>
        <v>0</v>
      </c>
      <c r="KB15" s="126">
        <f>SUM(KB16:KB21)</f>
        <v>0</v>
      </c>
      <c r="KC15" s="126">
        <f t="shared" ref="KC15" si="556">SUM(KC16:KC21)</f>
        <v>0</v>
      </c>
      <c r="KD15" s="126">
        <f t="shared" ref="KD15" si="557">SUM(KD16:KD21)</f>
        <v>0</v>
      </c>
      <c r="KE15" s="126">
        <f t="shared" ref="KE15" si="558">SUM(KE16:KE21)</f>
        <v>0</v>
      </c>
      <c r="KF15" s="126">
        <f t="shared" ref="KF15" si="559">SUM(KF16:KF21)</f>
        <v>0</v>
      </c>
      <c r="KG15" s="126">
        <f t="shared" ref="KG15" si="560">SUM(KG16:KG21)</f>
        <v>0</v>
      </c>
      <c r="KH15" s="126">
        <f t="shared" ref="KH15" si="561">SUM(KH16:KH21)</f>
        <v>0</v>
      </c>
      <c r="KI15" s="126">
        <f t="shared" ref="KI15" si="562">SUM(KI16:KI21)</f>
        <v>0</v>
      </c>
      <c r="KJ15" s="126">
        <f t="shared" ref="KJ15" si="563">SUM(KJ16:KJ21)</f>
        <v>0</v>
      </c>
      <c r="KK15" s="126">
        <f t="shared" ref="KK15" si="564">SUM(KK16:KK21)</f>
        <v>0</v>
      </c>
      <c r="KL15" s="126">
        <f t="shared" ref="KL15" si="565">SUM(KL16:KL21)</f>
        <v>0</v>
      </c>
      <c r="KM15" s="126">
        <f t="shared" ref="KM15" si="566">SUM(KM16:KM21)</f>
        <v>0</v>
      </c>
      <c r="KN15" s="127">
        <f>SUM(KN16:KN21)</f>
        <v>0</v>
      </c>
      <c r="KO15" s="126">
        <f>SUM(KO16:KO21)</f>
        <v>0</v>
      </c>
      <c r="KP15" s="126">
        <f t="shared" ref="KP15" si="567">SUM(KP16:KP21)</f>
        <v>0</v>
      </c>
      <c r="KQ15" s="126">
        <f t="shared" ref="KQ15" si="568">SUM(KQ16:KQ21)</f>
        <v>0</v>
      </c>
      <c r="KR15" s="126">
        <f t="shared" ref="KR15" si="569">SUM(KR16:KR21)</f>
        <v>0</v>
      </c>
      <c r="KS15" s="126">
        <f t="shared" ref="KS15" si="570">SUM(KS16:KS21)</f>
        <v>0</v>
      </c>
      <c r="KT15" s="126">
        <f t="shared" ref="KT15" si="571">SUM(KT16:KT21)</f>
        <v>0</v>
      </c>
      <c r="KU15" s="126">
        <f t="shared" ref="KU15" si="572">SUM(KU16:KU21)</f>
        <v>0</v>
      </c>
      <c r="KV15" s="126">
        <f t="shared" ref="KV15" si="573">SUM(KV16:KV21)</f>
        <v>0</v>
      </c>
      <c r="KW15" s="126">
        <f t="shared" ref="KW15" si="574">SUM(KW16:KW21)</f>
        <v>0</v>
      </c>
      <c r="KX15" s="126">
        <f t="shared" ref="KX15" si="575">SUM(KX16:KX21)</f>
        <v>0</v>
      </c>
      <c r="KY15" s="126">
        <f t="shared" ref="KY15" si="576">SUM(KY16:KY21)</f>
        <v>0</v>
      </c>
      <c r="KZ15" s="126">
        <f t="shared" ref="KZ15" si="577">SUM(KZ16:KZ21)</f>
        <v>0</v>
      </c>
      <c r="LA15" s="127">
        <f>SUM(LA16:LA21)</f>
        <v>0</v>
      </c>
      <c r="LB15" s="126">
        <f>SUM(LB16:LB21)</f>
        <v>0</v>
      </c>
      <c r="LC15" s="126">
        <f t="shared" ref="LC15" si="578">SUM(LC16:LC21)</f>
        <v>0</v>
      </c>
      <c r="LD15" s="126">
        <f t="shared" ref="LD15" si="579">SUM(LD16:LD21)</f>
        <v>0</v>
      </c>
      <c r="LE15" s="126">
        <f t="shared" ref="LE15" si="580">SUM(LE16:LE21)</f>
        <v>0</v>
      </c>
      <c r="LF15" s="126">
        <f t="shared" ref="LF15" si="581">SUM(LF16:LF21)</f>
        <v>0</v>
      </c>
      <c r="LG15" s="126">
        <f t="shared" ref="LG15" si="582">SUM(LG16:LG21)</f>
        <v>0</v>
      </c>
      <c r="LH15" s="126">
        <f t="shared" ref="LH15" si="583">SUM(LH16:LH21)</f>
        <v>0</v>
      </c>
      <c r="LI15" s="126">
        <f t="shared" ref="LI15" si="584">SUM(LI16:LI21)</f>
        <v>0</v>
      </c>
      <c r="LJ15" s="126">
        <f t="shared" ref="LJ15" si="585">SUM(LJ16:LJ21)</f>
        <v>0</v>
      </c>
      <c r="LK15" s="126">
        <f t="shared" ref="LK15" si="586">SUM(LK16:LK21)</f>
        <v>0</v>
      </c>
      <c r="LL15" s="126">
        <f t="shared" ref="LL15" si="587">SUM(LL16:LL21)</f>
        <v>0</v>
      </c>
      <c r="LM15" s="126">
        <f t="shared" ref="LM15" si="588">SUM(LM16:LM21)</f>
        <v>0</v>
      </c>
      <c r="LN15" s="133">
        <f>SUM(LN16:LN21)</f>
        <v>0</v>
      </c>
    </row>
    <row r="16" spans="1:326">
      <c r="A16" s="121" t="s">
        <v>147</v>
      </c>
      <c r="B16" s="598"/>
      <c r="C16" s="598"/>
      <c r="D16" s="598"/>
      <c r="E16" s="598"/>
      <c r="F16" s="598"/>
      <c r="G16" s="598"/>
      <c r="H16" s="598"/>
      <c r="I16" s="598"/>
      <c r="J16" s="598"/>
      <c r="K16" s="598"/>
      <c r="L16" s="598"/>
      <c r="M16" s="598"/>
      <c r="N16" s="606">
        <f>SUM(B16:M16)</f>
        <v>0</v>
      </c>
      <c r="O16" s="598"/>
      <c r="P16" s="598"/>
      <c r="Q16" s="598"/>
      <c r="R16" s="598"/>
      <c r="S16" s="598"/>
      <c r="T16" s="598"/>
      <c r="U16" s="598"/>
      <c r="V16" s="598"/>
      <c r="W16" s="598"/>
      <c r="X16" s="598"/>
      <c r="Y16" s="598"/>
      <c r="Z16" s="598"/>
      <c r="AA16" s="602">
        <f>SUM(O16:Z16)</f>
        <v>0</v>
      </c>
      <c r="AB16" s="604"/>
      <c r="AC16" s="604"/>
      <c r="AD16" s="604"/>
      <c r="AE16" s="604"/>
      <c r="AF16" s="604"/>
      <c r="AG16" s="604"/>
      <c r="AH16" s="604"/>
      <c r="AI16" s="604"/>
      <c r="AJ16" s="604"/>
      <c r="AK16" s="604"/>
      <c r="AL16" s="604"/>
      <c r="AM16" s="604"/>
      <c r="AN16" s="602">
        <f>SUM(AB16:AM16)</f>
        <v>0</v>
      </c>
      <c r="AO16" s="604"/>
      <c r="AP16" s="604"/>
      <c r="AQ16" s="604"/>
      <c r="AR16" s="604"/>
      <c r="AS16" s="604"/>
      <c r="AT16" s="604"/>
      <c r="AU16" s="604"/>
      <c r="AV16" s="604"/>
      <c r="AW16" s="604"/>
      <c r="AX16" s="604"/>
      <c r="AY16" s="604"/>
      <c r="AZ16" s="604"/>
      <c r="BA16" s="602">
        <f>SUM(AO16:AZ16)</f>
        <v>0</v>
      </c>
      <c r="BB16" s="598"/>
      <c r="BC16" s="598"/>
      <c r="BD16" s="598"/>
      <c r="BE16" s="598"/>
      <c r="BF16" s="598"/>
      <c r="BG16" s="598"/>
      <c r="BH16" s="598"/>
      <c r="BI16" s="598"/>
      <c r="BJ16" s="598"/>
      <c r="BK16" s="598"/>
      <c r="BL16" s="598"/>
      <c r="BM16" s="598"/>
      <c r="BN16" s="602">
        <f>SUM(BB16:BM16)</f>
        <v>0</v>
      </c>
      <c r="BO16" s="598"/>
      <c r="BP16" s="598"/>
      <c r="BQ16" s="598"/>
      <c r="BR16" s="598"/>
      <c r="BS16" s="598"/>
      <c r="BT16" s="598"/>
      <c r="BU16" s="598"/>
      <c r="BV16" s="598"/>
      <c r="BW16" s="598"/>
      <c r="BX16" s="598"/>
      <c r="BY16" s="598"/>
      <c r="BZ16" s="598"/>
      <c r="CA16" s="602">
        <f>SUM(BO16:BZ16)</f>
        <v>0</v>
      </c>
      <c r="CB16" s="598"/>
      <c r="CC16" s="598"/>
      <c r="CD16" s="598"/>
      <c r="CE16" s="598"/>
      <c r="CF16" s="598"/>
      <c r="CG16" s="598"/>
      <c r="CH16" s="598"/>
      <c r="CI16" s="598"/>
      <c r="CJ16" s="598"/>
      <c r="CK16" s="598"/>
      <c r="CL16" s="598"/>
      <c r="CM16" s="598"/>
      <c r="CN16" s="602">
        <f>SUM(CB16:CM16)</f>
        <v>0</v>
      </c>
      <c r="CO16" s="598"/>
      <c r="CP16" s="598"/>
      <c r="CQ16" s="598"/>
      <c r="CR16" s="598"/>
      <c r="CS16" s="598"/>
      <c r="CT16" s="598"/>
      <c r="CU16" s="598"/>
      <c r="CV16" s="598"/>
      <c r="CW16" s="598"/>
      <c r="CX16" s="598"/>
      <c r="CY16" s="598"/>
      <c r="CZ16" s="598"/>
      <c r="DA16" s="602">
        <f>SUM(CO16:CZ16)</f>
        <v>0</v>
      </c>
      <c r="DB16" s="598"/>
      <c r="DC16" s="598"/>
      <c r="DD16" s="598"/>
      <c r="DE16" s="598"/>
      <c r="DF16" s="598"/>
      <c r="DG16" s="598"/>
      <c r="DH16" s="598"/>
      <c r="DI16" s="598"/>
      <c r="DJ16" s="598"/>
      <c r="DK16" s="598"/>
      <c r="DL16" s="598"/>
      <c r="DM16" s="598"/>
      <c r="DN16" s="602">
        <f>SUM(DB16:DM16)</f>
        <v>0</v>
      </c>
      <c r="DO16" s="598"/>
      <c r="DP16" s="598"/>
      <c r="DQ16" s="598"/>
      <c r="DR16" s="598"/>
      <c r="DS16" s="598"/>
      <c r="DT16" s="598"/>
      <c r="DU16" s="598"/>
      <c r="DV16" s="598"/>
      <c r="DW16" s="598"/>
      <c r="DX16" s="598"/>
      <c r="DY16" s="598"/>
      <c r="DZ16" s="598"/>
      <c r="EA16" s="602">
        <f>SUM(DO16:DZ16)</f>
        <v>0</v>
      </c>
      <c r="EB16" s="598"/>
      <c r="EC16" s="598"/>
      <c r="ED16" s="598"/>
      <c r="EE16" s="598"/>
      <c r="EF16" s="598"/>
      <c r="EG16" s="598"/>
      <c r="EH16" s="598"/>
      <c r="EI16" s="598"/>
      <c r="EJ16" s="598"/>
      <c r="EK16" s="598"/>
      <c r="EL16" s="598"/>
      <c r="EM16" s="598"/>
      <c r="EN16" s="602">
        <f>SUM(EB16:EM16)</f>
        <v>0</v>
      </c>
      <c r="EO16" s="598"/>
      <c r="EP16" s="598"/>
      <c r="EQ16" s="598"/>
      <c r="ER16" s="598"/>
      <c r="ES16" s="598"/>
      <c r="ET16" s="598"/>
      <c r="EU16" s="598"/>
      <c r="EV16" s="598"/>
      <c r="EW16" s="598"/>
      <c r="EX16" s="598"/>
      <c r="EY16" s="598"/>
      <c r="EZ16" s="598"/>
      <c r="FA16" s="602">
        <f>SUM(EO16:EZ16)</f>
        <v>0</v>
      </c>
      <c r="FB16" s="598"/>
      <c r="FC16" s="598"/>
      <c r="FD16" s="598"/>
      <c r="FE16" s="598"/>
      <c r="FF16" s="598"/>
      <c r="FG16" s="598"/>
      <c r="FH16" s="598"/>
      <c r="FI16" s="598"/>
      <c r="FJ16" s="598"/>
      <c r="FK16" s="598"/>
      <c r="FL16" s="598"/>
      <c r="FM16" s="598"/>
      <c r="FN16" s="602">
        <f>SUM(FB16:FM16)</f>
        <v>0</v>
      </c>
      <c r="FO16" s="598"/>
      <c r="FP16" s="598"/>
      <c r="FQ16" s="598"/>
      <c r="FR16" s="598"/>
      <c r="FS16" s="598"/>
      <c r="FT16" s="598"/>
      <c r="FU16" s="598"/>
      <c r="FV16" s="598"/>
      <c r="FW16" s="598"/>
      <c r="FX16" s="598"/>
      <c r="FY16" s="598"/>
      <c r="FZ16" s="598"/>
      <c r="GA16" s="602">
        <f>SUM(FO16:FZ16)</f>
        <v>0</v>
      </c>
      <c r="GB16" s="598"/>
      <c r="GC16" s="598"/>
      <c r="GD16" s="598"/>
      <c r="GE16" s="598"/>
      <c r="GF16" s="598"/>
      <c r="GG16" s="598"/>
      <c r="GH16" s="598"/>
      <c r="GI16" s="598"/>
      <c r="GJ16" s="598"/>
      <c r="GK16" s="598"/>
      <c r="GL16" s="598"/>
      <c r="GM16" s="598"/>
      <c r="GN16" s="602">
        <f>SUM(GB16:GM16)</f>
        <v>0</v>
      </c>
      <c r="GO16" s="598"/>
      <c r="GP16" s="598"/>
      <c r="GQ16" s="598"/>
      <c r="GR16" s="598"/>
      <c r="GS16" s="598"/>
      <c r="GT16" s="598"/>
      <c r="GU16" s="598"/>
      <c r="GV16" s="598"/>
      <c r="GW16" s="598"/>
      <c r="GX16" s="598"/>
      <c r="GY16" s="598"/>
      <c r="GZ16" s="598"/>
      <c r="HA16" s="602">
        <f>SUM(GO16:GZ16)</f>
        <v>0</v>
      </c>
      <c r="HB16" s="598"/>
      <c r="HC16" s="598"/>
      <c r="HD16" s="598"/>
      <c r="HE16" s="598"/>
      <c r="HF16" s="598"/>
      <c r="HG16" s="598"/>
      <c r="HH16" s="598"/>
      <c r="HI16" s="598"/>
      <c r="HJ16" s="598"/>
      <c r="HK16" s="598"/>
      <c r="HL16" s="598"/>
      <c r="HM16" s="598"/>
      <c r="HN16" s="602">
        <f>SUM(HB16:HM16)</f>
        <v>0</v>
      </c>
      <c r="HO16" s="598"/>
      <c r="HP16" s="598"/>
      <c r="HQ16" s="598"/>
      <c r="HR16" s="598"/>
      <c r="HS16" s="598"/>
      <c r="HT16" s="598"/>
      <c r="HU16" s="598"/>
      <c r="HV16" s="598"/>
      <c r="HW16" s="598"/>
      <c r="HX16" s="598"/>
      <c r="HY16" s="598"/>
      <c r="HZ16" s="598"/>
      <c r="IA16" s="602">
        <f>SUM(HO16:HZ16)</f>
        <v>0</v>
      </c>
      <c r="IB16" s="598"/>
      <c r="IC16" s="598"/>
      <c r="ID16" s="598"/>
      <c r="IE16" s="598"/>
      <c r="IF16" s="598"/>
      <c r="IG16" s="598"/>
      <c r="IH16" s="598"/>
      <c r="II16" s="598"/>
      <c r="IJ16" s="598"/>
      <c r="IK16" s="598"/>
      <c r="IL16" s="598"/>
      <c r="IM16" s="598"/>
      <c r="IN16" s="602">
        <f>SUM(IB16:IM16)</f>
        <v>0</v>
      </c>
      <c r="IO16" s="598"/>
      <c r="IP16" s="598"/>
      <c r="IQ16" s="598"/>
      <c r="IR16" s="598"/>
      <c r="IS16" s="598"/>
      <c r="IT16" s="598"/>
      <c r="IU16" s="598"/>
      <c r="IV16" s="598"/>
      <c r="IW16" s="598"/>
      <c r="IX16" s="598"/>
      <c r="IY16" s="598"/>
      <c r="IZ16" s="598"/>
      <c r="JA16" s="602">
        <f>SUM(IO16:IZ16)</f>
        <v>0</v>
      </c>
      <c r="JB16" s="598"/>
      <c r="JC16" s="598"/>
      <c r="JD16" s="598"/>
      <c r="JE16" s="598"/>
      <c r="JF16" s="598"/>
      <c r="JG16" s="598"/>
      <c r="JH16" s="598"/>
      <c r="JI16" s="598"/>
      <c r="JJ16" s="598"/>
      <c r="JK16" s="598"/>
      <c r="JL16" s="598"/>
      <c r="JM16" s="598"/>
      <c r="JN16" s="602">
        <f>SUM(JB16:JM16)</f>
        <v>0</v>
      </c>
      <c r="JO16" s="598"/>
      <c r="JP16" s="598"/>
      <c r="JQ16" s="598"/>
      <c r="JR16" s="598"/>
      <c r="JS16" s="598"/>
      <c r="JT16" s="598"/>
      <c r="JU16" s="598"/>
      <c r="JV16" s="598"/>
      <c r="JW16" s="598"/>
      <c r="JX16" s="598"/>
      <c r="JY16" s="598"/>
      <c r="JZ16" s="598"/>
      <c r="KA16" s="602">
        <f>SUM(JO16:JZ16)</f>
        <v>0</v>
      </c>
      <c r="KB16" s="598"/>
      <c r="KC16" s="598"/>
      <c r="KD16" s="598"/>
      <c r="KE16" s="598"/>
      <c r="KF16" s="598"/>
      <c r="KG16" s="598"/>
      <c r="KH16" s="598"/>
      <c r="KI16" s="598"/>
      <c r="KJ16" s="598"/>
      <c r="KK16" s="598"/>
      <c r="KL16" s="598"/>
      <c r="KM16" s="598"/>
      <c r="KN16" s="602">
        <f>SUM(KB16:KM16)</f>
        <v>0</v>
      </c>
      <c r="KO16" s="598"/>
      <c r="KP16" s="598"/>
      <c r="KQ16" s="598"/>
      <c r="KR16" s="598"/>
      <c r="KS16" s="598"/>
      <c r="KT16" s="598"/>
      <c r="KU16" s="598"/>
      <c r="KV16" s="598"/>
      <c r="KW16" s="598"/>
      <c r="KX16" s="598"/>
      <c r="KY16" s="598"/>
      <c r="KZ16" s="598"/>
      <c r="LA16" s="602">
        <f>SUM(KO16:KZ16)</f>
        <v>0</v>
      </c>
      <c r="LB16" s="598"/>
      <c r="LC16" s="598"/>
      <c r="LD16" s="598"/>
      <c r="LE16" s="598"/>
      <c r="LF16" s="598"/>
      <c r="LG16" s="598"/>
      <c r="LH16" s="598"/>
      <c r="LI16" s="598"/>
      <c r="LJ16" s="598"/>
      <c r="LK16" s="598"/>
      <c r="LL16" s="598"/>
      <c r="LM16" s="598"/>
      <c r="LN16" s="600">
        <f>SUM(LB16:LM16)</f>
        <v>0</v>
      </c>
    </row>
    <row r="17" spans="1:326">
      <c r="A17" s="122" t="s">
        <v>148</v>
      </c>
      <c r="B17" s="599"/>
      <c r="C17" s="599"/>
      <c r="D17" s="599"/>
      <c r="E17" s="599"/>
      <c r="F17" s="599"/>
      <c r="G17" s="599"/>
      <c r="H17" s="599"/>
      <c r="I17" s="599"/>
      <c r="J17" s="599"/>
      <c r="K17" s="599"/>
      <c r="L17" s="599"/>
      <c r="M17" s="599"/>
      <c r="N17" s="607">
        <f>SUM(B17:M17)</f>
        <v>0</v>
      </c>
      <c r="O17" s="599"/>
      <c r="P17" s="599"/>
      <c r="Q17" s="599"/>
      <c r="R17" s="599"/>
      <c r="S17" s="599"/>
      <c r="T17" s="599"/>
      <c r="U17" s="599"/>
      <c r="V17" s="599"/>
      <c r="W17" s="599"/>
      <c r="X17" s="599"/>
      <c r="Y17" s="599"/>
      <c r="Z17" s="599"/>
      <c r="AA17" s="603">
        <f>SUM(O17:Z17)</f>
        <v>0</v>
      </c>
      <c r="AB17" s="605"/>
      <c r="AC17" s="605"/>
      <c r="AD17" s="605"/>
      <c r="AE17" s="605"/>
      <c r="AF17" s="605"/>
      <c r="AG17" s="605"/>
      <c r="AH17" s="605"/>
      <c r="AI17" s="605"/>
      <c r="AJ17" s="605"/>
      <c r="AK17" s="605"/>
      <c r="AL17" s="605"/>
      <c r="AM17" s="605"/>
      <c r="AN17" s="603"/>
      <c r="AO17" s="605"/>
      <c r="AP17" s="605"/>
      <c r="AQ17" s="605"/>
      <c r="AR17" s="605"/>
      <c r="AS17" s="605"/>
      <c r="AT17" s="605"/>
      <c r="AU17" s="605"/>
      <c r="AV17" s="605"/>
      <c r="AW17" s="605"/>
      <c r="AX17" s="605"/>
      <c r="AY17" s="605"/>
      <c r="AZ17" s="605"/>
      <c r="BA17" s="603"/>
      <c r="BB17" s="599"/>
      <c r="BC17" s="599"/>
      <c r="BD17" s="599"/>
      <c r="BE17" s="599"/>
      <c r="BF17" s="599"/>
      <c r="BG17" s="599"/>
      <c r="BH17" s="599"/>
      <c r="BI17" s="599"/>
      <c r="BJ17" s="599"/>
      <c r="BK17" s="599"/>
      <c r="BL17" s="599"/>
      <c r="BM17" s="599"/>
      <c r="BN17" s="603">
        <f>SUM(BB17:BM17)</f>
        <v>0</v>
      </c>
      <c r="BO17" s="599"/>
      <c r="BP17" s="599"/>
      <c r="BQ17" s="599"/>
      <c r="BR17" s="599"/>
      <c r="BS17" s="599"/>
      <c r="BT17" s="599"/>
      <c r="BU17" s="599"/>
      <c r="BV17" s="599"/>
      <c r="BW17" s="599"/>
      <c r="BX17" s="599"/>
      <c r="BY17" s="599"/>
      <c r="BZ17" s="599"/>
      <c r="CA17" s="603">
        <f>SUM(BO17:BZ17)</f>
        <v>0</v>
      </c>
      <c r="CB17" s="599"/>
      <c r="CC17" s="599"/>
      <c r="CD17" s="599"/>
      <c r="CE17" s="599"/>
      <c r="CF17" s="599"/>
      <c r="CG17" s="599"/>
      <c r="CH17" s="599"/>
      <c r="CI17" s="599"/>
      <c r="CJ17" s="599"/>
      <c r="CK17" s="599"/>
      <c r="CL17" s="599"/>
      <c r="CM17" s="599"/>
      <c r="CN17" s="603">
        <f>SUM(CB17:CM17)</f>
        <v>0</v>
      </c>
      <c r="CO17" s="599"/>
      <c r="CP17" s="599"/>
      <c r="CQ17" s="599"/>
      <c r="CR17" s="599"/>
      <c r="CS17" s="599"/>
      <c r="CT17" s="599"/>
      <c r="CU17" s="599"/>
      <c r="CV17" s="599"/>
      <c r="CW17" s="599"/>
      <c r="CX17" s="599"/>
      <c r="CY17" s="599"/>
      <c r="CZ17" s="599"/>
      <c r="DA17" s="603">
        <f>SUM(CO17:CZ17)</f>
        <v>0</v>
      </c>
      <c r="DB17" s="599"/>
      <c r="DC17" s="599"/>
      <c r="DD17" s="599"/>
      <c r="DE17" s="599"/>
      <c r="DF17" s="599"/>
      <c r="DG17" s="599"/>
      <c r="DH17" s="599"/>
      <c r="DI17" s="599"/>
      <c r="DJ17" s="599"/>
      <c r="DK17" s="599"/>
      <c r="DL17" s="599"/>
      <c r="DM17" s="599"/>
      <c r="DN17" s="603">
        <f>SUM(DB17:DM17)</f>
        <v>0</v>
      </c>
      <c r="DO17" s="599"/>
      <c r="DP17" s="599"/>
      <c r="DQ17" s="599"/>
      <c r="DR17" s="599"/>
      <c r="DS17" s="599"/>
      <c r="DT17" s="599"/>
      <c r="DU17" s="599"/>
      <c r="DV17" s="599"/>
      <c r="DW17" s="599"/>
      <c r="DX17" s="599"/>
      <c r="DY17" s="599"/>
      <c r="DZ17" s="599"/>
      <c r="EA17" s="603">
        <f>SUM(DO17:DZ17)</f>
        <v>0</v>
      </c>
      <c r="EB17" s="599"/>
      <c r="EC17" s="599"/>
      <c r="ED17" s="599"/>
      <c r="EE17" s="599"/>
      <c r="EF17" s="599"/>
      <c r="EG17" s="599"/>
      <c r="EH17" s="599"/>
      <c r="EI17" s="599"/>
      <c r="EJ17" s="599"/>
      <c r="EK17" s="599"/>
      <c r="EL17" s="599"/>
      <c r="EM17" s="599"/>
      <c r="EN17" s="603">
        <f>SUM(EB17:EM17)</f>
        <v>0</v>
      </c>
      <c r="EO17" s="599"/>
      <c r="EP17" s="599"/>
      <c r="EQ17" s="599"/>
      <c r="ER17" s="599"/>
      <c r="ES17" s="599"/>
      <c r="ET17" s="599"/>
      <c r="EU17" s="599"/>
      <c r="EV17" s="599"/>
      <c r="EW17" s="599"/>
      <c r="EX17" s="599"/>
      <c r="EY17" s="599"/>
      <c r="EZ17" s="599"/>
      <c r="FA17" s="603">
        <f>SUM(EO17:EZ17)</f>
        <v>0</v>
      </c>
      <c r="FB17" s="599"/>
      <c r="FC17" s="599"/>
      <c r="FD17" s="599"/>
      <c r="FE17" s="599"/>
      <c r="FF17" s="599"/>
      <c r="FG17" s="599"/>
      <c r="FH17" s="599"/>
      <c r="FI17" s="599"/>
      <c r="FJ17" s="599"/>
      <c r="FK17" s="599"/>
      <c r="FL17" s="599"/>
      <c r="FM17" s="599"/>
      <c r="FN17" s="603">
        <f>SUM(FB17:FM17)</f>
        <v>0</v>
      </c>
      <c r="FO17" s="599"/>
      <c r="FP17" s="599"/>
      <c r="FQ17" s="599"/>
      <c r="FR17" s="599"/>
      <c r="FS17" s="599"/>
      <c r="FT17" s="599"/>
      <c r="FU17" s="599"/>
      <c r="FV17" s="599"/>
      <c r="FW17" s="599"/>
      <c r="FX17" s="599"/>
      <c r="FY17" s="599"/>
      <c r="FZ17" s="599"/>
      <c r="GA17" s="603">
        <f>SUM(FO17:FZ17)</f>
        <v>0</v>
      </c>
      <c r="GB17" s="599"/>
      <c r="GC17" s="599"/>
      <c r="GD17" s="599"/>
      <c r="GE17" s="599"/>
      <c r="GF17" s="599"/>
      <c r="GG17" s="599"/>
      <c r="GH17" s="599"/>
      <c r="GI17" s="599"/>
      <c r="GJ17" s="599"/>
      <c r="GK17" s="599"/>
      <c r="GL17" s="599"/>
      <c r="GM17" s="599"/>
      <c r="GN17" s="603">
        <f>SUM(GB17:GM17)</f>
        <v>0</v>
      </c>
      <c r="GO17" s="599"/>
      <c r="GP17" s="599"/>
      <c r="GQ17" s="599"/>
      <c r="GR17" s="599"/>
      <c r="GS17" s="599"/>
      <c r="GT17" s="599"/>
      <c r="GU17" s="599"/>
      <c r="GV17" s="599"/>
      <c r="GW17" s="599"/>
      <c r="GX17" s="599"/>
      <c r="GY17" s="599"/>
      <c r="GZ17" s="599"/>
      <c r="HA17" s="603">
        <f>SUM(GO17:GZ17)</f>
        <v>0</v>
      </c>
      <c r="HB17" s="599"/>
      <c r="HC17" s="599"/>
      <c r="HD17" s="599"/>
      <c r="HE17" s="599"/>
      <c r="HF17" s="599"/>
      <c r="HG17" s="599"/>
      <c r="HH17" s="599"/>
      <c r="HI17" s="599"/>
      <c r="HJ17" s="599"/>
      <c r="HK17" s="599"/>
      <c r="HL17" s="599"/>
      <c r="HM17" s="599"/>
      <c r="HN17" s="603">
        <f>SUM(HB17:HM17)</f>
        <v>0</v>
      </c>
      <c r="HO17" s="599"/>
      <c r="HP17" s="599"/>
      <c r="HQ17" s="599"/>
      <c r="HR17" s="599"/>
      <c r="HS17" s="599"/>
      <c r="HT17" s="599"/>
      <c r="HU17" s="599"/>
      <c r="HV17" s="599"/>
      <c r="HW17" s="599"/>
      <c r="HX17" s="599"/>
      <c r="HY17" s="599"/>
      <c r="HZ17" s="599"/>
      <c r="IA17" s="603">
        <f>SUM(HO17:HZ17)</f>
        <v>0</v>
      </c>
      <c r="IB17" s="599"/>
      <c r="IC17" s="599"/>
      <c r="ID17" s="599"/>
      <c r="IE17" s="599"/>
      <c r="IF17" s="599"/>
      <c r="IG17" s="599"/>
      <c r="IH17" s="599"/>
      <c r="II17" s="599"/>
      <c r="IJ17" s="599"/>
      <c r="IK17" s="599"/>
      <c r="IL17" s="599"/>
      <c r="IM17" s="599"/>
      <c r="IN17" s="603">
        <f>SUM(IB17:IM17)</f>
        <v>0</v>
      </c>
      <c r="IO17" s="599"/>
      <c r="IP17" s="599"/>
      <c r="IQ17" s="599"/>
      <c r="IR17" s="599"/>
      <c r="IS17" s="599"/>
      <c r="IT17" s="599"/>
      <c r="IU17" s="599"/>
      <c r="IV17" s="599"/>
      <c r="IW17" s="599"/>
      <c r="IX17" s="599"/>
      <c r="IY17" s="599"/>
      <c r="IZ17" s="599"/>
      <c r="JA17" s="603">
        <f>SUM(IO17:IZ17)</f>
        <v>0</v>
      </c>
      <c r="JB17" s="599"/>
      <c r="JC17" s="599"/>
      <c r="JD17" s="599"/>
      <c r="JE17" s="599"/>
      <c r="JF17" s="599"/>
      <c r="JG17" s="599"/>
      <c r="JH17" s="599"/>
      <c r="JI17" s="599"/>
      <c r="JJ17" s="599"/>
      <c r="JK17" s="599"/>
      <c r="JL17" s="599"/>
      <c r="JM17" s="599"/>
      <c r="JN17" s="603">
        <f>SUM(JB17:JM17)</f>
        <v>0</v>
      </c>
      <c r="JO17" s="599"/>
      <c r="JP17" s="599"/>
      <c r="JQ17" s="599"/>
      <c r="JR17" s="599"/>
      <c r="JS17" s="599"/>
      <c r="JT17" s="599"/>
      <c r="JU17" s="599"/>
      <c r="JV17" s="599"/>
      <c r="JW17" s="599"/>
      <c r="JX17" s="599"/>
      <c r="JY17" s="599"/>
      <c r="JZ17" s="599"/>
      <c r="KA17" s="603">
        <f>SUM(JO17:JZ17)</f>
        <v>0</v>
      </c>
      <c r="KB17" s="599"/>
      <c r="KC17" s="599"/>
      <c r="KD17" s="599"/>
      <c r="KE17" s="599"/>
      <c r="KF17" s="599"/>
      <c r="KG17" s="599"/>
      <c r="KH17" s="599"/>
      <c r="KI17" s="599"/>
      <c r="KJ17" s="599"/>
      <c r="KK17" s="599"/>
      <c r="KL17" s="599"/>
      <c r="KM17" s="599"/>
      <c r="KN17" s="603">
        <f>SUM(KB17:KM17)</f>
        <v>0</v>
      </c>
      <c r="KO17" s="599"/>
      <c r="KP17" s="599"/>
      <c r="KQ17" s="599"/>
      <c r="KR17" s="599"/>
      <c r="KS17" s="599"/>
      <c r="KT17" s="599"/>
      <c r="KU17" s="599"/>
      <c r="KV17" s="599"/>
      <c r="KW17" s="599"/>
      <c r="KX17" s="599"/>
      <c r="KY17" s="599"/>
      <c r="KZ17" s="599"/>
      <c r="LA17" s="603">
        <f>SUM(KO17:KZ17)</f>
        <v>0</v>
      </c>
      <c r="LB17" s="599"/>
      <c r="LC17" s="599"/>
      <c r="LD17" s="599"/>
      <c r="LE17" s="599"/>
      <c r="LF17" s="599"/>
      <c r="LG17" s="599"/>
      <c r="LH17" s="599"/>
      <c r="LI17" s="599"/>
      <c r="LJ17" s="599"/>
      <c r="LK17" s="599"/>
      <c r="LL17" s="599"/>
      <c r="LM17" s="599"/>
      <c r="LN17" s="601">
        <f>SUM(LB17:LM17)</f>
        <v>0</v>
      </c>
    </row>
    <row r="18" spans="1:326">
      <c r="A18" s="539" t="s">
        <v>283</v>
      </c>
      <c r="B18" s="128">
        <f>IF('Dalyvio prielaidos'!$F$9&lt;=B$5,'Dalyvio prielaidos'!$C$9/12,0)</f>
        <v>0</v>
      </c>
      <c r="C18" s="128">
        <f>IF('Dalyvio prielaidos'!$F$9&lt;=C$5,'Dalyvio prielaidos'!$C$9/12,0)</f>
        <v>0</v>
      </c>
      <c r="D18" s="128">
        <f>IF('Dalyvio prielaidos'!$F$9&lt;=D$5,'Dalyvio prielaidos'!$C$9/12,0)</f>
        <v>0</v>
      </c>
      <c r="E18" s="128">
        <f>IF('Dalyvio prielaidos'!$F$9&lt;=E$5,'Dalyvio prielaidos'!$C$9/12,0)</f>
        <v>0</v>
      </c>
      <c r="F18" s="128">
        <f>IF('Dalyvio prielaidos'!$F$9&lt;=F$5,'Dalyvio prielaidos'!$C$9/12,0)</f>
        <v>0</v>
      </c>
      <c r="G18" s="128">
        <f>IF('Dalyvio prielaidos'!$F$9&lt;=G$5,'Dalyvio prielaidos'!$C$9/12,0)</f>
        <v>0</v>
      </c>
      <c r="H18" s="128">
        <f>IF('Dalyvio prielaidos'!$F$9&lt;=H$5,'Dalyvio prielaidos'!$C$9/12,0)</f>
        <v>0</v>
      </c>
      <c r="I18" s="128">
        <f>IF('Dalyvio prielaidos'!$F$9&lt;=I$5,'Dalyvio prielaidos'!$C$9/12,0)</f>
        <v>0</v>
      </c>
      <c r="J18" s="128">
        <f>IF('Dalyvio prielaidos'!$F$9&lt;=J$5,'Dalyvio prielaidos'!$C$9/12,0)</f>
        <v>0</v>
      </c>
      <c r="K18" s="128">
        <f>IF('Dalyvio prielaidos'!$F$9&lt;=K$5,'Dalyvio prielaidos'!$C$9/12,0)</f>
        <v>0</v>
      </c>
      <c r="L18" s="128">
        <f>IF('Dalyvio prielaidos'!$F$9&lt;=L$5,'Dalyvio prielaidos'!$C$9/12,0)</f>
        <v>0</v>
      </c>
      <c r="M18" s="128">
        <f>IF('Dalyvio prielaidos'!$F$9&lt;=M$5,'Dalyvio prielaidos'!$C$9/12,0)</f>
        <v>0</v>
      </c>
      <c r="N18" s="134">
        <f t="shared" ref="N18:N21" si="589">SUM(B18:M18)</f>
        <v>0</v>
      </c>
      <c r="O18" s="128">
        <f>IF('Dalyvio prielaidos'!$F$9&lt;=O$5,'Dalyvio prielaidos'!$C$9/12,0)</f>
        <v>0</v>
      </c>
      <c r="P18" s="128">
        <f>IF('Dalyvio prielaidos'!$F$9&lt;=P$5,'Dalyvio prielaidos'!$C$9/12,0)</f>
        <v>0</v>
      </c>
      <c r="Q18" s="128">
        <f>IF('Dalyvio prielaidos'!$F$9&lt;=Q$5,'Dalyvio prielaidos'!$C$9/12,0)</f>
        <v>0</v>
      </c>
      <c r="R18" s="128">
        <f>IF('Dalyvio prielaidos'!$F$9&lt;=R$5,'Dalyvio prielaidos'!$C$9/12,0)</f>
        <v>0</v>
      </c>
      <c r="S18" s="128">
        <f>IF('Dalyvio prielaidos'!$F$9&lt;=S$5,'Dalyvio prielaidos'!$C$9/12,0)</f>
        <v>0</v>
      </c>
      <c r="T18" s="128">
        <f>IF('Dalyvio prielaidos'!$F$9&lt;=T$5,'Dalyvio prielaidos'!$C$9/12,0)</f>
        <v>0</v>
      </c>
      <c r="U18" s="128">
        <f>IF('Dalyvio prielaidos'!$F$9&lt;=U$5,'Dalyvio prielaidos'!$C$9/12,0)</f>
        <v>0</v>
      </c>
      <c r="V18" s="128">
        <f>IF('Dalyvio prielaidos'!$F$9&lt;=V$5,'Dalyvio prielaidos'!$C$9/12,0)</f>
        <v>0</v>
      </c>
      <c r="W18" s="128">
        <f>IF('Dalyvio prielaidos'!$F$9&lt;=W$5,'Dalyvio prielaidos'!$C$9/12,0)</f>
        <v>0</v>
      </c>
      <c r="X18" s="128">
        <f>IF('Dalyvio prielaidos'!$F$9&lt;=X$5,'Dalyvio prielaidos'!$C$9/12,0)</f>
        <v>0</v>
      </c>
      <c r="Y18" s="128">
        <f>IF('Dalyvio prielaidos'!$F$9&lt;=Y$5,'Dalyvio prielaidos'!$C$9/12,0)</f>
        <v>0</v>
      </c>
      <c r="Z18" s="128">
        <f>IF('Dalyvio prielaidos'!$F$9&lt;=Z$5,'Dalyvio prielaidos'!$C$9/12,0)</f>
        <v>0</v>
      </c>
      <c r="AA18" s="24">
        <f t="shared" ref="AA18:AA21" si="590">SUM(O18:Z18)</f>
        <v>0</v>
      </c>
      <c r="AB18" s="128">
        <f>'Dalyvio prielaidos'!$C$9/12*Indeksacija!$F$6</f>
        <v>0</v>
      </c>
      <c r="AC18" s="128">
        <f>'Dalyvio prielaidos'!$C$9/12*Indeksacija!$F$6</f>
        <v>0</v>
      </c>
      <c r="AD18" s="128">
        <f>'Dalyvio prielaidos'!$C$9/12*Indeksacija!$F$6</f>
        <v>0</v>
      </c>
      <c r="AE18" s="128">
        <f>'Dalyvio prielaidos'!$C$9/12*Indeksacija!$F$6</f>
        <v>0</v>
      </c>
      <c r="AF18" s="128">
        <f>'Dalyvio prielaidos'!$C$9/12*Indeksacija!$F$6</f>
        <v>0</v>
      </c>
      <c r="AG18" s="128">
        <f>'Dalyvio prielaidos'!$C$9/12*Indeksacija!$F$6</f>
        <v>0</v>
      </c>
      <c r="AH18" s="128">
        <f>'Dalyvio prielaidos'!$C$9/12*Indeksacija!$F$6</f>
        <v>0</v>
      </c>
      <c r="AI18" s="128">
        <f>'Dalyvio prielaidos'!$C$9/12*Indeksacija!$F$6</f>
        <v>0</v>
      </c>
      <c r="AJ18" s="128">
        <f>'Dalyvio prielaidos'!$C$9/12*Indeksacija!$F$6</f>
        <v>0</v>
      </c>
      <c r="AK18" s="128">
        <f>'Dalyvio prielaidos'!$C$9/12*Indeksacija!$F$6</f>
        <v>0</v>
      </c>
      <c r="AL18" s="128">
        <f>'Dalyvio prielaidos'!$C$9/12*Indeksacija!$F$6</f>
        <v>0</v>
      </c>
      <c r="AM18" s="128">
        <f>'Dalyvio prielaidos'!$C$9/12*Indeksacija!$F$6</f>
        <v>0</v>
      </c>
      <c r="AN18" s="24">
        <f t="shared" ref="AN18:AN21" si="591">SUM(AB18:AM18)</f>
        <v>0</v>
      </c>
      <c r="AO18" s="128">
        <f>'Dalyvio prielaidos'!$C$9/12*Indeksacija!$G$6</f>
        <v>0</v>
      </c>
      <c r="AP18" s="128">
        <f>'Dalyvio prielaidos'!$C$9/12*Indeksacija!$G$6</f>
        <v>0</v>
      </c>
      <c r="AQ18" s="128">
        <f>'Dalyvio prielaidos'!$C$9/12*Indeksacija!$G$6</f>
        <v>0</v>
      </c>
      <c r="AR18" s="128">
        <f>'Dalyvio prielaidos'!$C$9/12*Indeksacija!$G$6</f>
        <v>0</v>
      </c>
      <c r="AS18" s="128">
        <f>'Dalyvio prielaidos'!$C$9/12*Indeksacija!$G$6</f>
        <v>0</v>
      </c>
      <c r="AT18" s="128">
        <f>'Dalyvio prielaidos'!$C$9/12*Indeksacija!$G$6</f>
        <v>0</v>
      </c>
      <c r="AU18" s="128">
        <f>'Dalyvio prielaidos'!$C$9/12*Indeksacija!$G$6</f>
        <v>0</v>
      </c>
      <c r="AV18" s="128">
        <f>'Dalyvio prielaidos'!$C$9/12*Indeksacija!$G$6</f>
        <v>0</v>
      </c>
      <c r="AW18" s="128">
        <f>'Dalyvio prielaidos'!$C$9/12*Indeksacija!$G$6</f>
        <v>0</v>
      </c>
      <c r="AX18" s="128">
        <f>'Dalyvio prielaidos'!$C$9/12*Indeksacija!$G$6</f>
        <v>0</v>
      </c>
      <c r="AY18" s="128">
        <f>'Dalyvio prielaidos'!$C$9/12*Indeksacija!$G$6</f>
        <v>0</v>
      </c>
      <c r="AZ18" s="128">
        <f>'Dalyvio prielaidos'!$C$9/12*Indeksacija!$G$6</f>
        <v>0</v>
      </c>
      <c r="BA18" s="24">
        <f t="shared" ref="BA18:BA21" si="592">SUM(AO18:AZ18)</f>
        <v>0</v>
      </c>
      <c r="BB18" s="128">
        <f>'Dalyvio prielaidos'!$C$9/12*Indeksacija!$H$6</f>
        <v>0</v>
      </c>
      <c r="BC18" s="128">
        <f>'Dalyvio prielaidos'!$C$9/12*Indeksacija!$H$6</f>
        <v>0</v>
      </c>
      <c r="BD18" s="128">
        <f>'Dalyvio prielaidos'!$C$9/12*Indeksacija!$H$6</f>
        <v>0</v>
      </c>
      <c r="BE18" s="128">
        <f>'Dalyvio prielaidos'!$C$9/12*Indeksacija!$H$6</f>
        <v>0</v>
      </c>
      <c r="BF18" s="128">
        <f>'Dalyvio prielaidos'!$C$9/12*Indeksacija!$H$6</f>
        <v>0</v>
      </c>
      <c r="BG18" s="128">
        <f>'Dalyvio prielaidos'!$C$9/12*Indeksacija!$H$6</f>
        <v>0</v>
      </c>
      <c r="BH18" s="128">
        <f>'Dalyvio prielaidos'!$C$9/12*Indeksacija!$H$6</f>
        <v>0</v>
      </c>
      <c r="BI18" s="128">
        <f>'Dalyvio prielaidos'!$C$9/12*Indeksacija!$H$6</f>
        <v>0</v>
      </c>
      <c r="BJ18" s="128">
        <f>'Dalyvio prielaidos'!$C$9/12*Indeksacija!$H$6</f>
        <v>0</v>
      </c>
      <c r="BK18" s="128">
        <f>'Dalyvio prielaidos'!$C$9/12*Indeksacija!$H$6</f>
        <v>0</v>
      </c>
      <c r="BL18" s="128">
        <f>'Dalyvio prielaidos'!$C$9/12*Indeksacija!$H$6</f>
        <v>0</v>
      </c>
      <c r="BM18" s="128">
        <f>'Dalyvio prielaidos'!$C$9/12*Indeksacija!$H$6</f>
        <v>0</v>
      </c>
      <c r="BN18" s="24">
        <f t="shared" ref="BN18:BN21" si="593">SUM(BB18:BM18)</f>
        <v>0</v>
      </c>
      <c r="BO18" s="128">
        <f>'Dalyvio prielaidos'!$C$9/12*Indeksacija!$I$6</f>
        <v>0</v>
      </c>
      <c r="BP18" s="128">
        <f>'Dalyvio prielaidos'!$C$9/12*Indeksacija!$I$6</f>
        <v>0</v>
      </c>
      <c r="BQ18" s="128">
        <f>'Dalyvio prielaidos'!$C$9/12*Indeksacija!$I$6</f>
        <v>0</v>
      </c>
      <c r="BR18" s="128">
        <f>'Dalyvio prielaidos'!$C$9/12*Indeksacija!$I$6</f>
        <v>0</v>
      </c>
      <c r="BS18" s="128">
        <f>'Dalyvio prielaidos'!$C$9/12*Indeksacija!$I$6</f>
        <v>0</v>
      </c>
      <c r="BT18" s="128">
        <f>'Dalyvio prielaidos'!$C$9/12*Indeksacija!$I$6</f>
        <v>0</v>
      </c>
      <c r="BU18" s="128">
        <f>'Dalyvio prielaidos'!$C$9/12*Indeksacija!$I$6</f>
        <v>0</v>
      </c>
      <c r="BV18" s="128">
        <f>'Dalyvio prielaidos'!$C$9/12*Indeksacija!$I$6</f>
        <v>0</v>
      </c>
      <c r="BW18" s="128">
        <f>'Dalyvio prielaidos'!$C$9/12*Indeksacija!$I$6</f>
        <v>0</v>
      </c>
      <c r="BX18" s="128">
        <f>'Dalyvio prielaidos'!$C$9/12*Indeksacija!$I$6</f>
        <v>0</v>
      </c>
      <c r="BY18" s="128">
        <f>'Dalyvio prielaidos'!$C$9/12*Indeksacija!$I$6</f>
        <v>0</v>
      </c>
      <c r="BZ18" s="128">
        <f>'Dalyvio prielaidos'!$C$9/12*Indeksacija!$I$6</f>
        <v>0</v>
      </c>
      <c r="CA18" s="24">
        <f t="shared" ref="CA18:CA21" si="594">SUM(BO18:BZ18)</f>
        <v>0</v>
      </c>
      <c r="CB18" s="128">
        <f>'Dalyvio prielaidos'!$C$9/12*Indeksacija!$J$6</f>
        <v>0</v>
      </c>
      <c r="CC18" s="128">
        <f>'Dalyvio prielaidos'!$C$9/12*Indeksacija!$J$6</f>
        <v>0</v>
      </c>
      <c r="CD18" s="128">
        <f>'Dalyvio prielaidos'!$C$9/12*Indeksacija!$J$6</f>
        <v>0</v>
      </c>
      <c r="CE18" s="128">
        <f>'Dalyvio prielaidos'!$C$9/12*Indeksacija!$J$6</f>
        <v>0</v>
      </c>
      <c r="CF18" s="128">
        <f>'Dalyvio prielaidos'!$C$9/12*Indeksacija!$J$6</f>
        <v>0</v>
      </c>
      <c r="CG18" s="128">
        <f>'Dalyvio prielaidos'!$C$9/12*Indeksacija!$J$6</f>
        <v>0</v>
      </c>
      <c r="CH18" s="128">
        <f>'Dalyvio prielaidos'!$C$9/12*Indeksacija!$J$6</f>
        <v>0</v>
      </c>
      <c r="CI18" s="128">
        <f>'Dalyvio prielaidos'!$C$9/12*Indeksacija!$J$6</f>
        <v>0</v>
      </c>
      <c r="CJ18" s="128">
        <f>'Dalyvio prielaidos'!$C$9/12*Indeksacija!$J$6</f>
        <v>0</v>
      </c>
      <c r="CK18" s="128">
        <f>'Dalyvio prielaidos'!$C$9/12*Indeksacija!$J$6</f>
        <v>0</v>
      </c>
      <c r="CL18" s="128">
        <f>'Dalyvio prielaidos'!$C$9/12*Indeksacija!$J$6</f>
        <v>0</v>
      </c>
      <c r="CM18" s="128">
        <f>'Dalyvio prielaidos'!$C$9/12*Indeksacija!$J$6</f>
        <v>0</v>
      </c>
      <c r="CN18" s="24">
        <f t="shared" ref="CN18:CN21" si="595">SUM(CB18:CM18)</f>
        <v>0</v>
      </c>
      <c r="CO18" s="128">
        <f>'Dalyvio prielaidos'!$C$9/12*Indeksacija!$K$6</f>
        <v>0</v>
      </c>
      <c r="CP18" s="128">
        <f>'Dalyvio prielaidos'!$C$9/12*Indeksacija!$K$6</f>
        <v>0</v>
      </c>
      <c r="CQ18" s="128">
        <f>'Dalyvio prielaidos'!$C$9/12*Indeksacija!$K$6</f>
        <v>0</v>
      </c>
      <c r="CR18" s="128">
        <f>'Dalyvio prielaidos'!$C$9/12*Indeksacija!$K$6</f>
        <v>0</v>
      </c>
      <c r="CS18" s="128">
        <f>'Dalyvio prielaidos'!$C$9/12*Indeksacija!$K$6</f>
        <v>0</v>
      </c>
      <c r="CT18" s="128">
        <f>'Dalyvio prielaidos'!$C$9/12*Indeksacija!$K$6</f>
        <v>0</v>
      </c>
      <c r="CU18" s="128">
        <f>'Dalyvio prielaidos'!$C$9/12*Indeksacija!$K$6</f>
        <v>0</v>
      </c>
      <c r="CV18" s="128">
        <f>'Dalyvio prielaidos'!$C$9/12*Indeksacija!$K$6</f>
        <v>0</v>
      </c>
      <c r="CW18" s="128">
        <f>'Dalyvio prielaidos'!$C$9/12*Indeksacija!$K$6</f>
        <v>0</v>
      </c>
      <c r="CX18" s="128">
        <f>'Dalyvio prielaidos'!$C$9/12*Indeksacija!$K$6</f>
        <v>0</v>
      </c>
      <c r="CY18" s="128">
        <f>'Dalyvio prielaidos'!$C$9/12*Indeksacija!$K$6</f>
        <v>0</v>
      </c>
      <c r="CZ18" s="128">
        <f>'Dalyvio prielaidos'!$C$9/12*Indeksacija!$K$6</f>
        <v>0</v>
      </c>
      <c r="DA18" s="24">
        <f t="shared" ref="DA18:DA21" si="596">SUM(CO18:CZ18)</f>
        <v>0</v>
      </c>
      <c r="DB18" s="128">
        <f>'Dalyvio prielaidos'!$C$9/12*Indeksacija!$L$6</f>
        <v>0</v>
      </c>
      <c r="DC18" s="128">
        <f>'Dalyvio prielaidos'!$C$9/12*Indeksacija!$L$6</f>
        <v>0</v>
      </c>
      <c r="DD18" s="128">
        <f>'Dalyvio prielaidos'!$C$9/12*Indeksacija!$L$6</f>
        <v>0</v>
      </c>
      <c r="DE18" s="128">
        <f>'Dalyvio prielaidos'!$C$9/12*Indeksacija!$L$6</f>
        <v>0</v>
      </c>
      <c r="DF18" s="128">
        <f>'Dalyvio prielaidos'!$C$9/12*Indeksacija!$L$6</f>
        <v>0</v>
      </c>
      <c r="DG18" s="128">
        <f>'Dalyvio prielaidos'!$C$9/12*Indeksacija!$L$6</f>
        <v>0</v>
      </c>
      <c r="DH18" s="128">
        <f>'Dalyvio prielaidos'!$C$9/12*Indeksacija!$L$6</f>
        <v>0</v>
      </c>
      <c r="DI18" s="128">
        <f>'Dalyvio prielaidos'!$C$9/12*Indeksacija!$L$6</f>
        <v>0</v>
      </c>
      <c r="DJ18" s="128">
        <f>'Dalyvio prielaidos'!$C$9/12*Indeksacija!$L$6</f>
        <v>0</v>
      </c>
      <c r="DK18" s="128">
        <f>'Dalyvio prielaidos'!$C$9/12*Indeksacija!$L$6</f>
        <v>0</v>
      </c>
      <c r="DL18" s="128">
        <f>'Dalyvio prielaidos'!$C$9/12*Indeksacija!$L$6</f>
        <v>0</v>
      </c>
      <c r="DM18" s="128">
        <f>'Dalyvio prielaidos'!$C$9/12*Indeksacija!$L$6</f>
        <v>0</v>
      </c>
      <c r="DN18" s="24">
        <f t="shared" ref="DN18:DN21" si="597">SUM(DB18:DM18)</f>
        <v>0</v>
      </c>
      <c r="DO18" s="128">
        <f>'Dalyvio prielaidos'!$C$9/12*Indeksacija!$M$6</f>
        <v>0</v>
      </c>
      <c r="DP18" s="128">
        <f>'Dalyvio prielaidos'!$C$9/12*Indeksacija!$M$6</f>
        <v>0</v>
      </c>
      <c r="DQ18" s="128">
        <f>'Dalyvio prielaidos'!$C$9/12*Indeksacija!$M$6</f>
        <v>0</v>
      </c>
      <c r="DR18" s="128">
        <f>'Dalyvio prielaidos'!$C$9/12*Indeksacija!$M$6</f>
        <v>0</v>
      </c>
      <c r="DS18" s="128">
        <f>'Dalyvio prielaidos'!$C$9/12*Indeksacija!$M$6</f>
        <v>0</v>
      </c>
      <c r="DT18" s="128">
        <f>'Dalyvio prielaidos'!$C$9/12*Indeksacija!$M$6</f>
        <v>0</v>
      </c>
      <c r="DU18" s="128">
        <f>'Dalyvio prielaidos'!$C$9/12*Indeksacija!$M$6</f>
        <v>0</v>
      </c>
      <c r="DV18" s="128">
        <f>'Dalyvio prielaidos'!$C$9/12*Indeksacija!$M$6</f>
        <v>0</v>
      </c>
      <c r="DW18" s="128">
        <f>'Dalyvio prielaidos'!$C$9/12*Indeksacija!$M$6</f>
        <v>0</v>
      </c>
      <c r="DX18" s="128">
        <f>'Dalyvio prielaidos'!$C$9/12*Indeksacija!$M$6</f>
        <v>0</v>
      </c>
      <c r="DY18" s="128">
        <f>'Dalyvio prielaidos'!$C$9/12*Indeksacija!$M$6</f>
        <v>0</v>
      </c>
      <c r="DZ18" s="128">
        <f>'Dalyvio prielaidos'!$C$9/12*Indeksacija!$M$6</f>
        <v>0</v>
      </c>
      <c r="EA18" s="24">
        <f t="shared" ref="EA18:EA21" si="598">SUM(DO18:DZ18)</f>
        <v>0</v>
      </c>
      <c r="EB18" s="128">
        <f>'Dalyvio prielaidos'!$C$9/12*Indeksacija!$N$6</f>
        <v>0</v>
      </c>
      <c r="EC18" s="128">
        <f>'Dalyvio prielaidos'!$C$9/12*Indeksacija!$N$6</f>
        <v>0</v>
      </c>
      <c r="ED18" s="128">
        <f>'Dalyvio prielaidos'!$C$9/12*Indeksacija!$N$6</f>
        <v>0</v>
      </c>
      <c r="EE18" s="128">
        <f>'Dalyvio prielaidos'!$C$9/12*Indeksacija!$N$6</f>
        <v>0</v>
      </c>
      <c r="EF18" s="128">
        <f>'Dalyvio prielaidos'!$C$9/12*Indeksacija!$N$6</f>
        <v>0</v>
      </c>
      <c r="EG18" s="128">
        <f>'Dalyvio prielaidos'!$C$9/12*Indeksacija!$N$6</f>
        <v>0</v>
      </c>
      <c r="EH18" s="128">
        <f>'Dalyvio prielaidos'!$C$9/12*Indeksacija!$N$6</f>
        <v>0</v>
      </c>
      <c r="EI18" s="128">
        <f>'Dalyvio prielaidos'!$C$9/12*Indeksacija!$N$6</f>
        <v>0</v>
      </c>
      <c r="EJ18" s="128">
        <f>'Dalyvio prielaidos'!$C$9/12*Indeksacija!$N$6</f>
        <v>0</v>
      </c>
      <c r="EK18" s="128">
        <f>'Dalyvio prielaidos'!$C$9/12*Indeksacija!$N$6</f>
        <v>0</v>
      </c>
      <c r="EL18" s="128">
        <f>'Dalyvio prielaidos'!$C$9/12*Indeksacija!$N$6</f>
        <v>0</v>
      </c>
      <c r="EM18" s="128">
        <f>'Dalyvio prielaidos'!$C$9/12*Indeksacija!$N$6</f>
        <v>0</v>
      </c>
      <c r="EN18" s="24">
        <f t="shared" ref="EN18:EN21" si="599">SUM(EB18:EM18)</f>
        <v>0</v>
      </c>
      <c r="EO18" s="128">
        <f>'Dalyvio prielaidos'!$C$9/12*Indeksacija!$O$6</f>
        <v>0</v>
      </c>
      <c r="EP18" s="128">
        <f>'Dalyvio prielaidos'!$C$9/12*Indeksacija!$O$6</f>
        <v>0</v>
      </c>
      <c r="EQ18" s="128">
        <f>'Dalyvio prielaidos'!$C$9/12*Indeksacija!$O$6</f>
        <v>0</v>
      </c>
      <c r="ER18" s="128">
        <f>'Dalyvio prielaidos'!$C$9/12*Indeksacija!$O$6</f>
        <v>0</v>
      </c>
      <c r="ES18" s="128">
        <f>'Dalyvio prielaidos'!$C$9/12*Indeksacija!$O$6</f>
        <v>0</v>
      </c>
      <c r="ET18" s="128">
        <f>'Dalyvio prielaidos'!$C$9/12*Indeksacija!$O$6</f>
        <v>0</v>
      </c>
      <c r="EU18" s="128">
        <f>'Dalyvio prielaidos'!$C$9/12*Indeksacija!$O$6</f>
        <v>0</v>
      </c>
      <c r="EV18" s="128">
        <f>'Dalyvio prielaidos'!$C$9/12*Indeksacija!$O$6</f>
        <v>0</v>
      </c>
      <c r="EW18" s="128">
        <f>'Dalyvio prielaidos'!$C$9/12*Indeksacija!$O$6</f>
        <v>0</v>
      </c>
      <c r="EX18" s="128">
        <f>'Dalyvio prielaidos'!$C$9/12*Indeksacija!$O$6</f>
        <v>0</v>
      </c>
      <c r="EY18" s="128">
        <f>'Dalyvio prielaidos'!$C$9/12*Indeksacija!$O$6</f>
        <v>0</v>
      </c>
      <c r="EZ18" s="128">
        <f>'Dalyvio prielaidos'!$C$9/12*Indeksacija!$O$6</f>
        <v>0</v>
      </c>
      <c r="FA18" s="24">
        <f t="shared" ref="FA18:FA21" si="600">SUM(EO18:EZ18)</f>
        <v>0</v>
      </c>
      <c r="FB18" s="128">
        <f>'Dalyvio prielaidos'!$C$9/12*Indeksacija!$P$6</f>
        <v>0</v>
      </c>
      <c r="FC18" s="128">
        <f>'Dalyvio prielaidos'!$C$9/12*Indeksacija!$P$6</f>
        <v>0</v>
      </c>
      <c r="FD18" s="128">
        <f>'Dalyvio prielaidos'!$C$9/12*Indeksacija!$P$6</f>
        <v>0</v>
      </c>
      <c r="FE18" s="128">
        <f>'Dalyvio prielaidos'!$C$9/12*Indeksacija!$P$6</f>
        <v>0</v>
      </c>
      <c r="FF18" s="128">
        <f>'Dalyvio prielaidos'!$C$9/12*Indeksacija!$P$6</f>
        <v>0</v>
      </c>
      <c r="FG18" s="128">
        <f>'Dalyvio prielaidos'!$C$9/12*Indeksacija!$P$6</f>
        <v>0</v>
      </c>
      <c r="FH18" s="128">
        <f>'Dalyvio prielaidos'!$C$9/12*Indeksacija!$P$6</f>
        <v>0</v>
      </c>
      <c r="FI18" s="128">
        <f>'Dalyvio prielaidos'!$C$9/12*Indeksacija!$P$6</f>
        <v>0</v>
      </c>
      <c r="FJ18" s="128">
        <f>'Dalyvio prielaidos'!$C$9/12*Indeksacija!$P$6</f>
        <v>0</v>
      </c>
      <c r="FK18" s="128">
        <f>'Dalyvio prielaidos'!$C$9/12*Indeksacija!$P$6</f>
        <v>0</v>
      </c>
      <c r="FL18" s="128">
        <f>'Dalyvio prielaidos'!$C$9/12*Indeksacija!$P$6</f>
        <v>0</v>
      </c>
      <c r="FM18" s="128">
        <f>'Dalyvio prielaidos'!$C$9/12*Indeksacija!$P$6</f>
        <v>0</v>
      </c>
      <c r="FN18" s="24">
        <f t="shared" ref="FN18:FN21" si="601">SUM(FB18:FM18)</f>
        <v>0</v>
      </c>
      <c r="FO18" s="128">
        <f>'Dalyvio prielaidos'!$C$9/12*Indeksacija!$Q$6</f>
        <v>0</v>
      </c>
      <c r="FP18" s="128">
        <f>'Dalyvio prielaidos'!$C$9/12*Indeksacija!$Q$6</f>
        <v>0</v>
      </c>
      <c r="FQ18" s="128">
        <f>'Dalyvio prielaidos'!$C$9/12*Indeksacija!$Q$6</f>
        <v>0</v>
      </c>
      <c r="FR18" s="128">
        <f>'Dalyvio prielaidos'!$C$9/12*Indeksacija!$Q$6</f>
        <v>0</v>
      </c>
      <c r="FS18" s="128">
        <f>'Dalyvio prielaidos'!$C$9/12*Indeksacija!$Q$6</f>
        <v>0</v>
      </c>
      <c r="FT18" s="128">
        <f>'Dalyvio prielaidos'!$C$9/12*Indeksacija!$Q$6</f>
        <v>0</v>
      </c>
      <c r="FU18" s="128">
        <f>'Dalyvio prielaidos'!$C$9/12*Indeksacija!$Q$6</f>
        <v>0</v>
      </c>
      <c r="FV18" s="128">
        <f>'Dalyvio prielaidos'!$C$9/12*Indeksacija!$Q$6</f>
        <v>0</v>
      </c>
      <c r="FW18" s="128">
        <f>'Dalyvio prielaidos'!$C$9/12*Indeksacija!$Q$6</f>
        <v>0</v>
      </c>
      <c r="FX18" s="128">
        <f>'Dalyvio prielaidos'!$C$9/12*Indeksacija!$Q$6</f>
        <v>0</v>
      </c>
      <c r="FY18" s="128">
        <f>'Dalyvio prielaidos'!$C$9/12*Indeksacija!$Q$6</f>
        <v>0</v>
      </c>
      <c r="FZ18" s="128">
        <f>'Dalyvio prielaidos'!$C$9/12*Indeksacija!$Q$6</f>
        <v>0</v>
      </c>
      <c r="GA18" s="24">
        <f t="shared" ref="GA18:GA21" si="602">SUM(FO18:FZ18)</f>
        <v>0</v>
      </c>
      <c r="GB18" s="128">
        <f>'Dalyvio prielaidos'!$C$9/12*Indeksacija!$R$6</f>
        <v>0</v>
      </c>
      <c r="GC18" s="128">
        <f>'Dalyvio prielaidos'!$C$9/12*Indeksacija!$R$6</f>
        <v>0</v>
      </c>
      <c r="GD18" s="128">
        <f>'Dalyvio prielaidos'!$C$9/12*Indeksacija!$R$6</f>
        <v>0</v>
      </c>
      <c r="GE18" s="128">
        <f>'Dalyvio prielaidos'!$C$9/12*Indeksacija!$R$6</f>
        <v>0</v>
      </c>
      <c r="GF18" s="128">
        <f>'Dalyvio prielaidos'!$C$9/12*Indeksacija!$R$6</f>
        <v>0</v>
      </c>
      <c r="GG18" s="128">
        <f>'Dalyvio prielaidos'!$C$9/12*Indeksacija!$R$6</f>
        <v>0</v>
      </c>
      <c r="GH18" s="128">
        <f>'Dalyvio prielaidos'!$C$9/12*Indeksacija!$R$6</f>
        <v>0</v>
      </c>
      <c r="GI18" s="128">
        <f>'Dalyvio prielaidos'!$C$9/12*Indeksacija!$R$6</f>
        <v>0</v>
      </c>
      <c r="GJ18" s="128">
        <f>'Dalyvio prielaidos'!$C$9/12*Indeksacija!$R$6</f>
        <v>0</v>
      </c>
      <c r="GK18" s="128">
        <f>'Dalyvio prielaidos'!$C$9/12*Indeksacija!$R$6</f>
        <v>0</v>
      </c>
      <c r="GL18" s="128">
        <f>'Dalyvio prielaidos'!$C$9/12*Indeksacija!$R$6</f>
        <v>0</v>
      </c>
      <c r="GM18" s="128">
        <f>'Dalyvio prielaidos'!$C$9/12*Indeksacija!$R$6</f>
        <v>0</v>
      </c>
      <c r="GN18" s="24">
        <f t="shared" ref="GN18:GN21" si="603">SUM(GB18:GM18)</f>
        <v>0</v>
      </c>
      <c r="GO18" s="128">
        <f>'Dalyvio prielaidos'!$C$9/12*Indeksacija!$S$6</f>
        <v>0</v>
      </c>
      <c r="GP18" s="128">
        <f>'Dalyvio prielaidos'!$C$9/12*Indeksacija!$S$6</f>
        <v>0</v>
      </c>
      <c r="GQ18" s="128">
        <f>'Dalyvio prielaidos'!$C$9/12*Indeksacija!$S$6</f>
        <v>0</v>
      </c>
      <c r="GR18" s="128">
        <f>'Dalyvio prielaidos'!$C$9/12*Indeksacija!$S$6</f>
        <v>0</v>
      </c>
      <c r="GS18" s="128">
        <f>'Dalyvio prielaidos'!$C$9/12*Indeksacija!$S$6</f>
        <v>0</v>
      </c>
      <c r="GT18" s="128">
        <f>'Dalyvio prielaidos'!$C$9/12*Indeksacija!$S$6</f>
        <v>0</v>
      </c>
      <c r="GU18" s="128">
        <f>'Dalyvio prielaidos'!$C$9/12*Indeksacija!$S$6</f>
        <v>0</v>
      </c>
      <c r="GV18" s="128">
        <f>'Dalyvio prielaidos'!$C$9/12*Indeksacija!$S$6</f>
        <v>0</v>
      </c>
      <c r="GW18" s="128">
        <f>'Dalyvio prielaidos'!$C$9/12*Indeksacija!$S$6</f>
        <v>0</v>
      </c>
      <c r="GX18" s="128">
        <f>'Dalyvio prielaidos'!$C$9/12*Indeksacija!$S$6</f>
        <v>0</v>
      </c>
      <c r="GY18" s="128">
        <f>'Dalyvio prielaidos'!$C$9/12*Indeksacija!$S$6</f>
        <v>0</v>
      </c>
      <c r="GZ18" s="128">
        <f>'Dalyvio prielaidos'!$C$9/12*Indeksacija!$S$6</f>
        <v>0</v>
      </c>
      <c r="HA18" s="24">
        <f t="shared" ref="HA18:HA21" si="604">SUM(GO18:GZ18)</f>
        <v>0</v>
      </c>
      <c r="HB18" s="128">
        <f>'Dalyvio prielaidos'!$C$9/12*Indeksacija!$T$6</f>
        <v>0</v>
      </c>
      <c r="HC18" s="128">
        <f>'Dalyvio prielaidos'!$C$9/12*Indeksacija!$T$6</f>
        <v>0</v>
      </c>
      <c r="HD18" s="128">
        <f>'Dalyvio prielaidos'!$C$9/12*Indeksacija!$T$6</f>
        <v>0</v>
      </c>
      <c r="HE18" s="128">
        <f>'Dalyvio prielaidos'!$C$9/12*Indeksacija!$T$6</f>
        <v>0</v>
      </c>
      <c r="HF18" s="128">
        <f>'Dalyvio prielaidos'!$C$9/12*Indeksacija!$T$6</f>
        <v>0</v>
      </c>
      <c r="HG18" s="128">
        <f>'Dalyvio prielaidos'!$C$9/12*Indeksacija!$T$6</f>
        <v>0</v>
      </c>
      <c r="HH18" s="128">
        <f>'Dalyvio prielaidos'!$C$9/12*Indeksacija!$T$6</f>
        <v>0</v>
      </c>
      <c r="HI18" s="128">
        <f>'Dalyvio prielaidos'!$C$9/12*Indeksacija!$T$6</f>
        <v>0</v>
      </c>
      <c r="HJ18" s="128">
        <f>'Dalyvio prielaidos'!$C$9/12*Indeksacija!$T$6</f>
        <v>0</v>
      </c>
      <c r="HK18" s="128">
        <f>'Dalyvio prielaidos'!$C$9/12*Indeksacija!$T$6</f>
        <v>0</v>
      </c>
      <c r="HL18" s="128">
        <f>'Dalyvio prielaidos'!$C$9/12*Indeksacija!$T$6</f>
        <v>0</v>
      </c>
      <c r="HM18" s="128">
        <f>'Dalyvio prielaidos'!$C$9/12*Indeksacija!$T$6</f>
        <v>0</v>
      </c>
      <c r="HN18" s="24">
        <f t="shared" ref="HN18:HN21" si="605">SUM(HB18:HM18)</f>
        <v>0</v>
      </c>
      <c r="HO18" s="128">
        <f>'Dalyvio prielaidos'!$C$9/12*Indeksacija!$U$6</f>
        <v>0</v>
      </c>
      <c r="HP18" s="128">
        <f>'Dalyvio prielaidos'!$C$9/12*Indeksacija!$U$6</f>
        <v>0</v>
      </c>
      <c r="HQ18" s="128">
        <f>'Dalyvio prielaidos'!$C$9/12*Indeksacija!$U$6</f>
        <v>0</v>
      </c>
      <c r="HR18" s="128">
        <f>'Dalyvio prielaidos'!$C$9/12*Indeksacija!$U$6</f>
        <v>0</v>
      </c>
      <c r="HS18" s="128">
        <f>'Dalyvio prielaidos'!$C$9/12*Indeksacija!$U$6</f>
        <v>0</v>
      </c>
      <c r="HT18" s="128">
        <f>'Dalyvio prielaidos'!$C$9/12*Indeksacija!$U$6</f>
        <v>0</v>
      </c>
      <c r="HU18" s="128">
        <f>'Dalyvio prielaidos'!$C$9/12*Indeksacija!$U$6</f>
        <v>0</v>
      </c>
      <c r="HV18" s="128">
        <f>'Dalyvio prielaidos'!$C$9/12*Indeksacija!$U$6</f>
        <v>0</v>
      </c>
      <c r="HW18" s="128">
        <f>'Dalyvio prielaidos'!$C$9/12*Indeksacija!$U$6</f>
        <v>0</v>
      </c>
      <c r="HX18" s="128">
        <f>'Dalyvio prielaidos'!$C$9/12*Indeksacija!$U$6</f>
        <v>0</v>
      </c>
      <c r="HY18" s="128">
        <f>'Dalyvio prielaidos'!$C$9/12*Indeksacija!$U$6</f>
        <v>0</v>
      </c>
      <c r="HZ18" s="128">
        <f>'Dalyvio prielaidos'!$C$9/12*Indeksacija!$U$6</f>
        <v>0</v>
      </c>
      <c r="IA18" s="24">
        <f t="shared" ref="IA18:IA21" si="606">SUM(HO18:HZ18)</f>
        <v>0</v>
      </c>
      <c r="IB18" s="128">
        <f>'Dalyvio prielaidos'!$C$9/12*Indeksacija!$V$6</f>
        <v>0</v>
      </c>
      <c r="IC18" s="128">
        <f>'Dalyvio prielaidos'!$C$9/12*Indeksacija!$V$6</f>
        <v>0</v>
      </c>
      <c r="ID18" s="128">
        <f>'Dalyvio prielaidos'!$C$9/12*Indeksacija!$V$6</f>
        <v>0</v>
      </c>
      <c r="IE18" s="128">
        <f>'Dalyvio prielaidos'!$C$9/12*Indeksacija!$V$6</f>
        <v>0</v>
      </c>
      <c r="IF18" s="128">
        <f>'Dalyvio prielaidos'!$C$9/12*Indeksacija!$V$6</f>
        <v>0</v>
      </c>
      <c r="IG18" s="128">
        <f>'Dalyvio prielaidos'!$C$9/12*Indeksacija!$V$6</f>
        <v>0</v>
      </c>
      <c r="IH18" s="128">
        <f>'Dalyvio prielaidos'!$C$9/12*Indeksacija!$V$6</f>
        <v>0</v>
      </c>
      <c r="II18" s="128">
        <f>'Dalyvio prielaidos'!$C$9/12*Indeksacija!$V$6</f>
        <v>0</v>
      </c>
      <c r="IJ18" s="128">
        <f>'Dalyvio prielaidos'!$C$9/12*Indeksacija!$V$6</f>
        <v>0</v>
      </c>
      <c r="IK18" s="128">
        <f>'Dalyvio prielaidos'!$C$9/12*Indeksacija!$V$6</f>
        <v>0</v>
      </c>
      <c r="IL18" s="128">
        <f>'Dalyvio prielaidos'!$C$9/12*Indeksacija!$V$6</f>
        <v>0</v>
      </c>
      <c r="IM18" s="128">
        <f>'Dalyvio prielaidos'!$C$9/12*Indeksacija!$V$6</f>
        <v>0</v>
      </c>
      <c r="IN18" s="24">
        <f t="shared" ref="IN18:IN21" si="607">SUM(IB18:IM18)</f>
        <v>0</v>
      </c>
      <c r="IO18" s="128">
        <f>'Dalyvio prielaidos'!$C$9/12*Indeksacija!$W$6</f>
        <v>0</v>
      </c>
      <c r="IP18" s="128">
        <f>'Dalyvio prielaidos'!$C$9/12*Indeksacija!$W$6</f>
        <v>0</v>
      </c>
      <c r="IQ18" s="128">
        <f>'Dalyvio prielaidos'!$C$9/12*Indeksacija!$W$6</f>
        <v>0</v>
      </c>
      <c r="IR18" s="128">
        <f>'Dalyvio prielaidos'!$C$9/12*Indeksacija!$W$6</f>
        <v>0</v>
      </c>
      <c r="IS18" s="128">
        <f>'Dalyvio prielaidos'!$C$9/12*Indeksacija!$W$6</f>
        <v>0</v>
      </c>
      <c r="IT18" s="128">
        <f>'Dalyvio prielaidos'!$C$9/12*Indeksacija!$W$6</f>
        <v>0</v>
      </c>
      <c r="IU18" s="128">
        <f>'Dalyvio prielaidos'!$C$9/12*Indeksacija!$W$6</f>
        <v>0</v>
      </c>
      <c r="IV18" s="128">
        <f>'Dalyvio prielaidos'!$C$9/12*Indeksacija!$W$6</f>
        <v>0</v>
      </c>
      <c r="IW18" s="128">
        <f>'Dalyvio prielaidos'!$C$9/12*Indeksacija!$W$6</f>
        <v>0</v>
      </c>
      <c r="IX18" s="128">
        <f>'Dalyvio prielaidos'!$C$9/12*Indeksacija!$W$6</f>
        <v>0</v>
      </c>
      <c r="IY18" s="128">
        <f>'Dalyvio prielaidos'!$C$9/12*Indeksacija!$W$6</f>
        <v>0</v>
      </c>
      <c r="IZ18" s="128">
        <f>'Dalyvio prielaidos'!$C$9/12*Indeksacija!$W$6</f>
        <v>0</v>
      </c>
      <c r="JA18" s="24">
        <f t="shared" ref="JA18:JA21" si="608">SUM(IO18:IZ18)</f>
        <v>0</v>
      </c>
      <c r="JB18" s="128">
        <f>'Dalyvio prielaidos'!$C$9/12*Indeksacija!$X$6</f>
        <v>0</v>
      </c>
      <c r="JC18" s="128">
        <f>'Dalyvio prielaidos'!$C$9/12*Indeksacija!$X$6</f>
        <v>0</v>
      </c>
      <c r="JD18" s="128">
        <f>'Dalyvio prielaidos'!$C$9/12*Indeksacija!$X$6</f>
        <v>0</v>
      </c>
      <c r="JE18" s="128">
        <f>'Dalyvio prielaidos'!$C$9/12*Indeksacija!$X$6</f>
        <v>0</v>
      </c>
      <c r="JF18" s="128">
        <f>'Dalyvio prielaidos'!$C$9/12*Indeksacija!$X$6</f>
        <v>0</v>
      </c>
      <c r="JG18" s="128">
        <f>'Dalyvio prielaidos'!$C$9/12*Indeksacija!$X$6</f>
        <v>0</v>
      </c>
      <c r="JH18" s="128">
        <f>'Dalyvio prielaidos'!$C$9/12*Indeksacija!$X$6</f>
        <v>0</v>
      </c>
      <c r="JI18" s="128">
        <f>'Dalyvio prielaidos'!$C$9/12*Indeksacija!$X$6</f>
        <v>0</v>
      </c>
      <c r="JJ18" s="128">
        <f>'Dalyvio prielaidos'!$C$9/12*Indeksacija!$X$6</f>
        <v>0</v>
      </c>
      <c r="JK18" s="128">
        <f>'Dalyvio prielaidos'!$C$9/12*Indeksacija!$X$6</f>
        <v>0</v>
      </c>
      <c r="JL18" s="128">
        <f>'Dalyvio prielaidos'!$C$9/12*Indeksacija!$X$6</f>
        <v>0</v>
      </c>
      <c r="JM18" s="128">
        <f>'Dalyvio prielaidos'!$C$9/12*Indeksacija!$X$6</f>
        <v>0</v>
      </c>
      <c r="JN18" s="24">
        <f t="shared" ref="JN18:JN21" si="609">SUM(JB18:JM18)</f>
        <v>0</v>
      </c>
      <c r="JO18" s="128">
        <f>'Dalyvio prielaidos'!$C$9/12*Indeksacija!$Y$6</f>
        <v>0</v>
      </c>
      <c r="JP18" s="128">
        <f>'Dalyvio prielaidos'!$C$9/12*Indeksacija!$Y$6</f>
        <v>0</v>
      </c>
      <c r="JQ18" s="128">
        <f>'Dalyvio prielaidos'!$C$9/12*Indeksacija!$Y$6</f>
        <v>0</v>
      </c>
      <c r="JR18" s="128">
        <f>'Dalyvio prielaidos'!$C$9/12*Indeksacija!$Y$6</f>
        <v>0</v>
      </c>
      <c r="JS18" s="128">
        <f>'Dalyvio prielaidos'!$C$9/12*Indeksacija!$Y$6</f>
        <v>0</v>
      </c>
      <c r="JT18" s="128">
        <f>'Dalyvio prielaidos'!$C$9/12*Indeksacija!$Y$6</f>
        <v>0</v>
      </c>
      <c r="JU18" s="128">
        <f>'Dalyvio prielaidos'!$C$9/12*Indeksacija!$Y$6</f>
        <v>0</v>
      </c>
      <c r="JV18" s="128">
        <f>'Dalyvio prielaidos'!$C$9/12*Indeksacija!$Y$6</f>
        <v>0</v>
      </c>
      <c r="JW18" s="128">
        <f>'Dalyvio prielaidos'!$C$9/12*Indeksacija!$Y$6</f>
        <v>0</v>
      </c>
      <c r="JX18" s="128">
        <f>'Dalyvio prielaidos'!$C$9/12*Indeksacija!$Y$6</f>
        <v>0</v>
      </c>
      <c r="JY18" s="128">
        <f>'Dalyvio prielaidos'!$C$9/12*Indeksacija!$Y$6</f>
        <v>0</v>
      </c>
      <c r="JZ18" s="128">
        <f>'Dalyvio prielaidos'!$C$9/12*Indeksacija!$Y$6</f>
        <v>0</v>
      </c>
      <c r="KA18" s="24">
        <f t="shared" ref="KA18:KA21" si="610">SUM(JO18:JZ18)</f>
        <v>0</v>
      </c>
      <c r="KB18" s="128">
        <f>'Dalyvio prielaidos'!$C$9/12*Indeksacija!$Z$6</f>
        <v>0</v>
      </c>
      <c r="KC18" s="128">
        <f>'Dalyvio prielaidos'!$C$9/12*Indeksacija!$Z$6</f>
        <v>0</v>
      </c>
      <c r="KD18" s="128">
        <f>'Dalyvio prielaidos'!$C$9/12*Indeksacija!$Z$6</f>
        <v>0</v>
      </c>
      <c r="KE18" s="128">
        <f>'Dalyvio prielaidos'!$C$9/12*Indeksacija!$Z$6</f>
        <v>0</v>
      </c>
      <c r="KF18" s="128">
        <f>'Dalyvio prielaidos'!$C$9/12*Indeksacija!$Z$6</f>
        <v>0</v>
      </c>
      <c r="KG18" s="128">
        <f>'Dalyvio prielaidos'!$C$9/12*Indeksacija!$Z$6</f>
        <v>0</v>
      </c>
      <c r="KH18" s="128">
        <f>'Dalyvio prielaidos'!$C$9/12*Indeksacija!$Z$6</f>
        <v>0</v>
      </c>
      <c r="KI18" s="128">
        <f>'Dalyvio prielaidos'!$C$9/12*Indeksacija!$Z$6</f>
        <v>0</v>
      </c>
      <c r="KJ18" s="128">
        <f>'Dalyvio prielaidos'!$C$9/12*Indeksacija!$Z$6</f>
        <v>0</v>
      </c>
      <c r="KK18" s="128">
        <f>'Dalyvio prielaidos'!$C$9/12*Indeksacija!$Z$6</f>
        <v>0</v>
      </c>
      <c r="KL18" s="128">
        <f>'Dalyvio prielaidos'!$C$9/12*Indeksacija!$Z$6</f>
        <v>0</v>
      </c>
      <c r="KM18" s="128">
        <f>'Dalyvio prielaidos'!$C$9/12*Indeksacija!$Z$6</f>
        <v>0</v>
      </c>
      <c r="KN18" s="24">
        <f t="shared" ref="KN18:KN21" si="611">SUM(KB18:KM18)</f>
        <v>0</v>
      </c>
      <c r="KO18" s="128">
        <f>'Dalyvio prielaidos'!$C$9/12*Indeksacija!$AA$6</f>
        <v>0</v>
      </c>
      <c r="KP18" s="128">
        <f>'Dalyvio prielaidos'!$C$9/12*Indeksacija!$AA$6</f>
        <v>0</v>
      </c>
      <c r="KQ18" s="128">
        <f>'Dalyvio prielaidos'!$C$9/12*Indeksacija!$AA$6</f>
        <v>0</v>
      </c>
      <c r="KR18" s="128">
        <f>'Dalyvio prielaidos'!$C$9/12*Indeksacija!$AA$6</f>
        <v>0</v>
      </c>
      <c r="KS18" s="128">
        <f>'Dalyvio prielaidos'!$C$9/12*Indeksacija!$AA$6</f>
        <v>0</v>
      </c>
      <c r="KT18" s="128">
        <f>'Dalyvio prielaidos'!$C$9/12*Indeksacija!$AA$6</f>
        <v>0</v>
      </c>
      <c r="KU18" s="128">
        <f>'Dalyvio prielaidos'!$C$9/12*Indeksacija!$AA$6</f>
        <v>0</v>
      </c>
      <c r="KV18" s="128">
        <f>'Dalyvio prielaidos'!$C$9/12*Indeksacija!$AA$6</f>
        <v>0</v>
      </c>
      <c r="KW18" s="128">
        <f>'Dalyvio prielaidos'!$C$9/12*Indeksacija!$AA$6</f>
        <v>0</v>
      </c>
      <c r="KX18" s="128">
        <f>'Dalyvio prielaidos'!$C$9/12*Indeksacija!$AA$6</f>
        <v>0</v>
      </c>
      <c r="KY18" s="128">
        <f>'Dalyvio prielaidos'!$C$9/12*Indeksacija!$AA$6</f>
        <v>0</v>
      </c>
      <c r="KZ18" s="128">
        <f>'Dalyvio prielaidos'!$C$9/12*Indeksacija!$AA$6</f>
        <v>0</v>
      </c>
      <c r="LA18" s="24">
        <f t="shared" ref="LA18:LA21" si="612">SUM(KO18:KZ18)</f>
        <v>0</v>
      </c>
      <c r="LB18" s="128">
        <f>'Dalyvio prielaidos'!$C$9/12*Indeksacija!$AB$6</f>
        <v>0</v>
      </c>
      <c r="LC18" s="128">
        <f>'Dalyvio prielaidos'!$C$9/12*Indeksacija!$AB$6</f>
        <v>0</v>
      </c>
      <c r="LD18" s="128">
        <f>'Dalyvio prielaidos'!$C$9/12*Indeksacija!$AB$6</f>
        <v>0</v>
      </c>
      <c r="LE18" s="128">
        <f>'Dalyvio prielaidos'!$C$9/12*Indeksacija!$AB$6</f>
        <v>0</v>
      </c>
      <c r="LF18" s="128">
        <f>'Dalyvio prielaidos'!$C$9/12*Indeksacija!$AB$6</f>
        <v>0</v>
      </c>
      <c r="LG18" s="128">
        <f>'Dalyvio prielaidos'!$C$9/12*Indeksacija!$AB$6</f>
        <v>0</v>
      </c>
      <c r="LH18" s="128">
        <f>'Dalyvio prielaidos'!$C$9/12*Indeksacija!$AB$6</f>
        <v>0</v>
      </c>
      <c r="LI18" s="128">
        <f>'Dalyvio prielaidos'!$C$9/12*Indeksacija!$AB$6</f>
        <v>0</v>
      </c>
      <c r="LJ18" s="128">
        <f>'Dalyvio prielaidos'!$C$9/12*Indeksacija!$AB$6</f>
        <v>0</v>
      </c>
      <c r="LK18" s="128">
        <f>'Dalyvio prielaidos'!$C$9/12*Indeksacija!$AB$6</f>
        <v>0</v>
      </c>
      <c r="LL18" s="128">
        <f>'Dalyvio prielaidos'!$C$9/12*Indeksacija!$AB$6</f>
        <v>0</v>
      </c>
      <c r="LM18" s="128">
        <f>'Dalyvio prielaidos'!$C$9/12*Indeksacija!$AB$6</f>
        <v>0</v>
      </c>
      <c r="LN18" s="25">
        <f t="shared" ref="LN18:LN21" si="613">SUM(LB18:LM18)</f>
        <v>0</v>
      </c>
    </row>
    <row r="19" spans="1:326">
      <c r="A19" s="122" t="s">
        <v>149</v>
      </c>
      <c r="B19" s="128">
        <f>IF('Dalyvio prielaidos'!$F$10&lt;=B$5,'Dalyvio prielaidos'!$C$10/12,0)</f>
        <v>0</v>
      </c>
      <c r="C19" s="128">
        <f>IF('Dalyvio prielaidos'!$F$10&lt;=C$5,'Dalyvio prielaidos'!$C$10/12,0)</f>
        <v>0</v>
      </c>
      <c r="D19" s="128">
        <f>IF('Dalyvio prielaidos'!$F$10&lt;=D$5,'Dalyvio prielaidos'!$C$10/12,0)</f>
        <v>0</v>
      </c>
      <c r="E19" s="128">
        <f>IF('Dalyvio prielaidos'!$F$10&lt;=E$5,'Dalyvio prielaidos'!$C$10/12,0)</f>
        <v>0</v>
      </c>
      <c r="F19" s="128">
        <f>IF('Dalyvio prielaidos'!$F$10&lt;=F$5,'Dalyvio prielaidos'!$C$10/12,0)</f>
        <v>0</v>
      </c>
      <c r="G19" s="128">
        <f>IF('Dalyvio prielaidos'!$F$10&lt;=G$5,'Dalyvio prielaidos'!$C$10/12,0)</f>
        <v>0</v>
      </c>
      <c r="H19" s="128">
        <f>IF('Dalyvio prielaidos'!$F$10&lt;=H$5,'Dalyvio prielaidos'!$C$10/12,0)</f>
        <v>0</v>
      </c>
      <c r="I19" s="128">
        <f>IF('Dalyvio prielaidos'!$F$10&lt;=I$5,'Dalyvio prielaidos'!$C$10/12,0)</f>
        <v>0</v>
      </c>
      <c r="J19" s="128">
        <f>IF('Dalyvio prielaidos'!$F$10&lt;=J$5,'Dalyvio prielaidos'!$C$10/12,0)</f>
        <v>0</v>
      </c>
      <c r="K19" s="128">
        <f>IF('Dalyvio prielaidos'!$F$10&lt;=K$5,'Dalyvio prielaidos'!$C$10/12,0)</f>
        <v>0</v>
      </c>
      <c r="L19" s="128">
        <f>IF('Dalyvio prielaidos'!$F$10&lt;=L$5,'Dalyvio prielaidos'!$C$10/12,0)</f>
        <v>0</v>
      </c>
      <c r="M19" s="128">
        <f>IF('Dalyvio prielaidos'!$F$10&lt;=M$5,'Dalyvio prielaidos'!$C$10/12,0)</f>
        <v>0</v>
      </c>
      <c r="N19" s="134">
        <f t="shared" si="589"/>
        <v>0</v>
      </c>
      <c r="O19" s="128">
        <f>IF('Dalyvio prielaidos'!$F$10&lt;=O$5,'Dalyvio prielaidos'!$C$10/12,0)</f>
        <v>0</v>
      </c>
      <c r="P19" s="128">
        <f>IF('Dalyvio prielaidos'!$F$10&lt;=P$5,'Dalyvio prielaidos'!$C$10/12,0)</f>
        <v>0</v>
      </c>
      <c r="Q19" s="128">
        <f>IF('Dalyvio prielaidos'!$F$10&lt;=Q$5,'Dalyvio prielaidos'!$C$10/12,0)</f>
        <v>0</v>
      </c>
      <c r="R19" s="128">
        <f>IF('Dalyvio prielaidos'!$F$10&lt;=R$5,'Dalyvio prielaidos'!$C$10/12,0)</f>
        <v>0</v>
      </c>
      <c r="S19" s="128">
        <f>IF('Dalyvio prielaidos'!$F$10&lt;=S$5,'Dalyvio prielaidos'!$C$10/12,0)</f>
        <v>0</v>
      </c>
      <c r="T19" s="128">
        <f>IF('Dalyvio prielaidos'!$F$10&lt;=T$5,'Dalyvio prielaidos'!$C$10/12,0)</f>
        <v>0</v>
      </c>
      <c r="U19" s="128">
        <f>IF('Dalyvio prielaidos'!$F$10&lt;=U$5,'Dalyvio prielaidos'!$C$10/12,0)</f>
        <v>0</v>
      </c>
      <c r="V19" s="128">
        <f>IF('Dalyvio prielaidos'!$F$10&lt;=V$5,'Dalyvio prielaidos'!$C$10/12,0)</f>
        <v>0</v>
      </c>
      <c r="W19" s="128">
        <f>IF('Dalyvio prielaidos'!$F$10&lt;=W$5,'Dalyvio prielaidos'!$C$10/12,0)</f>
        <v>0</v>
      </c>
      <c r="X19" s="128">
        <f>IF('Dalyvio prielaidos'!$F$10&lt;=X$5,'Dalyvio prielaidos'!$C$10/12,0)</f>
        <v>0</v>
      </c>
      <c r="Y19" s="128">
        <f>IF('Dalyvio prielaidos'!$F$10&lt;=Y$5,'Dalyvio prielaidos'!$C$10/12,0)</f>
        <v>0</v>
      </c>
      <c r="Z19" s="128">
        <f>IF('Dalyvio prielaidos'!$F$10&lt;=Z$5,'Dalyvio prielaidos'!$C$10/12,0)</f>
        <v>0</v>
      </c>
      <c r="AA19" s="24">
        <f t="shared" si="590"/>
        <v>0</v>
      </c>
      <c r="AB19" s="128">
        <f>'Dalyvio prielaidos'!$C$10/12*Indeksacija!$F$7</f>
        <v>0</v>
      </c>
      <c r="AC19" s="128">
        <f>'Dalyvio prielaidos'!$C$10/12*Indeksacija!$F$7</f>
        <v>0</v>
      </c>
      <c r="AD19" s="128">
        <f>'Dalyvio prielaidos'!$C$10/12*Indeksacija!$F$7</f>
        <v>0</v>
      </c>
      <c r="AE19" s="128">
        <f>'Dalyvio prielaidos'!$C$10/12*Indeksacija!$F$7</f>
        <v>0</v>
      </c>
      <c r="AF19" s="128">
        <f>'Dalyvio prielaidos'!$C$10/12*Indeksacija!$F$7</f>
        <v>0</v>
      </c>
      <c r="AG19" s="128">
        <f>'Dalyvio prielaidos'!$C$10/12*Indeksacija!$F$7</f>
        <v>0</v>
      </c>
      <c r="AH19" s="128">
        <f>'Dalyvio prielaidos'!$C$10/12*Indeksacija!$F$7</f>
        <v>0</v>
      </c>
      <c r="AI19" s="128">
        <f>'Dalyvio prielaidos'!$C$10/12*Indeksacija!$F$7</f>
        <v>0</v>
      </c>
      <c r="AJ19" s="128">
        <f>'Dalyvio prielaidos'!$C$10/12*Indeksacija!$F$7</f>
        <v>0</v>
      </c>
      <c r="AK19" s="128">
        <f>'Dalyvio prielaidos'!$C$10/12*Indeksacija!$F$7</f>
        <v>0</v>
      </c>
      <c r="AL19" s="128">
        <f>'Dalyvio prielaidos'!$C$10/12*Indeksacija!$F$7</f>
        <v>0</v>
      </c>
      <c r="AM19" s="128">
        <f>'Dalyvio prielaidos'!$C$10/12*Indeksacija!$F$7</f>
        <v>0</v>
      </c>
      <c r="AN19" s="24">
        <f t="shared" si="591"/>
        <v>0</v>
      </c>
      <c r="AO19" s="128">
        <f>'Dalyvio prielaidos'!$C$10/12*Indeksacija!$G$7</f>
        <v>0</v>
      </c>
      <c r="AP19" s="128">
        <f>'Dalyvio prielaidos'!$C$10/12*Indeksacija!$G$7</f>
        <v>0</v>
      </c>
      <c r="AQ19" s="128">
        <f>'Dalyvio prielaidos'!$C$10/12*Indeksacija!$G$7</f>
        <v>0</v>
      </c>
      <c r="AR19" s="128">
        <f>'Dalyvio prielaidos'!$C$10/12*Indeksacija!$G$7</f>
        <v>0</v>
      </c>
      <c r="AS19" s="128">
        <f>'Dalyvio prielaidos'!$C$10/12*Indeksacija!$G$7</f>
        <v>0</v>
      </c>
      <c r="AT19" s="128">
        <f>'Dalyvio prielaidos'!$C$10/12*Indeksacija!$G$7</f>
        <v>0</v>
      </c>
      <c r="AU19" s="128">
        <f>'Dalyvio prielaidos'!$C$10/12*Indeksacija!$G$7</f>
        <v>0</v>
      </c>
      <c r="AV19" s="128">
        <f>'Dalyvio prielaidos'!$C$10/12*Indeksacija!$G$7</f>
        <v>0</v>
      </c>
      <c r="AW19" s="128">
        <f>'Dalyvio prielaidos'!$C$10/12*Indeksacija!$G$7</f>
        <v>0</v>
      </c>
      <c r="AX19" s="128">
        <f>'Dalyvio prielaidos'!$C$10/12*Indeksacija!$G$7</f>
        <v>0</v>
      </c>
      <c r="AY19" s="128">
        <f>'Dalyvio prielaidos'!$C$10/12*Indeksacija!$G$7</f>
        <v>0</v>
      </c>
      <c r="AZ19" s="128">
        <f>'Dalyvio prielaidos'!$C$10/12*Indeksacija!$G$7</f>
        <v>0</v>
      </c>
      <c r="BA19" s="24">
        <f t="shared" si="592"/>
        <v>0</v>
      </c>
      <c r="BB19" s="128">
        <f>'Dalyvio prielaidos'!$C$10/12*Indeksacija!$H$7</f>
        <v>0</v>
      </c>
      <c r="BC19" s="128">
        <f>'Dalyvio prielaidos'!$C$10/12*Indeksacija!$H$7</f>
        <v>0</v>
      </c>
      <c r="BD19" s="128">
        <f>'Dalyvio prielaidos'!$C$10/12*Indeksacija!$H$7</f>
        <v>0</v>
      </c>
      <c r="BE19" s="128">
        <f>'Dalyvio prielaidos'!$C$10/12*Indeksacija!$H$7</f>
        <v>0</v>
      </c>
      <c r="BF19" s="128">
        <f>'Dalyvio prielaidos'!$C$10/12*Indeksacija!$H$7</f>
        <v>0</v>
      </c>
      <c r="BG19" s="128">
        <f>'Dalyvio prielaidos'!$C$10/12*Indeksacija!$H$7</f>
        <v>0</v>
      </c>
      <c r="BH19" s="128">
        <f>'Dalyvio prielaidos'!$C$10/12*Indeksacija!$H$7</f>
        <v>0</v>
      </c>
      <c r="BI19" s="128">
        <f>'Dalyvio prielaidos'!$C$10/12*Indeksacija!$H$7</f>
        <v>0</v>
      </c>
      <c r="BJ19" s="128">
        <f>'Dalyvio prielaidos'!$C$10/12*Indeksacija!$H$7</f>
        <v>0</v>
      </c>
      <c r="BK19" s="128">
        <f>'Dalyvio prielaidos'!$C$10/12*Indeksacija!$H$7</f>
        <v>0</v>
      </c>
      <c r="BL19" s="128">
        <f>'Dalyvio prielaidos'!$C$10/12*Indeksacija!$H$7</f>
        <v>0</v>
      </c>
      <c r="BM19" s="128">
        <f>'Dalyvio prielaidos'!$C$10/12*Indeksacija!$H$7</f>
        <v>0</v>
      </c>
      <c r="BN19" s="24">
        <f t="shared" si="593"/>
        <v>0</v>
      </c>
      <c r="BO19" s="128">
        <f>'Dalyvio prielaidos'!$C$10/12*Indeksacija!$I$7</f>
        <v>0</v>
      </c>
      <c r="BP19" s="128">
        <f>'Dalyvio prielaidos'!$C$10/12*Indeksacija!$I$7</f>
        <v>0</v>
      </c>
      <c r="BQ19" s="128">
        <f>'Dalyvio prielaidos'!$C$10/12*Indeksacija!$I$7</f>
        <v>0</v>
      </c>
      <c r="BR19" s="128">
        <f>'Dalyvio prielaidos'!$C$10/12*Indeksacija!$I$7</f>
        <v>0</v>
      </c>
      <c r="BS19" s="128">
        <f>'Dalyvio prielaidos'!$C$10/12*Indeksacija!$I$7</f>
        <v>0</v>
      </c>
      <c r="BT19" s="128">
        <f>'Dalyvio prielaidos'!$C$10/12*Indeksacija!$I$7</f>
        <v>0</v>
      </c>
      <c r="BU19" s="128">
        <f>'Dalyvio prielaidos'!$C$10/12*Indeksacija!$I$7</f>
        <v>0</v>
      </c>
      <c r="BV19" s="128">
        <f>'Dalyvio prielaidos'!$C$10/12*Indeksacija!$I$7</f>
        <v>0</v>
      </c>
      <c r="BW19" s="128">
        <f>'Dalyvio prielaidos'!$C$10/12*Indeksacija!$I$7</f>
        <v>0</v>
      </c>
      <c r="BX19" s="128">
        <f>'Dalyvio prielaidos'!$C$10/12*Indeksacija!$I$7</f>
        <v>0</v>
      </c>
      <c r="BY19" s="128">
        <f>'Dalyvio prielaidos'!$C$10/12*Indeksacija!$I$7</f>
        <v>0</v>
      </c>
      <c r="BZ19" s="128">
        <f>'Dalyvio prielaidos'!$C$10/12*Indeksacija!$I$7</f>
        <v>0</v>
      </c>
      <c r="CA19" s="24">
        <f t="shared" si="594"/>
        <v>0</v>
      </c>
      <c r="CB19" s="128">
        <f>'Dalyvio prielaidos'!$C$10/12*Indeksacija!$J$7</f>
        <v>0</v>
      </c>
      <c r="CC19" s="128">
        <f>'Dalyvio prielaidos'!$C$10/12*Indeksacija!$J$7</f>
        <v>0</v>
      </c>
      <c r="CD19" s="128">
        <f>'Dalyvio prielaidos'!$C$10/12*Indeksacija!$J$7</f>
        <v>0</v>
      </c>
      <c r="CE19" s="128">
        <f>'Dalyvio prielaidos'!$C$10/12*Indeksacija!$J$7</f>
        <v>0</v>
      </c>
      <c r="CF19" s="128">
        <f>'Dalyvio prielaidos'!$C$10/12*Indeksacija!$J$7</f>
        <v>0</v>
      </c>
      <c r="CG19" s="128">
        <f>'Dalyvio prielaidos'!$C$10/12*Indeksacija!$J$7</f>
        <v>0</v>
      </c>
      <c r="CH19" s="128">
        <f>'Dalyvio prielaidos'!$C$10/12*Indeksacija!$J$7</f>
        <v>0</v>
      </c>
      <c r="CI19" s="128">
        <f>'Dalyvio prielaidos'!$C$10/12*Indeksacija!$J$7</f>
        <v>0</v>
      </c>
      <c r="CJ19" s="128">
        <f>'Dalyvio prielaidos'!$C$10/12*Indeksacija!$J$7</f>
        <v>0</v>
      </c>
      <c r="CK19" s="128">
        <f>'Dalyvio prielaidos'!$C$10/12*Indeksacija!$J$7</f>
        <v>0</v>
      </c>
      <c r="CL19" s="128">
        <f>'Dalyvio prielaidos'!$C$10/12*Indeksacija!$J$7</f>
        <v>0</v>
      </c>
      <c r="CM19" s="128">
        <f>'Dalyvio prielaidos'!$C$10/12*Indeksacija!$J$7</f>
        <v>0</v>
      </c>
      <c r="CN19" s="24">
        <f t="shared" si="595"/>
        <v>0</v>
      </c>
      <c r="CO19" s="128">
        <f>'Dalyvio prielaidos'!$C$10/12*Indeksacija!$K$7</f>
        <v>0</v>
      </c>
      <c r="CP19" s="128">
        <f>'Dalyvio prielaidos'!$C$10/12*Indeksacija!$K$7</f>
        <v>0</v>
      </c>
      <c r="CQ19" s="128">
        <f>'Dalyvio prielaidos'!$C$10/12*Indeksacija!$K$7</f>
        <v>0</v>
      </c>
      <c r="CR19" s="128">
        <f>'Dalyvio prielaidos'!$C$10/12*Indeksacija!$K$7</f>
        <v>0</v>
      </c>
      <c r="CS19" s="128">
        <f>'Dalyvio prielaidos'!$C$10/12*Indeksacija!$K$7</f>
        <v>0</v>
      </c>
      <c r="CT19" s="128">
        <f>'Dalyvio prielaidos'!$C$10/12*Indeksacija!$K$7</f>
        <v>0</v>
      </c>
      <c r="CU19" s="128">
        <f>'Dalyvio prielaidos'!$C$10/12*Indeksacija!$K$7</f>
        <v>0</v>
      </c>
      <c r="CV19" s="128">
        <f>'Dalyvio prielaidos'!$C$10/12*Indeksacija!$K$7</f>
        <v>0</v>
      </c>
      <c r="CW19" s="128">
        <f>'Dalyvio prielaidos'!$C$10/12*Indeksacija!$K$7</f>
        <v>0</v>
      </c>
      <c r="CX19" s="128">
        <f>'Dalyvio prielaidos'!$C$10/12*Indeksacija!$K$7</f>
        <v>0</v>
      </c>
      <c r="CY19" s="128">
        <f>'Dalyvio prielaidos'!$C$10/12*Indeksacija!$K$7</f>
        <v>0</v>
      </c>
      <c r="CZ19" s="128">
        <f>'Dalyvio prielaidos'!$C$10/12*Indeksacija!$K$7</f>
        <v>0</v>
      </c>
      <c r="DA19" s="24">
        <f t="shared" si="596"/>
        <v>0</v>
      </c>
      <c r="DB19" s="128">
        <f>'Dalyvio prielaidos'!$C$10/12*Indeksacija!$L$7</f>
        <v>0</v>
      </c>
      <c r="DC19" s="128">
        <f>'Dalyvio prielaidos'!$C$10/12*Indeksacija!$L$7</f>
        <v>0</v>
      </c>
      <c r="DD19" s="128">
        <f>'Dalyvio prielaidos'!$C$10/12*Indeksacija!$L$7</f>
        <v>0</v>
      </c>
      <c r="DE19" s="128">
        <f>'Dalyvio prielaidos'!$C$10/12*Indeksacija!$L$7</f>
        <v>0</v>
      </c>
      <c r="DF19" s="128">
        <f>'Dalyvio prielaidos'!$C$10/12*Indeksacija!$L$7</f>
        <v>0</v>
      </c>
      <c r="DG19" s="128">
        <f>'Dalyvio prielaidos'!$C$10/12*Indeksacija!$L$7</f>
        <v>0</v>
      </c>
      <c r="DH19" s="128">
        <f>'Dalyvio prielaidos'!$C$10/12*Indeksacija!$L$7</f>
        <v>0</v>
      </c>
      <c r="DI19" s="128">
        <f>'Dalyvio prielaidos'!$C$10/12*Indeksacija!$L$7</f>
        <v>0</v>
      </c>
      <c r="DJ19" s="128">
        <f>'Dalyvio prielaidos'!$C$10/12*Indeksacija!$L$7</f>
        <v>0</v>
      </c>
      <c r="DK19" s="128">
        <f>'Dalyvio prielaidos'!$C$10/12*Indeksacija!$L$7</f>
        <v>0</v>
      </c>
      <c r="DL19" s="128">
        <f>'Dalyvio prielaidos'!$C$10/12*Indeksacija!$L$7</f>
        <v>0</v>
      </c>
      <c r="DM19" s="128">
        <f>'Dalyvio prielaidos'!$C$10/12*Indeksacija!$L$7</f>
        <v>0</v>
      </c>
      <c r="DN19" s="24">
        <f t="shared" si="597"/>
        <v>0</v>
      </c>
      <c r="DO19" s="128">
        <f>'Dalyvio prielaidos'!$C$10/12*Indeksacija!$M$7</f>
        <v>0</v>
      </c>
      <c r="DP19" s="128">
        <f>'Dalyvio prielaidos'!$C$10/12*Indeksacija!$M$7</f>
        <v>0</v>
      </c>
      <c r="DQ19" s="128">
        <f>'Dalyvio prielaidos'!$C$10/12*Indeksacija!$M$7</f>
        <v>0</v>
      </c>
      <c r="DR19" s="128">
        <f>'Dalyvio prielaidos'!$C$10/12*Indeksacija!$M$7</f>
        <v>0</v>
      </c>
      <c r="DS19" s="128">
        <f>'Dalyvio prielaidos'!$C$10/12*Indeksacija!$M$7</f>
        <v>0</v>
      </c>
      <c r="DT19" s="128">
        <f>'Dalyvio prielaidos'!$C$10/12*Indeksacija!$M$7</f>
        <v>0</v>
      </c>
      <c r="DU19" s="128">
        <f>'Dalyvio prielaidos'!$C$10/12*Indeksacija!$M$7</f>
        <v>0</v>
      </c>
      <c r="DV19" s="128">
        <f>'Dalyvio prielaidos'!$C$10/12*Indeksacija!$M$7</f>
        <v>0</v>
      </c>
      <c r="DW19" s="128">
        <f>'Dalyvio prielaidos'!$C$10/12*Indeksacija!$M$7</f>
        <v>0</v>
      </c>
      <c r="DX19" s="128">
        <f>'Dalyvio prielaidos'!$C$10/12*Indeksacija!$M$7</f>
        <v>0</v>
      </c>
      <c r="DY19" s="128">
        <f>'Dalyvio prielaidos'!$C$10/12*Indeksacija!$M$7</f>
        <v>0</v>
      </c>
      <c r="DZ19" s="128">
        <f>'Dalyvio prielaidos'!$C$10/12*Indeksacija!$M$7</f>
        <v>0</v>
      </c>
      <c r="EA19" s="24">
        <f t="shared" si="598"/>
        <v>0</v>
      </c>
      <c r="EB19" s="128">
        <f>'Dalyvio prielaidos'!$C$10/12*Indeksacija!$N$7</f>
        <v>0</v>
      </c>
      <c r="EC19" s="128">
        <f>'Dalyvio prielaidos'!$C$10/12*Indeksacija!$N$7</f>
        <v>0</v>
      </c>
      <c r="ED19" s="128">
        <f>'Dalyvio prielaidos'!$C$10/12*Indeksacija!$N$7</f>
        <v>0</v>
      </c>
      <c r="EE19" s="128">
        <f>'Dalyvio prielaidos'!$C$10/12*Indeksacija!$N$7</f>
        <v>0</v>
      </c>
      <c r="EF19" s="128">
        <f>'Dalyvio prielaidos'!$C$10/12*Indeksacija!$N$7</f>
        <v>0</v>
      </c>
      <c r="EG19" s="128">
        <f>'Dalyvio prielaidos'!$C$10/12*Indeksacija!$N$7</f>
        <v>0</v>
      </c>
      <c r="EH19" s="128">
        <f>'Dalyvio prielaidos'!$C$10/12*Indeksacija!$N$7</f>
        <v>0</v>
      </c>
      <c r="EI19" s="128">
        <f>'Dalyvio prielaidos'!$C$10/12*Indeksacija!$N$7</f>
        <v>0</v>
      </c>
      <c r="EJ19" s="128">
        <f>'Dalyvio prielaidos'!$C$10/12*Indeksacija!$N$7</f>
        <v>0</v>
      </c>
      <c r="EK19" s="128">
        <f>'Dalyvio prielaidos'!$C$10/12*Indeksacija!$N$7</f>
        <v>0</v>
      </c>
      <c r="EL19" s="128">
        <f>'Dalyvio prielaidos'!$C$10/12*Indeksacija!$N$7</f>
        <v>0</v>
      </c>
      <c r="EM19" s="128">
        <f>'Dalyvio prielaidos'!$C$10/12*Indeksacija!$N$7</f>
        <v>0</v>
      </c>
      <c r="EN19" s="24">
        <f t="shared" si="599"/>
        <v>0</v>
      </c>
      <c r="EO19" s="128">
        <f>'Dalyvio prielaidos'!$C$10/12*Indeksacija!$O$7</f>
        <v>0</v>
      </c>
      <c r="EP19" s="128">
        <f>'Dalyvio prielaidos'!$C$10/12*Indeksacija!$O$7</f>
        <v>0</v>
      </c>
      <c r="EQ19" s="128">
        <f>'Dalyvio prielaidos'!$C$10/12*Indeksacija!$O$7</f>
        <v>0</v>
      </c>
      <c r="ER19" s="128">
        <f>'Dalyvio prielaidos'!$C$10/12*Indeksacija!$O$7</f>
        <v>0</v>
      </c>
      <c r="ES19" s="128">
        <f>'Dalyvio prielaidos'!$C$10/12*Indeksacija!$O$7</f>
        <v>0</v>
      </c>
      <c r="ET19" s="128">
        <f>'Dalyvio prielaidos'!$C$10/12*Indeksacija!$O$7</f>
        <v>0</v>
      </c>
      <c r="EU19" s="128">
        <f>'Dalyvio prielaidos'!$C$10/12*Indeksacija!$O$7</f>
        <v>0</v>
      </c>
      <c r="EV19" s="128">
        <f>'Dalyvio prielaidos'!$C$10/12*Indeksacija!$O$7</f>
        <v>0</v>
      </c>
      <c r="EW19" s="128">
        <f>'Dalyvio prielaidos'!$C$10/12*Indeksacija!$O$7</f>
        <v>0</v>
      </c>
      <c r="EX19" s="128">
        <f>'Dalyvio prielaidos'!$C$10/12*Indeksacija!$O$7</f>
        <v>0</v>
      </c>
      <c r="EY19" s="128">
        <f>'Dalyvio prielaidos'!$C$10/12*Indeksacija!$O$7</f>
        <v>0</v>
      </c>
      <c r="EZ19" s="128">
        <f>'Dalyvio prielaidos'!$C$10/12*Indeksacija!$O$7</f>
        <v>0</v>
      </c>
      <c r="FA19" s="24">
        <f t="shared" si="600"/>
        <v>0</v>
      </c>
      <c r="FB19" s="128">
        <f>'Dalyvio prielaidos'!$C$10/12*Indeksacija!$P$7</f>
        <v>0</v>
      </c>
      <c r="FC19" s="128">
        <f>'Dalyvio prielaidos'!$C$10/12*Indeksacija!$P$7</f>
        <v>0</v>
      </c>
      <c r="FD19" s="128">
        <f>'Dalyvio prielaidos'!$C$10/12*Indeksacija!$P$7</f>
        <v>0</v>
      </c>
      <c r="FE19" s="128">
        <f>'Dalyvio prielaidos'!$C$10/12*Indeksacija!$P$7</f>
        <v>0</v>
      </c>
      <c r="FF19" s="128">
        <f>'Dalyvio prielaidos'!$C$10/12*Indeksacija!$P$7</f>
        <v>0</v>
      </c>
      <c r="FG19" s="128">
        <f>'Dalyvio prielaidos'!$C$10/12*Indeksacija!$P$7</f>
        <v>0</v>
      </c>
      <c r="FH19" s="128">
        <f>'Dalyvio prielaidos'!$C$10/12*Indeksacija!$P$7</f>
        <v>0</v>
      </c>
      <c r="FI19" s="128">
        <f>'Dalyvio prielaidos'!$C$10/12*Indeksacija!$P$7</f>
        <v>0</v>
      </c>
      <c r="FJ19" s="128">
        <f>'Dalyvio prielaidos'!$C$10/12*Indeksacija!$P$7</f>
        <v>0</v>
      </c>
      <c r="FK19" s="128">
        <f>'Dalyvio prielaidos'!$C$10/12*Indeksacija!$P$7</f>
        <v>0</v>
      </c>
      <c r="FL19" s="128">
        <f>'Dalyvio prielaidos'!$C$10/12*Indeksacija!$P$7</f>
        <v>0</v>
      </c>
      <c r="FM19" s="128">
        <f>'Dalyvio prielaidos'!$C$10/12*Indeksacija!$P$7</f>
        <v>0</v>
      </c>
      <c r="FN19" s="24">
        <f t="shared" si="601"/>
        <v>0</v>
      </c>
      <c r="FO19" s="128">
        <f>'Dalyvio prielaidos'!$C$10/12*Indeksacija!$Q$7</f>
        <v>0</v>
      </c>
      <c r="FP19" s="128">
        <f>'Dalyvio prielaidos'!$C$10/12*Indeksacija!$Q$7</f>
        <v>0</v>
      </c>
      <c r="FQ19" s="128">
        <f>'Dalyvio prielaidos'!$C$10/12*Indeksacija!$Q$7</f>
        <v>0</v>
      </c>
      <c r="FR19" s="128">
        <f>'Dalyvio prielaidos'!$C$10/12*Indeksacija!$Q$7</f>
        <v>0</v>
      </c>
      <c r="FS19" s="128">
        <f>'Dalyvio prielaidos'!$C$10/12*Indeksacija!$Q$7</f>
        <v>0</v>
      </c>
      <c r="FT19" s="128">
        <f>'Dalyvio prielaidos'!$C$10/12*Indeksacija!$Q$7</f>
        <v>0</v>
      </c>
      <c r="FU19" s="128">
        <f>'Dalyvio prielaidos'!$C$10/12*Indeksacija!$Q$7</f>
        <v>0</v>
      </c>
      <c r="FV19" s="128">
        <f>'Dalyvio prielaidos'!$C$10/12*Indeksacija!$Q$7</f>
        <v>0</v>
      </c>
      <c r="FW19" s="128">
        <f>'Dalyvio prielaidos'!$C$10/12*Indeksacija!$Q$7</f>
        <v>0</v>
      </c>
      <c r="FX19" s="128">
        <f>'Dalyvio prielaidos'!$C$10/12*Indeksacija!$Q$7</f>
        <v>0</v>
      </c>
      <c r="FY19" s="128">
        <f>'Dalyvio prielaidos'!$C$10/12*Indeksacija!$Q$7</f>
        <v>0</v>
      </c>
      <c r="FZ19" s="128">
        <f>'Dalyvio prielaidos'!$C$10/12*Indeksacija!$Q$7</f>
        <v>0</v>
      </c>
      <c r="GA19" s="24">
        <f t="shared" si="602"/>
        <v>0</v>
      </c>
      <c r="GB19" s="128">
        <f>'Dalyvio prielaidos'!$C$10/12*Indeksacija!$R$7</f>
        <v>0</v>
      </c>
      <c r="GC19" s="128">
        <f>'Dalyvio prielaidos'!$C$10/12*Indeksacija!$R$7</f>
        <v>0</v>
      </c>
      <c r="GD19" s="128">
        <f>'Dalyvio prielaidos'!$C$10/12*Indeksacija!$R$7</f>
        <v>0</v>
      </c>
      <c r="GE19" s="128">
        <f>'Dalyvio prielaidos'!$C$10/12*Indeksacija!$R$7</f>
        <v>0</v>
      </c>
      <c r="GF19" s="128">
        <f>'Dalyvio prielaidos'!$C$10/12*Indeksacija!$R$7</f>
        <v>0</v>
      </c>
      <c r="GG19" s="128">
        <f>'Dalyvio prielaidos'!$C$10/12*Indeksacija!$R$7</f>
        <v>0</v>
      </c>
      <c r="GH19" s="128">
        <f>'Dalyvio prielaidos'!$C$10/12*Indeksacija!$R$7</f>
        <v>0</v>
      </c>
      <c r="GI19" s="128">
        <f>'Dalyvio prielaidos'!$C$10/12*Indeksacija!$R$7</f>
        <v>0</v>
      </c>
      <c r="GJ19" s="128">
        <f>'Dalyvio prielaidos'!$C$10/12*Indeksacija!$R$7</f>
        <v>0</v>
      </c>
      <c r="GK19" s="128">
        <f>'Dalyvio prielaidos'!$C$10/12*Indeksacija!$R$7</f>
        <v>0</v>
      </c>
      <c r="GL19" s="128">
        <f>'Dalyvio prielaidos'!$C$10/12*Indeksacija!$R$7</f>
        <v>0</v>
      </c>
      <c r="GM19" s="128">
        <f>'Dalyvio prielaidos'!$C$10/12*Indeksacija!$R$7</f>
        <v>0</v>
      </c>
      <c r="GN19" s="24">
        <f t="shared" si="603"/>
        <v>0</v>
      </c>
      <c r="GO19" s="128">
        <f>'Dalyvio prielaidos'!$C$10/12*Indeksacija!$S$7</f>
        <v>0</v>
      </c>
      <c r="GP19" s="128">
        <f>'Dalyvio prielaidos'!$C$10/12*Indeksacija!$S$7</f>
        <v>0</v>
      </c>
      <c r="GQ19" s="128">
        <f>'Dalyvio prielaidos'!$C$10/12*Indeksacija!$S$7</f>
        <v>0</v>
      </c>
      <c r="GR19" s="128">
        <f>'Dalyvio prielaidos'!$C$10/12*Indeksacija!$S$7</f>
        <v>0</v>
      </c>
      <c r="GS19" s="128">
        <f>'Dalyvio prielaidos'!$C$10/12*Indeksacija!$S$7</f>
        <v>0</v>
      </c>
      <c r="GT19" s="128">
        <f>'Dalyvio prielaidos'!$C$10/12*Indeksacija!$S$7</f>
        <v>0</v>
      </c>
      <c r="GU19" s="128">
        <f>'Dalyvio prielaidos'!$C$10/12*Indeksacija!$S$7</f>
        <v>0</v>
      </c>
      <c r="GV19" s="128">
        <f>'Dalyvio prielaidos'!$C$10/12*Indeksacija!$S$7</f>
        <v>0</v>
      </c>
      <c r="GW19" s="128">
        <f>'Dalyvio prielaidos'!$C$10/12*Indeksacija!$S$7</f>
        <v>0</v>
      </c>
      <c r="GX19" s="128">
        <f>'Dalyvio prielaidos'!$C$10/12*Indeksacija!$S$7</f>
        <v>0</v>
      </c>
      <c r="GY19" s="128">
        <f>'Dalyvio prielaidos'!$C$10/12*Indeksacija!$S$7</f>
        <v>0</v>
      </c>
      <c r="GZ19" s="128">
        <f>'Dalyvio prielaidos'!$C$10/12*Indeksacija!$S$7</f>
        <v>0</v>
      </c>
      <c r="HA19" s="24">
        <f t="shared" si="604"/>
        <v>0</v>
      </c>
      <c r="HB19" s="128">
        <f>'Dalyvio prielaidos'!$C$10/12*Indeksacija!$T$7</f>
        <v>0</v>
      </c>
      <c r="HC19" s="128">
        <f>'Dalyvio prielaidos'!$C$10/12*Indeksacija!$T$7</f>
        <v>0</v>
      </c>
      <c r="HD19" s="128">
        <f>'Dalyvio prielaidos'!$C$10/12*Indeksacija!$T$7</f>
        <v>0</v>
      </c>
      <c r="HE19" s="128">
        <f>'Dalyvio prielaidos'!$C$10/12*Indeksacija!$T$7</f>
        <v>0</v>
      </c>
      <c r="HF19" s="128">
        <f>'Dalyvio prielaidos'!$C$10/12*Indeksacija!$T$7</f>
        <v>0</v>
      </c>
      <c r="HG19" s="128">
        <f>'Dalyvio prielaidos'!$C$10/12*Indeksacija!$T$7</f>
        <v>0</v>
      </c>
      <c r="HH19" s="128">
        <f>'Dalyvio prielaidos'!$C$10/12*Indeksacija!$T$7</f>
        <v>0</v>
      </c>
      <c r="HI19" s="128">
        <f>'Dalyvio prielaidos'!$C$10/12*Indeksacija!$T$7</f>
        <v>0</v>
      </c>
      <c r="HJ19" s="128">
        <f>'Dalyvio prielaidos'!$C$10/12*Indeksacija!$T$7</f>
        <v>0</v>
      </c>
      <c r="HK19" s="128">
        <f>'Dalyvio prielaidos'!$C$10/12*Indeksacija!$T$7</f>
        <v>0</v>
      </c>
      <c r="HL19" s="128">
        <f>'Dalyvio prielaidos'!$C$10/12*Indeksacija!$T$7</f>
        <v>0</v>
      </c>
      <c r="HM19" s="128">
        <f>'Dalyvio prielaidos'!$C$10/12*Indeksacija!$T$7</f>
        <v>0</v>
      </c>
      <c r="HN19" s="24">
        <f t="shared" si="605"/>
        <v>0</v>
      </c>
      <c r="HO19" s="128">
        <f>'Dalyvio prielaidos'!$C$10/12*Indeksacija!$U$7</f>
        <v>0</v>
      </c>
      <c r="HP19" s="128">
        <f>'Dalyvio prielaidos'!$C$10/12*Indeksacija!$U$7</f>
        <v>0</v>
      </c>
      <c r="HQ19" s="128">
        <f>'Dalyvio prielaidos'!$C$10/12*Indeksacija!$U$7</f>
        <v>0</v>
      </c>
      <c r="HR19" s="128">
        <f>'Dalyvio prielaidos'!$C$10/12*Indeksacija!$U$7</f>
        <v>0</v>
      </c>
      <c r="HS19" s="128">
        <f>'Dalyvio prielaidos'!$C$10/12*Indeksacija!$U$7</f>
        <v>0</v>
      </c>
      <c r="HT19" s="128">
        <f>'Dalyvio prielaidos'!$C$10/12*Indeksacija!$U$7</f>
        <v>0</v>
      </c>
      <c r="HU19" s="128">
        <f>'Dalyvio prielaidos'!$C$10/12*Indeksacija!$U$7</f>
        <v>0</v>
      </c>
      <c r="HV19" s="128">
        <f>'Dalyvio prielaidos'!$C$10/12*Indeksacija!$U$7</f>
        <v>0</v>
      </c>
      <c r="HW19" s="128">
        <f>'Dalyvio prielaidos'!$C$10/12*Indeksacija!$U$7</f>
        <v>0</v>
      </c>
      <c r="HX19" s="128">
        <f>'Dalyvio prielaidos'!$C$10/12*Indeksacija!$U$7</f>
        <v>0</v>
      </c>
      <c r="HY19" s="128">
        <f>'Dalyvio prielaidos'!$C$10/12*Indeksacija!$U$7</f>
        <v>0</v>
      </c>
      <c r="HZ19" s="128">
        <f>'Dalyvio prielaidos'!$C$10/12*Indeksacija!$U$7</f>
        <v>0</v>
      </c>
      <c r="IA19" s="24">
        <f t="shared" si="606"/>
        <v>0</v>
      </c>
      <c r="IB19" s="128">
        <f>'Dalyvio prielaidos'!$C$10/12*Indeksacija!$V$7</f>
        <v>0</v>
      </c>
      <c r="IC19" s="128">
        <f>'Dalyvio prielaidos'!$C$10/12*Indeksacija!$V$7</f>
        <v>0</v>
      </c>
      <c r="ID19" s="128">
        <f>'Dalyvio prielaidos'!$C$10/12*Indeksacija!$V$7</f>
        <v>0</v>
      </c>
      <c r="IE19" s="128">
        <f>'Dalyvio prielaidos'!$C$10/12*Indeksacija!$V$7</f>
        <v>0</v>
      </c>
      <c r="IF19" s="128">
        <f>'Dalyvio prielaidos'!$C$10/12*Indeksacija!$V$7</f>
        <v>0</v>
      </c>
      <c r="IG19" s="128">
        <f>'Dalyvio prielaidos'!$C$10/12*Indeksacija!$V$7</f>
        <v>0</v>
      </c>
      <c r="IH19" s="128">
        <f>'Dalyvio prielaidos'!$C$10/12*Indeksacija!$V$7</f>
        <v>0</v>
      </c>
      <c r="II19" s="128">
        <f>'Dalyvio prielaidos'!$C$10/12*Indeksacija!$V$7</f>
        <v>0</v>
      </c>
      <c r="IJ19" s="128">
        <f>'Dalyvio prielaidos'!$C$10/12*Indeksacija!$V$7</f>
        <v>0</v>
      </c>
      <c r="IK19" s="128">
        <f>'Dalyvio prielaidos'!$C$10/12*Indeksacija!$V$7</f>
        <v>0</v>
      </c>
      <c r="IL19" s="128">
        <f>'Dalyvio prielaidos'!$C$10/12*Indeksacija!$V$7</f>
        <v>0</v>
      </c>
      <c r="IM19" s="128">
        <f>'Dalyvio prielaidos'!$C$10/12*Indeksacija!$V$7</f>
        <v>0</v>
      </c>
      <c r="IN19" s="24">
        <f t="shared" si="607"/>
        <v>0</v>
      </c>
      <c r="IO19" s="128">
        <f>'Dalyvio prielaidos'!$C$10/12*Indeksacija!$W$7</f>
        <v>0</v>
      </c>
      <c r="IP19" s="128">
        <f>'Dalyvio prielaidos'!$C$10/12*Indeksacija!$W$7</f>
        <v>0</v>
      </c>
      <c r="IQ19" s="128">
        <f>'Dalyvio prielaidos'!$C$10/12*Indeksacija!$W$7</f>
        <v>0</v>
      </c>
      <c r="IR19" s="128">
        <f>'Dalyvio prielaidos'!$C$10/12*Indeksacija!$W$7</f>
        <v>0</v>
      </c>
      <c r="IS19" s="128">
        <f>'Dalyvio prielaidos'!$C$10/12*Indeksacija!$W$7</f>
        <v>0</v>
      </c>
      <c r="IT19" s="128">
        <f>'Dalyvio prielaidos'!$C$10/12*Indeksacija!$W$7</f>
        <v>0</v>
      </c>
      <c r="IU19" s="128">
        <f>'Dalyvio prielaidos'!$C$10/12*Indeksacija!$W$7</f>
        <v>0</v>
      </c>
      <c r="IV19" s="128">
        <f>'Dalyvio prielaidos'!$C$10/12*Indeksacija!$W$7</f>
        <v>0</v>
      </c>
      <c r="IW19" s="128">
        <f>'Dalyvio prielaidos'!$C$10/12*Indeksacija!$W$7</f>
        <v>0</v>
      </c>
      <c r="IX19" s="128">
        <f>'Dalyvio prielaidos'!$C$10/12*Indeksacija!$W$7</f>
        <v>0</v>
      </c>
      <c r="IY19" s="128">
        <f>'Dalyvio prielaidos'!$C$10/12*Indeksacija!$W$7</f>
        <v>0</v>
      </c>
      <c r="IZ19" s="128">
        <f>'Dalyvio prielaidos'!$C$10/12*Indeksacija!$W$7</f>
        <v>0</v>
      </c>
      <c r="JA19" s="24">
        <f t="shared" si="608"/>
        <v>0</v>
      </c>
      <c r="JB19" s="128">
        <f>'Dalyvio prielaidos'!$C$10/12*Indeksacija!$X$7</f>
        <v>0</v>
      </c>
      <c r="JC19" s="128">
        <f>'Dalyvio prielaidos'!$C$10/12*Indeksacija!$X$7</f>
        <v>0</v>
      </c>
      <c r="JD19" s="128">
        <f>'Dalyvio prielaidos'!$C$10/12*Indeksacija!$X$7</f>
        <v>0</v>
      </c>
      <c r="JE19" s="128">
        <f>'Dalyvio prielaidos'!$C$10/12*Indeksacija!$X$7</f>
        <v>0</v>
      </c>
      <c r="JF19" s="128">
        <f>'Dalyvio prielaidos'!$C$10/12*Indeksacija!$X$7</f>
        <v>0</v>
      </c>
      <c r="JG19" s="128">
        <f>'Dalyvio prielaidos'!$C$10/12*Indeksacija!$X$7</f>
        <v>0</v>
      </c>
      <c r="JH19" s="128">
        <f>'Dalyvio prielaidos'!$C$10/12*Indeksacija!$X$7</f>
        <v>0</v>
      </c>
      <c r="JI19" s="128">
        <f>'Dalyvio prielaidos'!$C$10/12*Indeksacija!$X$7</f>
        <v>0</v>
      </c>
      <c r="JJ19" s="128">
        <f>'Dalyvio prielaidos'!$C$10/12*Indeksacija!$X$7</f>
        <v>0</v>
      </c>
      <c r="JK19" s="128">
        <f>'Dalyvio prielaidos'!$C$10/12*Indeksacija!$X$7</f>
        <v>0</v>
      </c>
      <c r="JL19" s="128">
        <f>'Dalyvio prielaidos'!$C$10/12*Indeksacija!$X$7</f>
        <v>0</v>
      </c>
      <c r="JM19" s="128">
        <f>'Dalyvio prielaidos'!$C$10/12*Indeksacija!$X$7</f>
        <v>0</v>
      </c>
      <c r="JN19" s="24">
        <f t="shared" si="609"/>
        <v>0</v>
      </c>
      <c r="JO19" s="128">
        <f>'Dalyvio prielaidos'!$C$10/12*Indeksacija!$Y$7</f>
        <v>0</v>
      </c>
      <c r="JP19" s="128">
        <f>'Dalyvio prielaidos'!$C$10/12*Indeksacija!$Y$7</f>
        <v>0</v>
      </c>
      <c r="JQ19" s="128">
        <f>'Dalyvio prielaidos'!$C$10/12*Indeksacija!$Y$7</f>
        <v>0</v>
      </c>
      <c r="JR19" s="128">
        <f>'Dalyvio prielaidos'!$C$10/12*Indeksacija!$Y$7</f>
        <v>0</v>
      </c>
      <c r="JS19" s="128">
        <f>'Dalyvio prielaidos'!$C$10/12*Indeksacija!$Y$7</f>
        <v>0</v>
      </c>
      <c r="JT19" s="128">
        <f>'Dalyvio prielaidos'!$C$10/12*Indeksacija!$Y$7</f>
        <v>0</v>
      </c>
      <c r="JU19" s="128">
        <f>'Dalyvio prielaidos'!$C$10/12*Indeksacija!$Y$7</f>
        <v>0</v>
      </c>
      <c r="JV19" s="128">
        <f>'Dalyvio prielaidos'!$C$10/12*Indeksacija!$Y$7</f>
        <v>0</v>
      </c>
      <c r="JW19" s="128">
        <f>'Dalyvio prielaidos'!$C$10/12*Indeksacija!$Y$7</f>
        <v>0</v>
      </c>
      <c r="JX19" s="128">
        <f>'Dalyvio prielaidos'!$C$10/12*Indeksacija!$Y$7</f>
        <v>0</v>
      </c>
      <c r="JY19" s="128">
        <f>'Dalyvio prielaidos'!$C$10/12*Indeksacija!$Y$7</f>
        <v>0</v>
      </c>
      <c r="JZ19" s="128">
        <f>'Dalyvio prielaidos'!$C$10/12*Indeksacija!$Y$7</f>
        <v>0</v>
      </c>
      <c r="KA19" s="24">
        <f t="shared" si="610"/>
        <v>0</v>
      </c>
      <c r="KB19" s="128">
        <f>'Dalyvio prielaidos'!$C$10/12*Indeksacija!$Z$7</f>
        <v>0</v>
      </c>
      <c r="KC19" s="128">
        <f>'Dalyvio prielaidos'!$C$10/12*Indeksacija!$Z$7</f>
        <v>0</v>
      </c>
      <c r="KD19" s="128">
        <f>'Dalyvio prielaidos'!$C$10/12*Indeksacija!$Z$7</f>
        <v>0</v>
      </c>
      <c r="KE19" s="128">
        <f>'Dalyvio prielaidos'!$C$10/12*Indeksacija!$Z$7</f>
        <v>0</v>
      </c>
      <c r="KF19" s="128">
        <f>'Dalyvio prielaidos'!$C$10/12*Indeksacija!$Z$7</f>
        <v>0</v>
      </c>
      <c r="KG19" s="128">
        <f>'Dalyvio prielaidos'!$C$10/12*Indeksacija!$Z$7</f>
        <v>0</v>
      </c>
      <c r="KH19" s="128">
        <f>'Dalyvio prielaidos'!$C$10/12*Indeksacija!$Z$7</f>
        <v>0</v>
      </c>
      <c r="KI19" s="128">
        <f>'Dalyvio prielaidos'!$C$10/12*Indeksacija!$Z$7</f>
        <v>0</v>
      </c>
      <c r="KJ19" s="128">
        <f>'Dalyvio prielaidos'!$C$10/12*Indeksacija!$Z$7</f>
        <v>0</v>
      </c>
      <c r="KK19" s="128">
        <f>'Dalyvio prielaidos'!$C$10/12*Indeksacija!$Z$7</f>
        <v>0</v>
      </c>
      <c r="KL19" s="128">
        <f>'Dalyvio prielaidos'!$C$10/12*Indeksacija!$Z$7</f>
        <v>0</v>
      </c>
      <c r="KM19" s="128">
        <f>'Dalyvio prielaidos'!$C$10/12*Indeksacija!$Z$7</f>
        <v>0</v>
      </c>
      <c r="KN19" s="24">
        <f t="shared" si="611"/>
        <v>0</v>
      </c>
      <c r="KO19" s="128">
        <f>'Dalyvio prielaidos'!$C$10/12*Indeksacija!$AA$7</f>
        <v>0</v>
      </c>
      <c r="KP19" s="128">
        <f>'Dalyvio prielaidos'!$C$10/12*Indeksacija!$AA$7</f>
        <v>0</v>
      </c>
      <c r="KQ19" s="128">
        <f>'Dalyvio prielaidos'!$C$10/12*Indeksacija!$AA$7</f>
        <v>0</v>
      </c>
      <c r="KR19" s="128">
        <f>'Dalyvio prielaidos'!$C$10/12*Indeksacija!$AA$7</f>
        <v>0</v>
      </c>
      <c r="KS19" s="128">
        <f>'Dalyvio prielaidos'!$C$10/12*Indeksacija!$AA$7</f>
        <v>0</v>
      </c>
      <c r="KT19" s="128">
        <f>'Dalyvio prielaidos'!$C$10/12*Indeksacija!$AA$7</f>
        <v>0</v>
      </c>
      <c r="KU19" s="128">
        <f>'Dalyvio prielaidos'!$C$10/12*Indeksacija!$AA$7</f>
        <v>0</v>
      </c>
      <c r="KV19" s="128">
        <f>'Dalyvio prielaidos'!$C$10/12*Indeksacija!$AA$7</f>
        <v>0</v>
      </c>
      <c r="KW19" s="128">
        <f>'Dalyvio prielaidos'!$C$10/12*Indeksacija!$AA$7</f>
        <v>0</v>
      </c>
      <c r="KX19" s="128">
        <f>'Dalyvio prielaidos'!$C$10/12*Indeksacija!$AA$7</f>
        <v>0</v>
      </c>
      <c r="KY19" s="128">
        <f>'Dalyvio prielaidos'!$C$10/12*Indeksacija!$AA$7</f>
        <v>0</v>
      </c>
      <c r="KZ19" s="128">
        <f>'Dalyvio prielaidos'!$C$10/12*Indeksacija!$AA$7</f>
        <v>0</v>
      </c>
      <c r="LA19" s="24">
        <f t="shared" si="612"/>
        <v>0</v>
      </c>
      <c r="LB19" s="128">
        <f>'Dalyvio prielaidos'!$C$10/12*Indeksacija!$AB$7</f>
        <v>0</v>
      </c>
      <c r="LC19" s="128">
        <f>'Dalyvio prielaidos'!$C$10/12*Indeksacija!$AB$7</f>
        <v>0</v>
      </c>
      <c r="LD19" s="128">
        <f>'Dalyvio prielaidos'!$C$10/12*Indeksacija!$AB$7</f>
        <v>0</v>
      </c>
      <c r="LE19" s="128">
        <f>'Dalyvio prielaidos'!$C$10/12*Indeksacija!$AB$7</f>
        <v>0</v>
      </c>
      <c r="LF19" s="128">
        <f>'Dalyvio prielaidos'!$C$10/12*Indeksacija!$AB$7</f>
        <v>0</v>
      </c>
      <c r="LG19" s="128">
        <f>'Dalyvio prielaidos'!$C$10/12*Indeksacija!$AB$7</f>
        <v>0</v>
      </c>
      <c r="LH19" s="128">
        <f>'Dalyvio prielaidos'!$C$10/12*Indeksacija!$AB$7</f>
        <v>0</v>
      </c>
      <c r="LI19" s="128">
        <f>'Dalyvio prielaidos'!$C$10/12*Indeksacija!$AB$7</f>
        <v>0</v>
      </c>
      <c r="LJ19" s="128">
        <f>'Dalyvio prielaidos'!$C$10/12*Indeksacija!$AB$7</f>
        <v>0</v>
      </c>
      <c r="LK19" s="128">
        <f>'Dalyvio prielaidos'!$C$10/12*Indeksacija!$AB$7</f>
        <v>0</v>
      </c>
      <c r="LL19" s="128">
        <f>'Dalyvio prielaidos'!$C$10/12*Indeksacija!$AB$7</f>
        <v>0</v>
      </c>
      <c r="LM19" s="128">
        <f>'Dalyvio prielaidos'!$C$10/12*Indeksacija!$AB$7</f>
        <v>0</v>
      </c>
      <c r="LN19" s="25">
        <f t="shared" si="613"/>
        <v>0</v>
      </c>
    </row>
    <row r="20" spans="1:326">
      <c r="A20" s="122" t="s">
        <v>150</v>
      </c>
      <c r="B20" s="129">
        <f>IF('Dalyvio prielaidos'!$F$11&lt;=B$5,'Dalyvio prielaidos'!$C$11/12,0)</f>
        <v>0</v>
      </c>
      <c r="C20" s="129">
        <f>IF('Dalyvio prielaidos'!$F$11&lt;=C$5,'Dalyvio prielaidos'!$C$11/12,0)</f>
        <v>0</v>
      </c>
      <c r="D20" s="129">
        <f>IF('Dalyvio prielaidos'!$F$11&lt;=D$5,'Dalyvio prielaidos'!$C$11/12,0)</f>
        <v>0</v>
      </c>
      <c r="E20" s="129">
        <f>IF('Dalyvio prielaidos'!$F$11&lt;=E$5,'Dalyvio prielaidos'!$C$11/12,0)</f>
        <v>0</v>
      </c>
      <c r="F20" s="129">
        <f>IF('Dalyvio prielaidos'!$F$11&lt;=F$5,'Dalyvio prielaidos'!$C$11/12,0)</f>
        <v>0</v>
      </c>
      <c r="G20" s="129">
        <f>IF('Dalyvio prielaidos'!$F$11&lt;=G$5,'Dalyvio prielaidos'!$C$11/12,0)</f>
        <v>0</v>
      </c>
      <c r="H20" s="129">
        <f>IF('Dalyvio prielaidos'!$F$11&lt;=H$5,'Dalyvio prielaidos'!$C$11/12,0)</f>
        <v>0</v>
      </c>
      <c r="I20" s="129">
        <f>IF('Dalyvio prielaidos'!$F$11&lt;=I$5,'Dalyvio prielaidos'!$C$11/12,0)</f>
        <v>0</v>
      </c>
      <c r="J20" s="129">
        <f>IF('Dalyvio prielaidos'!$F$11&lt;=J$5,'Dalyvio prielaidos'!$C$11/12,0)</f>
        <v>0</v>
      </c>
      <c r="K20" s="129">
        <f>IF('Dalyvio prielaidos'!$F$11&lt;=K$5,'Dalyvio prielaidos'!$C$11/12,0)</f>
        <v>0</v>
      </c>
      <c r="L20" s="129">
        <f>IF('Dalyvio prielaidos'!$F$11&lt;=L$5,'Dalyvio prielaidos'!$C$11/12,0)</f>
        <v>0</v>
      </c>
      <c r="M20" s="129">
        <f>IF('Dalyvio prielaidos'!$F$11&lt;=M$5,'Dalyvio prielaidos'!$C$11/12,0)</f>
        <v>0</v>
      </c>
      <c r="N20" s="134">
        <f t="shared" si="589"/>
        <v>0</v>
      </c>
      <c r="O20" s="129">
        <f>IF('Dalyvio prielaidos'!$F$11&lt;=O$5,'Dalyvio prielaidos'!$C$11/12,0)</f>
        <v>0</v>
      </c>
      <c r="P20" s="129">
        <f>IF('Dalyvio prielaidos'!$F$11&lt;=P$5,'Dalyvio prielaidos'!$C$11/12,0)</f>
        <v>0</v>
      </c>
      <c r="Q20" s="129">
        <f>IF('Dalyvio prielaidos'!$F$11&lt;=Q$5,'Dalyvio prielaidos'!$C$11/12,0)</f>
        <v>0</v>
      </c>
      <c r="R20" s="129">
        <f>IF('Dalyvio prielaidos'!$F$11&lt;=R$5,'Dalyvio prielaidos'!$C$11/12,0)</f>
        <v>0</v>
      </c>
      <c r="S20" s="129">
        <f>IF('Dalyvio prielaidos'!$F$11&lt;=S$5,'Dalyvio prielaidos'!$C$11/12,0)</f>
        <v>0</v>
      </c>
      <c r="T20" s="129">
        <f>IF('Dalyvio prielaidos'!$F$11&lt;=T$5,'Dalyvio prielaidos'!$C$11/12,0)</f>
        <v>0</v>
      </c>
      <c r="U20" s="129">
        <f>IF('Dalyvio prielaidos'!$F$11&lt;=U$5,'Dalyvio prielaidos'!$C$11/12,0)</f>
        <v>0</v>
      </c>
      <c r="V20" s="129">
        <f>IF('Dalyvio prielaidos'!$F$11&lt;=V$5,'Dalyvio prielaidos'!$C$11/12,0)</f>
        <v>0</v>
      </c>
      <c r="W20" s="129">
        <f>IF('Dalyvio prielaidos'!$F$11&lt;=W$5,'Dalyvio prielaidos'!$C$11/12,0)</f>
        <v>0</v>
      </c>
      <c r="X20" s="129">
        <f>IF('Dalyvio prielaidos'!$F$11&lt;=X$5,'Dalyvio prielaidos'!$C$11/12,0)</f>
        <v>0</v>
      </c>
      <c r="Y20" s="129">
        <f>IF('Dalyvio prielaidos'!$F$11&lt;=Y$5,'Dalyvio prielaidos'!$C$11/12,0)</f>
        <v>0</v>
      </c>
      <c r="Z20" s="129">
        <f>IF('Dalyvio prielaidos'!$F$11&lt;=Z$5,'Dalyvio prielaidos'!$C$11/12,0)</f>
        <v>0</v>
      </c>
      <c r="AA20" s="24">
        <f t="shared" si="590"/>
        <v>0</v>
      </c>
      <c r="AB20" s="129">
        <f>'Dalyvio prielaidos'!$C$11/12*Indeksacija!$F$8</f>
        <v>0</v>
      </c>
      <c r="AC20" s="129">
        <f>'Dalyvio prielaidos'!$C$11/12*Indeksacija!$F$8</f>
        <v>0</v>
      </c>
      <c r="AD20" s="129">
        <f>'Dalyvio prielaidos'!$C$11/12*Indeksacija!$F$8</f>
        <v>0</v>
      </c>
      <c r="AE20" s="129">
        <f>'Dalyvio prielaidos'!$C$11/12*Indeksacija!$F$8</f>
        <v>0</v>
      </c>
      <c r="AF20" s="129">
        <f>'Dalyvio prielaidos'!$C$11/12*Indeksacija!$F$8</f>
        <v>0</v>
      </c>
      <c r="AG20" s="129">
        <f>'Dalyvio prielaidos'!$C$11/12*Indeksacija!$F$8</f>
        <v>0</v>
      </c>
      <c r="AH20" s="129">
        <f>'Dalyvio prielaidos'!$C$11/12*Indeksacija!$F$8</f>
        <v>0</v>
      </c>
      <c r="AI20" s="129">
        <f>'Dalyvio prielaidos'!$C$11/12*Indeksacija!$F$8</f>
        <v>0</v>
      </c>
      <c r="AJ20" s="129">
        <f>'Dalyvio prielaidos'!$C$11/12*Indeksacija!$F$8</f>
        <v>0</v>
      </c>
      <c r="AK20" s="129">
        <f>'Dalyvio prielaidos'!$C$11/12*Indeksacija!$F$8</f>
        <v>0</v>
      </c>
      <c r="AL20" s="129">
        <f>'Dalyvio prielaidos'!$C$11/12*Indeksacija!$F$8</f>
        <v>0</v>
      </c>
      <c r="AM20" s="129">
        <f>'Dalyvio prielaidos'!$C$11/12*Indeksacija!$F$8</f>
        <v>0</v>
      </c>
      <c r="AN20" s="24">
        <f t="shared" si="591"/>
        <v>0</v>
      </c>
      <c r="AO20" s="129">
        <f>'Dalyvio prielaidos'!$C$11/12*Indeksacija!$G$8</f>
        <v>0</v>
      </c>
      <c r="AP20" s="129">
        <f>'Dalyvio prielaidos'!$C$11/12*Indeksacija!$G$8</f>
        <v>0</v>
      </c>
      <c r="AQ20" s="129">
        <f>'Dalyvio prielaidos'!$C$11/12*Indeksacija!$G$8</f>
        <v>0</v>
      </c>
      <c r="AR20" s="129">
        <f>'Dalyvio prielaidos'!$C$11/12*Indeksacija!$G$8</f>
        <v>0</v>
      </c>
      <c r="AS20" s="129">
        <f>'Dalyvio prielaidos'!$C$11/12*Indeksacija!$G$8</f>
        <v>0</v>
      </c>
      <c r="AT20" s="129">
        <f>'Dalyvio prielaidos'!$C$11/12*Indeksacija!$G$8</f>
        <v>0</v>
      </c>
      <c r="AU20" s="129">
        <f>'Dalyvio prielaidos'!$C$11/12*Indeksacija!$G$8</f>
        <v>0</v>
      </c>
      <c r="AV20" s="129">
        <f>'Dalyvio prielaidos'!$C$11/12*Indeksacija!$G$8</f>
        <v>0</v>
      </c>
      <c r="AW20" s="129">
        <f>'Dalyvio prielaidos'!$C$11/12*Indeksacija!$G$8</f>
        <v>0</v>
      </c>
      <c r="AX20" s="129">
        <f>'Dalyvio prielaidos'!$C$11/12*Indeksacija!$G$8</f>
        <v>0</v>
      </c>
      <c r="AY20" s="129">
        <f>'Dalyvio prielaidos'!$C$11/12*Indeksacija!$G$8</f>
        <v>0</v>
      </c>
      <c r="AZ20" s="129">
        <f>'Dalyvio prielaidos'!$C$11/12*Indeksacija!$G$8</f>
        <v>0</v>
      </c>
      <c r="BA20" s="24">
        <f t="shared" si="592"/>
        <v>0</v>
      </c>
      <c r="BB20" s="129">
        <f>'Dalyvio prielaidos'!$C$11/12*Indeksacija!$H$8</f>
        <v>0</v>
      </c>
      <c r="BC20" s="129">
        <f>'Dalyvio prielaidos'!$C$11/12*Indeksacija!$H$8</f>
        <v>0</v>
      </c>
      <c r="BD20" s="129">
        <f>'Dalyvio prielaidos'!$C$11/12*Indeksacija!$H$8</f>
        <v>0</v>
      </c>
      <c r="BE20" s="129">
        <f>'Dalyvio prielaidos'!$C$11/12*Indeksacija!$H$8</f>
        <v>0</v>
      </c>
      <c r="BF20" s="129">
        <f>'Dalyvio prielaidos'!$C$11/12*Indeksacija!$H$8</f>
        <v>0</v>
      </c>
      <c r="BG20" s="129">
        <f>'Dalyvio prielaidos'!$C$11/12*Indeksacija!$H$8</f>
        <v>0</v>
      </c>
      <c r="BH20" s="129">
        <f>'Dalyvio prielaidos'!$C$11/12*Indeksacija!$H$8</f>
        <v>0</v>
      </c>
      <c r="BI20" s="129">
        <f>'Dalyvio prielaidos'!$C$11/12*Indeksacija!$H$8</f>
        <v>0</v>
      </c>
      <c r="BJ20" s="129">
        <f>'Dalyvio prielaidos'!$C$11/12*Indeksacija!$H$8</f>
        <v>0</v>
      </c>
      <c r="BK20" s="129">
        <f>'Dalyvio prielaidos'!$C$11/12*Indeksacija!$H$8</f>
        <v>0</v>
      </c>
      <c r="BL20" s="129">
        <f>'Dalyvio prielaidos'!$C$11/12*Indeksacija!$H$8</f>
        <v>0</v>
      </c>
      <c r="BM20" s="129">
        <f>'Dalyvio prielaidos'!$C$11/12*Indeksacija!$H$8</f>
        <v>0</v>
      </c>
      <c r="BN20" s="24">
        <f t="shared" si="593"/>
        <v>0</v>
      </c>
      <c r="BO20" s="129">
        <f>'Dalyvio prielaidos'!$C$11/12*Indeksacija!$I$8</f>
        <v>0</v>
      </c>
      <c r="BP20" s="129">
        <f>'Dalyvio prielaidos'!$C$11/12*Indeksacija!$I$8</f>
        <v>0</v>
      </c>
      <c r="BQ20" s="129">
        <f>'Dalyvio prielaidos'!$C$11/12*Indeksacija!$I$8</f>
        <v>0</v>
      </c>
      <c r="BR20" s="129">
        <f>'Dalyvio prielaidos'!$C$11/12*Indeksacija!$I$8</f>
        <v>0</v>
      </c>
      <c r="BS20" s="129">
        <f>'Dalyvio prielaidos'!$C$11/12*Indeksacija!$I$8</f>
        <v>0</v>
      </c>
      <c r="BT20" s="129">
        <f>'Dalyvio prielaidos'!$C$11/12*Indeksacija!$I$8</f>
        <v>0</v>
      </c>
      <c r="BU20" s="129">
        <f>'Dalyvio prielaidos'!$C$11/12*Indeksacija!$I$8</f>
        <v>0</v>
      </c>
      <c r="BV20" s="129">
        <f>'Dalyvio prielaidos'!$C$11/12*Indeksacija!$I$8</f>
        <v>0</v>
      </c>
      <c r="BW20" s="129">
        <f>'Dalyvio prielaidos'!$C$11/12*Indeksacija!$I$8</f>
        <v>0</v>
      </c>
      <c r="BX20" s="129">
        <f>'Dalyvio prielaidos'!$C$11/12*Indeksacija!$I$8</f>
        <v>0</v>
      </c>
      <c r="BY20" s="129">
        <f>'Dalyvio prielaidos'!$C$11/12*Indeksacija!$I$8</f>
        <v>0</v>
      </c>
      <c r="BZ20" s="129">
        <f>'Dalyvio prielaidos'!$C$11/12*Indeksacija!$I$8</f>
        <v>0</v>
      </c>
      <c r="CA20" s="24">
        <f t="shared" si="594"/>
        <v>0</v>
      </c>
      <c r="CB20" s="129">
        <f>'Dalyvio prielaidos'!$C$11/12*Indeksacija!$J$8</f>
        <v>0</v>
      </c>
      <c r="CC20" s="129">
        <f>'Dalyvio prielaidos'!$C$11/12*Indeksacija!$J$8</f>
        <v>0</v>
      </c>
      <c r="CD20" s="129">
        <f>'Dalyvio prielaidos'!$C$11/12*Indeksacija!$J$8</f>
        <v>0</v>
      </c>
      <c r="CE20" s="129">
        <f>'Dalyvio prielaidos'!$C$11/12*Indeksacija!$J$8</f>
        <v>0</v>
      </c>
      <c r="CF20" s="129">
        <f>'Dalyvio prielaidos'!$C$11/12*Indeksacija!$J$8</f>
        <v>0</v>
      </c>
      <c r="CG20" s="129">
        <f>'Dalyvio prielaidos'!$C$11/12*Indeksacija!$J$8</f>
        <v>0</v>
      </c>
      <c r="CH20" s="129">
        <f>'Dalyvio prielaidos'!$C$11/12*Indeksacija!$J$8</f>
        <v>0</v>
      </c>
      <c r="CI20" s="129">
        <f>'Dalyvio prielaidos'!$C$11/12*Indeksacija!$J$8</f>
        <v>0</v>
      </c>
      <c r="CJ20" s="129">
        <f>'Dalyvio prielaidos'!$C$11/12*Indeksacija!$J$8</f>
        <v>0</v>
      </c>
      <c r="CK20" s="129">
        <f>'Dalyvio prielaidos'!$C$11/12*Indeksacija!$J$8</f>
        <v>0</v>
      </c>
      <c r="CL20" s="129">
        <f>'Dalyvio prielaidos'!$C$11/12*Indeksacija!$J$8</f>
        <v>0</v>
      </c>
      <c r="CM20" s="129">
        <f>'Dalyvio prielaidos'!$C$11/12*Indeksacija!$J$8</f>
        <v>0</v>
      </c>
      <c r="CN20" s="24">
        <f t="shared" si="595"/>
        <v>0</v>
      </c>
      <c r="CO20" s="129">
        <f>'Dalyvio prielaidos'!$C$11/12*Indeksacija!$K$8</f>
        <v>0</v>
      </c>
      <c r="CP20" s="129">
        <f>'Dalyvio prielaidos'!$C$11/12*Indeksacija!$K$8</f>
        <v>0</v>
      </c>
      <c r="CQ20" s="129">
        <f>'Dalyvio prielaidos'!$C$11/12*Indeksacija!$K$8</f>
        <v>0</v>
      </c>
      <c r="CR20" s="129">
        <f>'Dalyvio prielaidos'!$C$11/12*Indeksacija!$K$8</f>
        <v>0</v>
      </c>
      <c r="CS20" s="129">
        <f>'Dalyvio prielaidos'!$C$11/12*Indeksacija!$K$8</f>
        <v>0</v>
      </c>
      <c r="CT20" s="129">
        <f>'Dalyvio prielaidos'!$C$11/12*Indeksacija!$K$8</f>
        <v>0</v>
      </c>
      <c r="CU20" s="129">
        <f>'Dalyvio prielaidos'!$C$11/12*Indeksacija!$K$8</f>
        <v>0</v>
      </c>
      <c r="CV20" s="129">
        <f>'Dalyvio prielaidos'!$C$11/12*Indeksacija!$K$8</f>
        <v>0</v>
      </c>
      <c r="CW20" s="129">
        <f>'Dalyvio prielaidos'!$C$11/12*Indeksacija!$K$8</f>
        <v>0</v>
      </c>
      <c r="CX20" s="129">
        <f>'Dalyvio prielaidos'!$C$11/12*Indeksacija!$K$8</f>
        <v>0</v>
      </c>
      <c r="CY20" s="129">
        <f>'Dalyvio prielaidos'!$C$11/12*Indeksacija!$K$8</f>
        <v>0</v>
      </c>
      <c r="CZ20" s="129">
        <f>'Dalyvio prielaidos'!$C$11/12*Indeksacija!$K$8</f>
        <v>0</v>
      </c>
      <c r="DA20" s="24">
        <f t="shared" si="596"/>
        <v>0</v>
      </c>
      <c r="DB20" s="129">
        <f>'Dalyvio prielaidos'!$C$11/12*Indeksacija!$L$8</f>
        <v>0</v>
      </c>
      <c r="DC20" s="129">
        <f>'Dalyvio prielaidos'!$C$11/12*Indeksacija!$L$8</f>
        <v>0</v>
      </c>
      <c r="DD20" s="129">
        <f>'Dalyvio prielaidos'!$C$11/12*Indeksacija!$L$8</f>
        <v>0</v>
      </c>
      <c r="DE20" s="129">
        <f>'Dalyvio prielaidos'!$C$11/12*Indeksacija!$L$8</f>
        <v>0</v>
      </c>
      <c r="DF20" s="129">
        <f>'Dalyvio prielaidos'!$C$11/12*Indeksacija!$L$8</f>
        <v>0</v>
      </c>
      <c r="DG20" s="129">
        <f>'Dalyvio prielaidos'!$C$11/12*Indeksacija!$L$8</f>
        <v>0</v>
      </c>
      <c r="DH20" s="129">
        <f>'Dalyvio prielaidos'!$C$11/12*Indeksacija!$L$8</f>
        <v>0</v>
      </c>
      <c r="DI20" s="129">
        <f>'Dalyvio prielaidos'!$C$11/12*Indeksacija!$L$8</f>
        <v>0</v>
      </c>
      <c r="DJ20" s="129">
        <f>'Dalyvio prielaidos'!$C$11/12*Indeksacija!$L$8</f>
        <v>0</v>
      </c>
      <c r="DK20" s="129">
        <f>'Dalyvio prielaidos'!$C$11/12*Indeksacija!$L$8</f>
        <v>0</v>
      </c>
      <c r="DL20" s="129">
        <f>'Dalyvio prielaidos'!$C$11/12*Indeksacija!$L$8</f>
        <v>0</v>
      </c>
      <c r="DM20" s="129">
        <f>'Dalyvio prielaidos'!$C$11/12*Indeksacija!$L$8</f>
        <v>0</v>
      </c>
      <c r="DN20" s="24">
        <f t="shared" si="597"/>
        <v>0</v>
      </c>
      <c r="DO20" s="129">
        <f>'Dalyvio prielaidos'!$C$11/12*Indeksacija!$M$8</f>
        <v>0</v>
      </c>
      <c r="DP20" s="129">
        <f>'Dalyvio prielaidos'!$C$11/12*Indeksacija!$M$8</f>
        <v>0</v>
      </c>
      <c r="DQ20" s="129">
        <f>'Dalyvio prielaidos'!$C$11/12*Indeksacija!$M$8</f>
        <v>0</v>
      </c>
      <c r="DR20" s="129">
        <f>'Dalyvio prielaidos'!$C$11/12*Indeksacija!$M$8</f>
        <v>0</v>
      </c>
      <c r="DS20" s="129">
        <f>'Dalyvio prielaidos'!$C$11/12*Indeksacija!$M$8</f>
        <v>0</v>
      </c>
      <c r="DT20" s="129">
        <f>'Dalyvio prielaidos'!$C$11/12*Indeksacija!$M$8</f>
        <v>0</v>
      </c>
      <c r="DU20" s="129">
        <f>'Dalyvio prielaidos'!$C$11/12*Indeksacija!$M$8</f>
        <v>0</v>
      </c>
      <c r="DV20" s="129">
        <f>'Dalyvio prielaidos'!$C$11/12*Indeksacija!$M$8</f>
        <v>0</v>
      </c>
      <c r="DW20" s="129">
        <f>'Dalyvio prielaidos'!$C$11/12*Indeksacija!$M$8</f>
        <v>0</v>
      </c>
      <c r="DX20" s="129">
        <f>'Dalyvio prielaidos'!$C$11/12*Indeksacija!$M$8</f>
        <v>0</v>
      </c>
      <c r="DY20" s="129">
        <f>'Dalyvio prielaidos'!$C$11/12*Indeksacija!$M$8</f>
        <v>0</v>
      </c>
      <c r="DZ20" s="129">
        <f>'Dalyvio prielaidos'!$C$11/12*Indeksacija!$M$8</f>
        <v>0</v>
      </c>
      <c r="EA20" s="24">
        <f t="shared" si="598"/>
        <v>0</v>
      </c>
      <c r="EB20" s="129">
        <f>'Dalyvio prielaidos'!$C$11/12*Indeksacija!$N$8</f>
        <v>0</v>
      </c>
      <c r="EC20" s="129">
        <f>'Dalyvio prielaidos'!$C$11/12*Indeksacija!$N$8</f>
        <v>0</v>
      </c>
      <c r="ED20" s="129">
        <f>'Dalyvio prielaidos'!$C$11/12*Indeksacija!$N$8</f>
        <v>0</v>
      </c>
      <c r="EE20" s="129">
        <f>'Dalyvio prielaidos'!$C$11/12*Indeksacija!$N$8</f>
        <v>0</v>
      </c>
      <c r="EF20" s="129">
        <f>'Dalyvio prielaidos'!$C$11/12*Indeksacija!$N$8</f>
        <v>0</v>
      </c>
      <c r="EG20" s="129">
        <f>'Dalyvio prielaidos'!$C$11/12*Indeksacija!$N$8</f>
        <v>0</v>
      </c>
      <c r="EH20" s="129">
        <f>'Dalyvio prielaidos'!$C$11/12*Indeksacija!$N$8</f>
        <v>0</v>
      </c>
      <c r="EI20" s="129">
        <f>'Dalyvio prielaidos'!$C$11/12*Indeksacija!$N$8</f>
        <v>0</v>
      </c>
      <c r="EJ20" s="129">
        <f>'Dalyvio prielaidos'!$C$11/12*Indeksacija!$N$8</f>
        <v>0</v>
      </c>
      <c r="EK20" s="129">
        <f>'Dalyvio prielaidos'!$C$11/12*Indeksacija!$N$8</f>
        <v>0</v>
      </c>
      <c r="EL20" s="129">
        <f>'Dalyvio prielaidos'!$C$11/12*Indeksacija!$N$8</f>
        <v>0</v>
      </c>
      <c r="EM20" s="129">
        <f>'Dalyvio prielaidos'!$C$11/12*Indeksacija!$N$8</f>
        <v>0</v>
      </c>
      <c r="EN20" s="24">
        <f t="shared" si="599"/>
        <v>0</v>
      </c>
      <c r="EO20" s="129">
        <f>'Dalyvio prielaidos'!$C$11/12*Indeksacija!$O$8</f>
        <v>0</v>
      </c>
      <c r="EP20" s="129">
        <f>'Dalyvio prielaidos'!$C$11/12*Indeksacija!$O$8</f>
        <v>0</v>
      </c>
      <c r="EQ20" s="129">
        <f>'Dalyvio prielaidos'!$C$11/12*Indeksacija!$O$8</f>
        <v>0</v>
      </c>
      <c r="ER20" s="129">
        <f>'Dalyvio prielaidos'!$C$11/12*Indeksacija!$O$8</f>
        <v>0</v>
      </c>
      <c r="ES20" s="129">
        <f>'Dalyvio prielaidos'!$C$11/12*Indeksacija!$O$8</f>
        <v>0</v>
      </c>
      <c r="ET20" s="129">
        <f>'Dalyvio prielaidos'!$C$11/12*Indeksacija!$O$8</f>
        <v>0</v>
      </c>
      <c r="EU20" s="129">
        <f>'Dalyvio prielaidos'!$C$11/12*Indeksacija!$O$8</f>
        <v>0</v>
      </c>
      <c r="EV20" s="129">
        <f>'Dalyvio prielaidos'!$C$11/12*Indeksacija!$O$8</f>
        <v>0</v>
      </c>
      <c r="EW20" s="129">
        <f>'Dalyvio prielaidos'!$C$11/12*Indeksacija!$O$8</f>
        <v>0</v>
      </c>
      <c r="EX20" s="129">
        <f>'Dalyvio prielaidos'!$C$11/12*Indeksacija!$O$8</f>
        <v>0</v>
      </c>
      <c r="EY20" s="129">
        <f>'Dalyvio prielaidos'!$C$11/12*Indeksacija!$O$8</f>
        <v>0</v>
      </c>
      <c r="EZ20" s="129">
        <f>'Dalyvio prielaidos'!$C$11/12*Indeksacija!$O$8</f>
        <v>0</v>
      </c>
      <c r="FA20" s="24">
        <f t="shared" si="600"/>
        <v>0</v>
      </c>
      <c r="FB20" s="129">
        <f>'Dalyvio prielaidos'!$C$11/12*Indeksacija!$P$8</f>
        <v>0</v>
      </c>
      <c r="FC20" s="129">
        <f>'Dalyvio prielaidos'!$C$11/12*Indeksacija!$P$8</f>
        <v>0</v>
      </c>
      <c r="FD20" s="129">
        <f>'Dalyvio prielaidos'!$C$11/12*Indeksacija!$P$8</f>
        <v>0</v>
      </c>
      <c r="FE20" s="129">
        <f>'Dalyvio prielaidos'!$C$11/12*Indeksacija!$P$8</f>
        <v>0</v>
      </c>
      <c r="FF20" s="129">
        <f>'Dalyvio prielaidos'!$C$11/12*Indeksacija!$P$8</f>
        <v>0</v>
      </c>
      <c r="FG20" s="129">
        <f>'Dalyvio prielaidos'!$C$11/12*Indeksacija!$P$8</f>
        <v>0</v>
      </c>
      <c r="FH20" s="129">
        <f>'Dalyvio prielaidos'!$C$11/12*Indeksacija!$P$8</f>
        <v>0</v>
      </c>
      <c r="FI20" s="129">
        <f>'Dalyvio prielaidos'!$C$11/12*Indeksacija!$P$8</f>
        <v>0</v>
      </c>
      <c r="FJ20" s="129">
        <f>'Dalyvio prielaidos'!$C$11/12*Indeksacija!$P$8</f>
        <v>0</v>
      </c>
      <c r="FK20" s="129">
        <f>'Dalyvio prielaidos'!$C$11/12*Indeksacija!$P$8</f>
        <v>0</v>
      </c>
      <c r="FL20" s="129">
        <f>'Dalyvio prielaidos'!$C$11/12*Indeksacija!$P$8</f>
        <v>0</v>
      </c>
      <c r="FM20" s="129">
        <f>'Dalyvio prielaidos'!$C$11/12*Indeksacija!$P$8</f>
        <v>0</v>
      </c>
      <c r="FN20" s="24">
        <f t="shared" si="601"/>
        <v>0</v>
      </c>
      <c r="FO20" s="129">
        <f>'Dalyvio prielaidos'!$C$11/12*Indeksacija!$Q$8</f>
        <v>0</v>
      </c>
      <c r="FP20" s="129">
        <f>'Dalyvio prielaidos'!$C$11/12*Indeksacija!$Q$8</f>
        <v>0</v>
      </c>
      <c r="FQ20" s="129">
        <f>'Dalyvio prielaidos'!$C$11/12*Indeksacija!$Q$8</f>
        <v>0</v>
      </c>
      <c r="FR20" s="129">
        <f>'Dalyvio prielaidos'!$C$11/12*Indeksacija!$Q$8</f>
        <v>0</v>
      </c>
      <c r="FS20" s="129">
        <f>'Dalyvio prielaidos'!$C$11/12*Indeksacija!$Q$8</f>
        <v>0</v>
      </c>
      <c r="FT20" s="129">
        <f>'Dalyvio prielaidos'!$C$11/12*Indeksacija!$Q$8</f>
        <v>0</v>
      </c>
      <c r="FU20" s="129">
        <f>'Dalyvio prielaidos'!$C$11/12*Indeksacija!$Q$8</f>
        <v>0</v>
      </c>
      <c r="FV20" s="129">
        <f>'Dalyvio prielaidos'!$C$11/12*Indeksacija!$Q$8</f>
        <v>0</v>
      </c>
      <c r="FW20" s="129">
        <f>'Dalyvio prielaidos'!$C$11/12*Indeksacija!$Q$8</f>
        <v>0</v>
      </c>
      <c r="FX20" s="129">
        <f>'Dalyvio prielaidos'!$C$11/12*Indeksacija!$Q$8</f>
        <v>0</v>
      </c>
      <c r="FY20" s="129">
        <f>'Dalyvio prielaidos'!$C$11/12*Indeksacija!$Q$8</f>
        <v>0</v>
      </c>
      <c r="FZ20" s="129">
        <f>'Dalyvio prielaidos'!$C$11/12*Indeksacija!$Q$8</f>
        <v>0</v>
      </c>
      <c r="GA20" s="24">
        <f t="shared" si="602"/>
        <v>0</v>
      </c>
      <c r="GB20" s="129">
        <f>'Dalyvio prielaidos'!$C$11/12*Indeksacija!$R$8</f>
        <v>0</v>
      </c>
      <c r="GC20" s="129">
        <f>'Dalyvio prielaidos'!$C$11/12*Indeksacija!$R$8</f>
        <v>0</v>
      </c>
      <c r="GD20" s="129">
        <f>'Dalyvio prielaidos'!$C$11/12*Indeksacija!$R$8</f>
        <v>0</v>
      </c>
      <c r="GE20" s="129">
        <f>'Dalyvio prielaidos'!$C$11/12*Indeksacija!$R$8</f>
        <v>0</v>
      </c>
      <c r="GF20" s="129">
        <f>'Dalyvio prielaidos'!$C$11/12*Indeksacija!$R$8</f>
        <v>0</v>
      </c>
      <c r="GG20" s="129">
        <f>'Dalyvio prielaidos'!$C$11/12*Indeksacija!$R$8</f>
        <v>0</v>
      </c>
      <c r="GH20" s="129">
        <f>'Dalyvio prielaidos'!$C$11/12*Indeksacija!$R$8</f>
        <v>0</v>
      </c>
      <c r="GI20" s="129">
        <f>'Dalyvio prielaidos'!$C$11/12*Indeksacija!$R$8</f>
        <v>0</v>
      </c>
      <c r="GJ20" s="129">
        <f>'Dalyvio prielaidos'!$C$11/12*Indeksacija!$R$8</f>
        <v>0</v>
      </c>
      <c r="GK20" s="129">
        <f>'Dalyvio prielaidos'!$C$11/12*Indeksacija!$R$8</f>
        <v>0</v>
      </c>
      <c r="GL20" s="129">
        <f>'Dalyvio prielaidos'!$C$11/12*Indeksacija!$R$8</f>
        <v>0</v>
      </c>
      <c r="GM20" s="129">
        <f>'Dalyvio prielaidos'!$C$11/12*Indeksacija!$R$8</f>
        <v>0</v>
      </c>
      <c r="GN20" s="24">
        <f t="shared" si="603"/>
        <v>0</v>
      </c>
      <c r="GO20" s="129">
        <f>'Dalyvio prielaidos'!$C$11/12*Indeksacija!$S$8</f>
        <v>0</v>
      </c>
      <c r="GP20" s="129">
        <f>'Dalyvio prielaidos'!$C$11/12*Indeksacija!$S$8</f>
        <v>0</v>
      </c>
      <c r="GQ20" s="129">
        <f>'Dalyvio prielaidos'!$C$11/12*Indeksacija!$S$8</f>
        <v>0</v>
      </c>
      <c r="GR20" s="129">
        <f>'Dalyvio prielaidos'!$C$11/12*Indeksacija!$S$8</f>
        <v>0</v>
      </c>
      <c r="GS20" s="129">
        <f>'Dalyvio prielaidos'!$C$11/12*Indeksacija!$S$8</f>
        <v>0</v>
      </c>
      <c r="GT20" s="129">
        <f>'Dalyvio prielaidos'!$C$11/12*Indeksacija!$S$8</f>
        <v>0</v>
      </c>
      <c r="GU20" s="129">
        <f>'Dalyvio prielaidos'!$C$11/12*Indeksacija!$S$8</f>
        <v>0</v>
      </c>
      <c r="GV20" s="129">
        <f>'Dalyvio prielaidos'!$C$11/12*Indeksacija!$S$8</f>
        <v>0</v>
      </c>
      <c r="GW20" s="129">
        <f>'Dalyvio prielaidos'!$C$11/12*Indeksacija!$S$8</f>
        <v>0</v>
      </c>
      <c r="GX20" s="129">
        <f>'Dalyvio prielaidos'!$C$11/12*Indeksacija!$S$8</f>
        <v>0</v>
      </c>
      <c r="GY20" s="129">
        <f>'Dalyvio prielaidos'!$C$11/12*Indeksacija!$S$8</f>
        <v>0</v>
      </c>
      <c r="GZ20" s="129">
        <f>'Dalyvio prielaidos'!$C$11/12*Indeksacija!$S$8</f>
        <v>0</v>
      </c>
      <c r="HA20" s="24">
        <f t="shared" si="604"/>
        <v>0</v>
      </c>
      <c r="HB20" s="129">
        <f>'Dalyvio prielaidos'!$C$11/12*Indeksacija!$T$8</f>
        <v>0</v>
      </c>
      <c r="HC20" s="129">
        <f>'Dalyvio prielaidos'!$C$11/12*Indeksacija!$T$8</f>
        <v>0</v>
      </c>
      <c r="HD20" s="129">
        <f>'Dalyvio prielaidos'!$C$11/12*Indeksacija!$T$8</f>
        <v>0</v>
      </c>
      <c r="HE20" s="129">
        <f>'Dalyvio prielaidos'!$C$11/12*Indeksacija!$T$8</f>
        <v>0</v>
      </c>
      <c r="HF20" s="129">
        <f>'Dalyvio prielaidos'!$C$11/12*Indeksacija!$T$8</f>
        <v>0</v>
      </c>
      <c r="HG20" s="129">
        <f>'Dalyvio prielaidos'!$C$11/12*Indeksacija!$T$8</f>
        <v>0</v>
      </c>
      <c r="HH20" s="129">
        <f>'Dalyvio prielaidos'!$C$11/12*Indeksacija!$T$8</f>
        <v>0</v>
      </c>
      <c r="HI20" s="129">
        <f>'Dalyvio prielaidos'!$C$11/12*Indeksacija!$T$8</f>
        <v>0</v>
      </c>
      <c r="HJ20" s="129">
        <f>'Dalyvio prielaidos'!$C$11/12*Indeksacija!$T$8</f>
        <v>0</v>
      </c>
      <c r="HK20" s="129">
        <f>'Dalyvio prielaidos'!$C$11/12*Indeksacija!$T$8</f>
        <v>0</v>
      </c>
      <c r="HL20" s="129">
        <f>'Dalyvio prielaidos'!$C$11/12*Indeksacija!$T$8</f>
        <v>0</v>
      </c>
      <c r="HM20" s="129">
        <f>'Dalyvio prielaidos'!$C$11/12*Indeksacija!$T$8</f>
        <v>0</v>
      </c>
      <c r="HN20" s="24">
        <f t="shared" si="605"/>
        <v>0</v>
      </c>
      <c r="HO20" s="129">
        <f>'Dalyvio prielaidos'!$C$11/12*Indeksacija!$U$8</f>
        <v>0</v>
      </c>
      <c r="HP20" s="129">
        <f>'Dalyvio prielaidos'!$C$11/12*Indeksacija!$U$8</f>
        <v>0</v>
      </c>
      <c r="HQ20" s="129">
        <f>'Dalyvio prielaidos'!$C$11/12*Indeksacija!$U$8</f>
        <v>0</v>
      </c>
      <c r="HR20" s="129">
        <f>'Dalyvio prielaidos'!$C$11/12*Indeksacija!$U$8</f>
        <v>0</v>
      </c>
      <c r="HS20" s="129">
        <f>'Dalyvio prielaidos'!$C$11/12*Indeksacija!$U$8</f>
        <v>0</v>
      </c>
      <c r="HT20" s="129">
        <f>'Dalyvio prielaidos'!$C$11/12*Indeksacija!$U$8</f>
        <v>0</v>
      </c>
      <c r="HU20" s="129">
        <f>'Dalyvio prielaidos'!$C$11/12*Indeksacija!$U$8</f>
        <v>0</v>
      </c>
      <c r="HV20" s="129">
        <f>'Dalyvio prielaidos'!$C$11/12*Indeksacija!$U$8</f>
        <v>0</v>
      </c>
      <c r="HW20" s="129">
        <f>'Dalyvio prielaidos'!$C$11/12*Indeksacija!$U$8</f>
        <v>0</v>
      </c>
      <c r="HX20" s="129">
        <f>'Dalyvio prielaidos'!$C$11/12*Indeksacija!$U$8</f>
        <v>0</v>
      </c>
      <c r="HY20" s="129">
        <f>'Dalyvio prielaidos'!$C$11/12*Indeksacija!$U$8</f>
        <v>0</v>
      </c>
      <c r="HZ20" s="129">
        <f>'Dalyvio prielaidos'!$C$11/12*Indeksacija!$U$8</f>
        <v>0</v>
      </c>
      <c r="IA20" s="24">
        <f t="shared" si="606"/>
        <v>0</v>
      </c>
      <c r="IB20" s="129">
        <f>'Dalyvio prielaidos'!$C$11/12*Indeksacija!$V$8</f>
        <v>0</v>
      </c>
      <c r="IC20" s="129">
        <f>'Dalyvio prielaidos'!$C$11/12*Indeksacija!$V$8</f>
        <v>0</v>
      </c>
      <c r="ID20" s="129">
        <f>'Dalyvio prielaidos'!$C$11/12*Indeksacija!$V$8</f>
        <v>0</v>
      </c>
      <c r="IE20" s="129">
        <f>'Dalyvio prielaidos'!$C$11/12*Indeksacija!$V$8</f>
        <v>0</v>
      </c>
      <c r="IF20" s="129">
        <f>'Dalyvio prielaidos'!$C$11/12*Indeksacija!$V$8</f>
        <v>0</v>
      </c>
      <c r="IG20" s="129">
        <f>'Dalyvio prielaidos'!$C$11/12*Indeksacija!$V$8</f>
        <v>0</v>
      </c>
      <c r="IH20" s="129">
        <f>'Dalyvio prielaidos'!$C$11/12*Indeksacija!$V$8</f>
        <v>0</v>
      </c>
      <c r="II20" s="129">
        <f>'Dalyvio prielaidos'!$C$11/12*Indeksacija!$V$8</f>
        <v>0</v>
      </c>
      <c r="IJ20" s="129">
        <f>'Dalyvio prielaidos'!$C$11/12*Indeksacija!$V$8</f>
        <v>0</v>
      </c>
      <c r="IK20" s="129">
        <f>'Dalyvio prielaidos'!$C$11/12*Indeksacija!$V$8</f>
        <v>0</v>
      </c>
      <c r="IL20" s="129">
        <f>'Dalyvio prielaidos'!$C$11/12*Indeksacija!$V$8</f>
        <v>0</v>
      </c>
      <c r="IM20" s="129">
        <f>'Dalyvio prielaidos'!$C$11/12*Indeksacija!$V$8</f>
        <v>0</v>
      </c>
      <c r="IN20" s="24">
        <f t="shared" si="607"/>
        <v>0</v>
      </c>
      <c r="IO20" s="129">
        <f>'Dalyvio prielaidos'!$C$11/12*Indeksacija!$W$8</f>
        <v>0</v>
      </c>
      <c r="IP20" s="129">
        <f>'Dalyvio prielaidos'!$C$11/12*Indeksacija!$W$8</f>
        <v>0</v>
      </c>
      <c r="IQ20" s="129">
        <f>'Dalyvio prielaidos'!$C$11/12*Indeksacija!$W$8</f>
        <v>0</v>
      </c>
      <c r="IR20" s="129">
        <f>'Dalyvio prielaidos'!$C$11/12*Indeksacija!$W$8</f>
        <v>0</v>
      </c>
      <c r="IS20" s="129">
        <f>'Dalyvio prielaidos'!$C$11/12*Indeksacija!$W$8</f>
        <v>0</v>
      </c>
      <c r="IT20" s="129">
        <f>'Dalyvio prielaidos'!$C$11/12*Indeksacija!$W$8</f>
        <v>0</v>
      </c>
      <c r="IU20" s="129">
        <f>'Dalyvio prielaidos'!$C$11/12*Indeksacija!$W$8</f>
        <v>0</v>
      </c>
      <c r="IV20" s="129">
        <f>'Dalyvio prielaidos'!$C$11/12*Indeksacija!$W$8</f>
        <v>0</v>
      </c>
      <c r="IW20" s="129">
        <f>'Dalyvio prielaidos'!$C$11/12*Indeksacija!$W$8</f>
        <v>0</v>
      </c>
      <c r="IX20" s="129">
        <f>'Dalyvio prielaidos'!$C$11/12*Indeksacija!$W$8</f>
        <v>0</v>
      </c>
      <c r="IY20" s="129">
        <f>'Dalyvio prielaidos'!$C$11/12*Indeksacija!$W$8</f>
        <v>0</v>
      </c>
      <c r="IZ20" s="129">
        <f>'Dalyvio prielaidos'!$C$11/12*Indeksacija!$W$8</f>
        <v>0</v>
      </c>
      <c r="JA20" s="24">
        <f t="shared" si="608"/>
        <v>0</v>
      </c>
      <c r="JB20" s="129">
        <f>'Dalyvio prielaidos'!$C$11/12*Indeksacija!$X$8</f>
        <v>0</v>
      </c>
      <c r="JC20" s="129">
        <f>'Dalyvio prielaidos'!$C$11/12*Indeksacija!$X$8</f>
        <v>0</v>
      </c>
      <c r="JD20" s="129">
        <f>'Dalyvio prielaidos'!$C$11/12*Indeksacija!$X$8</f>
        <v>0</v>
      </c>
      <c r="JE20" s="129">
        <f>'Dalyvio prielaidos'!$C$11/12*Indeksacija!$X$8</f>
        <v>0</v>
      </c>
      <c r="JF20" s="129">
        <f>'Dalyvio prielaidos'!$C$11/12*Indeksacija!$X$8</f>
        <v>0</v>
      </c>
      <c r="JG20" s="129">
        <f>'Dalyvio prielaidos'!$C$11/12*Indeksacija!$X$8</f>
        <v>0</v>
      </c>
      <c r="JH20" s="129">
        <f>'Dalyvio prielaidos'!$C$11/12*Indeksacija!$X$8</f>
        <v>0</v>
      </c>
      <c r="JI20" s="129">
        <f>'Dalyvio prielaidos'!$C$11/12*Indeksacija!$X$8</f>
        <v>0</v>
      </c>
      <c r="JJ20" s="129">
        <f>'Dalyvio prielaidos'!$C$11/12*Indeksacija!$X$8</f>
        <v>0</v>
      </c>
      <c r="JK20" s="129">
        <f>'Dalyvio prielaidos'!$C$11/12*Indeksacija!$X$8</f>
        <v>0</v>
      </c>
      <c r="JL20" s="129">
        <f>'Dalyvio prielaidos'!$C$11/12*Indeksacija!$X$8</f>
        <v>0</v>
      </c>
      <c r="JM20" s="129">
        <f>'Dalyvio prielaidos'!$C$11/12*Indeksacija!$X$8</f>
        <v>0</v>
      </c>
      <c r="JN20" s="24">
        <f t="shared" si="609"/>
        <v>0</v>
      </c>
      <c r="JO20" s="129">
        <f>'Dalyvio prielaidos'!$C$11/12*Indeksacija!$Y$8</f>
        <v>0</v>
      </c>
      <c r="JP20" s="129">
        <f>'Dalyvio prielaidos'!$C$11/12*Indeksacija!$Y$8</f>
        <v>0</v>
      </c>
      <c r="JQ20" s="129">
        <f>'Dalyvio prielaidos'!$C$11/12*Indeksacija!$Y$8</f>
        <v>0</v>
      </c>
      <c r="JR20" s="129">
        <f>'Dalyvio prielaidos'!$C$11/12*Indeksacija!$Y$8</f>
        <v>0</v>
      </c>
      <c r="JS20" s="129">
        <f>'Dalyvio prielaidos'!$C$11/12*Indeksacija!$Y$8</f>
        <v>0</v>
      </c>
      <c r="JT20" s="129">
        <f>'Dalyvio prielaidos'!$C$11/12*Indeksacija!$Y$8</f>
        <v>0</v>
      </c>
      <c r="JU20" s="129">
        <f>'Dalyvio prielaidos'!$C$11/12*Indeksacija!$Y$8</f>
        <v>0</v>
      </c>
      <c r="JV20" s="129">
        <f>'Dalyvio prielaidos'!$C$11/12*Indeksacija!$Y$8</f>
        <v>0</v>
      </c>
      <c r="JW20" s="129">
        <f>'Dalyvio prielaidos'!$C$11/12*Indeksacija!$Y$8</f>
        <v>0</v>
      </c>
      <c r="JX20" s="129">
        <f>'Dalyvio prielaidos'!$C$11/12*Indeksacija!$Y$8</f>
        <v>0</v>
      </c>
      <c r="JY20" s="129">
        <f>'Dalyvio prielaidos'!$C$11/12*Indeksacija!$Y$8</f>
        <v>0</v>
      </c>
      <c r="JZ20" s="129">
        <f>'Dalyvio prielaidos'!$C$11/12*Indeksacija!$Y$8</f>
        <v>0</v>
      </c>
      <c r="KA20" s="24">
        <f t="shared" si="610"/>
        <v>0</v>
      </c>
      <c r="KB20" s="129">
        <f>'Dalyvio prielaidos'!$C$11/12*Indeksacija!$Z$8</f>
        <v>0</v>
      </c>
      <c r="KC20" s="129">
        <f>'Dalyvio prielaidos'!$C$11/12*Indeksacija!$Z$8</f>
        <v>0</v>
      </c>
      <c r="KD20" s="129">
        <f>'Dalyvio prielaidos'!$C$11/12*Indeksacija!$Z$8</f>
        <v>0</v>
      </c>
      <c r="KE20" s="129">
        <f>'Dalyvio prielaidos'!$C$11/12*Indeksacija!$Z$8</f>
        <v>0</v>
      </c>
      <c r="KF20" s="129">
        <f>'Dalyvio prielaidos'!$C$11/12*Indeksacija!$Z$8</f>
        <v>0</v>
      </c>
      <c r="KG20" s="129">
        <f>'Dalyvio prielaidos'!$C$11/12*Indeksacija!$Z$8</f>
        <v>0</v>
      </c>
      <c r="KH20" s="129">
        <f>'Dalyvio prielaidos'!$C$11/12*Indeksacija!$Z$8</f>
        <v>0</v>
      </c>
      <c r="KI20" s="129">
        <f>'Dalyvio prielaidos'!$C$11/12*Indeksacija!$Z$8</f>
        <v>0</v>
      </c>
      <c r="KJ20" s="129">
        <f>'Dalyvio prielaidos'!$C$11/12*Indeksacija!$Z$8</f>
        <v>0</v>
      </c>
      <c r="KK20" s="129">
        <f>'Dalyvio prielaidos'!$C$11/12*Indeksacija!$Z$8</f>
        <v>0</v>
      </c>
      <c r="KL20" s="129">
        <f>'Dalyvio prielaidos'!$C$11/12*Indeksacija!$Z$8</f>
        <v>0</v>
      </c>
      <c r="KM20" s="129">
        <f>'Dalyvio prielaidos'!$C$11/12*Indeksacija!$Z$8</f>
        <v>0</v>
      </c>
      <c r="KN20" s="24">
        <f t="shared" si="611"/>
        <v>0</v>
      </c>
      <c r="KO20" s="129">
        <f>'Dalyvio prielaidos'!$C$11/12*Indeksacija!$AA$8</f>
        <v>0</v>
      </c>
      <c r="KP20" s="129">
        <f>'Dalyvio prielaidos'!$C$11/12*Indeksacija!$AA$8</f>
        <v>0</v>
      </c>
      <c r="KQ20" s="129">
        <f>'Dalyvio prielaidos'!$C$11/12*Indeksacija!$AA$8</f>
        <v>0</v>
      </c>
      <c r="KR20" s="129">
        <f>'Dalyvio prielaidos'!$C$11/12*Indeksacija!$AA$8</f>
        <v>0</v>
      </c>
      <c r="KS20" s="129">
        <f>'Dalyvio prielaidos'!$C$11/12*Indeksacija!$AA$8</f>
        <v>0</v>
      </c>
      <c r="KT20" s="129">
        <f>'Dalyvio prielaidos'!$C$11/12*Indeksacija!$AA$8</f>
        <v>0</v>
      </c>
      <c r="KU20" s="129">
        <f>'Dalyvio prielaidos'!$C$11/12*Indeksacija!$AA$8</f>
        <v>0</v>
      </c>
      <c r="KV20" s="129">
        <f>'Dalyvio prielaidos'!$C$11/12*Indeksacija!$AA$8</f>
        <v>0</v>
      </c>
      <c r="KW20" s="129">
        <f>'Dalyvio prielaidos'!$C$11/12*Indeksacija!$AA$8</f>
        <v>0</v>
      </c>
      <c r="KX20" s="129">
        <f>'Dalyvio prielaidos'!$C$11/12*Indeksacija!$AA$8</f>
        <v>0</v>
      </c>
      <c r="KY20" s="129">
        <f>'Dalyvio prielaidos'!$C$11/12*Indeksacija!$AA$8</f>
        <v>0</v>
      </c>
      <c r="KZ20" s="129">
        <f>'Dalyvio prielaidos'!$C$11/12*Indeksacija!$AA$8</f>
        <v>0</v>
      </c>
      <c r="LA20" s="24">
        <f t="shared" si="612"/>
        <v>0</v>
      </c>
      <c r="LB20" s="129">
        <f>'Dalyvio prielaidos'!$C$11/12*Indeksacija!$AB$8</f>
        <v>0</v>
      </c>
      <c r="LC20" s="129">
        <f>'Dalyvio prielaidos'!$C$11/12*Indeksacija!$AB$8</f>
        <v>0</v>
      </c>
      <c r="LD20" s="129">
        <f>'Dalyvio prielaidos'!$C$11/12*Indeksacija!$AB$8</f>
        <v>0</v>
      </c>
      <c r="LE20" s="129">
        <f>'Dalyvio prielaidos'!$C$11/12*Indeksacija!$AB$8</f>
        <v>0</v>
      </c>
      <c r="LF20" s="129">
        <f>'Dalyvio prielaidos'!$C$11/12*Indeksacija!$AB$8</f>
        <v>0</v>
      </c>
      <c r="LG20" s="129">
        <f>'Dalyvio prielaidos'!$C$11/12*Indeksacija!$AB$8</f>
        <v>0</v>
      </c>
      <c r="LH20" s="129">
        <f>'Dalyvio prielaidos'!$C$11/12*Indeksacija!$AB$8</f>
        <v>0</v>
      </c>
      <c r="LI20" s="129">
        <f>'Dalyvio prielaidos'!$C$11/12*Indeksacija!$AB$8</f>
        <v>0</v>
      </c>
      <c r="LJ20" s="129">
        <f>'Dalyvio prielaidos'!$C$11/12*Indeksacija!$AB$8</f>
        <v>0</v>
      </c>
      <c r="LK20" s="129">
        <f>'Dalyvio prielaidos'!$C$11/12*Indeksacija!$AB$8</f>
        <v>0</v>
      </c>
      <c r="LL20" s="129">
        <f>'Dalyvio prielaidos'!$C$11/12*Indeksacija!$AB$8</f>
        <v>0</v>
      </c>
      <c r="LM20" s="129">
        <f>'Dalyvio prielaidos'!$C$11/12*Indeksacija!$AB$8</f>
        <v>0</v>
      </c>
      <c r="LN20" s="25">
        <f t="shared" si="613"/>
        <v>0</v>
      </c>
    </row>
    <row r="21" spans="1:326" ht="15.75" thickBot="1">
      <c r="A21" s="123" t="s">
        <v>151</v>
      </c>
      <c r="B21" s="130">
        <f>IF('Dalyvio prielaidos'!$F$12&lt;=B$5,'Dalyvio prielaidos'!$C$12/12,0)</f>
        <v>0</v>
      </c>
      <c r="C21" s="130">
        <f>IF('Dalyvio prielaidos'!$F$12&lt;=C$5,'Dalyvio prielaidos'!$C$12/12,0)</f>
        <v>0</v>
      </c>
      <c r="D21" s="130">
        <f>IF('Dalyvio prielaidos'!$F$12&lt;=D$5,'Dalyvio prielaidos'!$C$12/12,0)</f>
        <v>0</v>
      </c>
      <c r="E21" s="130">
        <f>IF('Dalyvio prielaidos'!$F$12&lt;=E$5,'Dalyvio prielaidos'!$C$12/12,0)</f>
        <v>0</v>
      </c>
      <c r="F21" s="130">
        <f>IF('Dalyvio prielaidos'!$F$12&lt;=F$5,'Dalyvio prielaidos'!$C$12/12,0)</f>
        <v>0</v>
      </c>
      <c r="G21" s="130">
        <f>IF('Dalyvio prielaidos'!$F$12&lt;=G$5,'Dalyvio prielaidos'!$C$12/12,0)</f>
        <v>0</v>
      </c>
      <c r="H21" s="130">
        <f>IF('Dalyvio prielaidos'!$F$12&lt;=H$5,'Dalyvio prielaidos'!$C$12/12,0)</f>
        <v>0</v>
      </c>
      <c r="I21" s="130">
        <f>IF('Dalyvio prielaidos'!$F$12&lt;=I$5,'Dalyvio prielaidos'!$C$12/12,0)</f>
        <v>0</v>
      </c>
      <c r="J21" s="130">
        <f>IF('Dalyvio prielaidos'!$F$12&lt;=J$5,'Dalyvio prielaidos'!$C$12/12,0)</f>
        <v>0</v>
      </c>
      <c r="K21" s="130">
        <f>IF('Dalyvio prielaidos'!$F$12&lt;=K$5,'Dalyvio prielaidos'!$C$12/12,0)</f>
        <v>0</v>
      </c>
      <c r="L21" s="130">
        <f>IF('Dalyvio prielaidos'!$F$12&lt;=L$5,'Dalyvio prielaidos'!$C$12/12,0)</f>
        <v>0</v>
      </c>
      <c r="M21" s="130">
        <f>IF('Dalyvio prielaidos'!$F$12&lt;=M$5,'Dalyvio prielaidos'!$C$12/12,0)</f>
        <v>0</v>
      </c>
      <c r="N21" s="135">
        <f t="shared" si="589"/>
        <v>0</v>
      </c>
      <c r="O21" s="130">
        <f>IF('Dalyvio prielaidos'!$F$12&lt;=O$5,'Dalyvio prielaidos'!$C$12/12,0)</f>
        <v>0</v>
      </c>
      <c r="P21" s="130">
        <f>IF('Dalyvio prielaidos'!$F$12&lt;=P$5,'Dalyvio prielaidos'!$C$12/12,0)</f>
        <v>0</v>
      </c>
      <c r="Q21" s="130">
        <f>IF('Dalyvio prielaidos'!$F$12&lt;=Q$5,'Dalyvio prielaidos'!$C$12/12,0)</f>
        <v>0</v>
      </c>
      <c r="R21" s="130">
        <f>IF('Dalyvio prielaidos'!$F$12&lt;=R$5,'Dalyvio prielaidos'!$C$12/12,0)</f>
        <v>0</v>
      </c>
      <c r="S21" s="130">
        <f>IF('Dalyvio prielaidos'!$F$12&lt;=S$5,'Dalyvio prielaidos'!$C$12/12,0)</f>
        <v>0</v>
      </c>
      <c r="T21" s="130">
        <f>IF('Dalyvio prielaidos'!$F$12&lt;=T$5,'Dalyvio prielaidos'!$C$12/12,0)</f>
        <v>0</v>
      </c>
      <c r="U21" s="130">
        <f>IF('Dalyvio prielaidos'!$F$12&lt;=U$5,'Dalyvio prielaidos'!$C$12/12,0)</f>
        <v>0</v>
      </c>
      <c r="V21" s="130">
        <f>IF('Dalyvio prielaidos'!$F$12&lt;=V$5,'Dalyvio prielaidos'!$C$12/12,0)</f>
        <v>0</v>
      </c>
      <c r="W21" s="130">
        <f>IF('Dalyvio prielaidos'!$F$12&lt;=W$5,'Dalyvio prielaidos'!$C$12/12,0)</f>
        <v>0</v>
      </c>
      <c r="X21" s="130">
        <f>IF('Dalyvio prielaidos'!$F$12&lt;=X$5,'Dalyvio prielaidos'!$C$12/12,0)</f>
        <v>0</v>
      </c>
      <c r="Y21" s="130">
        <f>IF('Dalyvio prielaidos'!$F$12&lt;=Y$5,'Dalyvio prielaidos'!$C$12/12,0)</f>
        <v>0</v>
      </c>
      <c r="Z21" s="130">
        <f>IF('Dalyvio prielaidos'!$F$12&lt;=Z$5,'Dalyvio prielaidos'!$C$12/12,0)</f>
        <v>0</v>
      </c>
      <c r="AA21" s="26">
        <f t="shared" si="590"/>
        <v>0</v>
      </c>
      <c r="AB21" s="130">
        <f>'Dalyvio prielaidos'!$C$12/12*Indeksacija!$F$9</f>
        <v>0</v>
      </c>
      <c r="AC21" s="130">
        <f>'Dalyvio prielaidos'!$C$12/12*Indeksacija!$F$9</f>
        <v>0</v>
      </c>
      <c r="AD21" s="130">
        <f>'Dalyvio prielaidos'!$C$12/12*Indeksacija!$F$9</f>
        <v>0</v>
      </c>
      <c r="AE21" s="130">
        <f>'Dalyvio prielaidos'!$C$12/12*Indeksacija!$F$9</f>
        <v>0</v>
      </c>
      <c r="AF21" s="130">
        <f>'Dalyvio prielaidos'!$C$12/12*Indeksacija!$F$9</f>
        <v>0</v>
      </c>
      <c r="AG21" s="130">
        <f>'Dalyvio prielaidos'!$C$12/12*Indeksacija!$F$9</f>
        <v>0</v>
      </c>
      <c r="AH21" s="130">
        <f>'Dalyvio prielaidos'!$C$12/12*Indeksacija!$F$9</f>
        <v>0</v>
      </c>
      <c r="AI21" s="130">
        <f>'Dalyvio prielaidos'!$C$12/12*Indeksacija!$F$9</f>
        <v>0</v>
      </c>
      <c r="AJ21" s="130">
        <f>'Dalyvio prielaidos'!$C$12/12*Indeksacija!$F$9</f>
        <v>0</v>
      </c>
      <c r="AK21" s="130">
        <f>'Dalyvio prielaidos'!$C$12/12*Indeksacija!$F$9</f>
        <v>0</v>
      </c>
      <c r="AL21" s="130">
        <f>'Dalyvio prielaidos'!$C$12/12*Indeksacija!$F$9</f>
        <v>0</v>
      </c>
      <c r="AM21" s="130">
        <f>'Dalyvio prielaidos'!$C$12/12*Indeksacija!$F$9</f>
        <v>0</v>
      </c>
      <c r="AN21" s="26">
        <f t="shared" si="591"/>
        <v>0</v>
      </c>
      <c r="AO21" s="130">
        <f>'Dalyvio prielaidos'!$C$12/12*Indeksacija!$G$9</f>
        <v>0</v>
      </c>
      <c r="AP21" s="130">
        <f>'Dalyvio prielaidos'!$C$12/12*Indeksacija!$G$9</f>
        <v>0</v>
      </c>
      <c r="AQ21" s="130">
        <f>'Dalyvio prielaidos'!$C$12/12*Indeksacija!$G$9</f>
        <v>0</v>
      </c>
      <c r="AR21" s="130">
        <f>'Dalyvio prielaidos'!$C$12/12*Indeksacija!$G$9</f>
        <v>0</v>
      </c>
      <c r="AS21" s="130">
        <f>'Dalyvio prielaidos'!$C$12/12*Indeksacija!$G$9</f>
        <v>0</v>
      </c>
      <c r="AT21" s="130">
        <f>'Dalyvio prielaidos'!$C$12/12*Indeksacija!$G$9</f>
        <v>0</v>
      </c>
      <c r="AU21" s="130">
        <f>'Dalyvio prielaidos'!$C$12/12*Indeksacija!$G$9</f>
        <v>0</v>
      </c>
      <c r="AV21" s="130">
        <f>'Dalyvio prielaidos'!$C$12/12*Indeksacija!$G$9</f>
        <v>0</v>
      </c>
      <c r="AW21" s="130">
        <f>'Dalyvio prielaidos'!$C$12/12*Indeksacija!$G$9</f>
        <v>0</v>
      </c>
      <c r="AX21" s="130">
        <f>'Dalyvio prielaidos'!$C$12/12*Indeksacija!$G$9</f>
        <v>0</v>
      </c>
      <c r="AY21" s="130">
        <f>'Dalyvio prielaidos'!$C$12/12*Indeksacija!$G$9</f>
        <v>0</v>
      </c>
      <c r="AZ21" s="130">
        <f>'Dalyvio prielaidos'!$C$12/12*Indeksacija!$G$9</f>
        <v>0</v>
      </c>
      <c r="BA21" s="26">
        <f t="shared" si="592"/>
        <v>0</v>
      </c>
      <c r="BB21" s="130">
        <f>'Dalyvio prielaidos'!$C$12/12*Indeksacija!$H$9</f>
        <v>0</v>
      </c>
      <c r="BC21" s="130">
        <f>'Dalyvio prielaidos'!$C$12/12*Indeksacija!$H$9</f>
        <v>0</v>
      </c>
      <c r="BD21" s="130">
        <f>'Dalyvio prielaidos'!$C$12/12*Indeksacija!$H$9</f>
        <v>0</v>
      </c>
      <c r="BE21" s="130">
        <f>'Dalyvio prielaidos'!$C$12/12*Indeksacija!$H$9</f>
        <v>0</v>
      </c>
      <c r="BF21" s="130">
        <f>'Dalyvio prielaidos'!$C$12/12*Indeksacija!$H$9</f>
        <v>0</v>
      </c>
      <c r="BG21" s="130">
        <f>'Dalyvio prielaidos'!$C$12/12*Indeksacija!$H$9</f>
        <v>0</v>
      </c>
      <c r="BH21" s="130">
        <f>'Dalyvio prielaidos'!$C$12/12*Indeksacija!$H$9</f>
        <v>0</v>
      </c>
      <c r="BI21" s="130">
        <f>'Dalyvio prielaidos'!$C$12/12*Indeksacija!$H$9</f>
        <v>0</v>
      </c>
      <c r="BJ21" s="130">
        <f>'Dalyvio prielaidos'!$C$12/12*Indeksacija!$H$9</f>
        <v>0</v>
      </c>
      <c r="BK21" s="130">
        <f>'Dalyvio prielaidos'!$C$12/12*Indeksacija!$H$9</f>
        <v>0</v>
      </c>
      <c r="BL21" s="130">
        <f>'Dalyvio prielaidos'!$C$12/12*Indeksacija!$H$9</f>
        <v>0</v>
      </c>
      <c r="BM21" s="130">
        <f>'Dalyvio prielaidos'!$C$12/12*Indeksacija!$H$9</f>
        <v>0</v>
      </c>
      <c r="BN21" s="26">
        <f t="shared" si="593"/>
        <v>0</v>
      </c>
      <c r="BO21" s="130">
        <f>'Dalyvio prielaidos'!$C$12/12*Indeksacija!$I$9</f>
        <v>0</v>
      </c>
      <c r="BP21" s="130">
        <f>'Dalyvio prielaidos'!$C$12/12*Indeksacija!$I$9</f>
        <v>0</v>
      </c>
      <c r="BQ21" s="130">
        <f>'Dalyvio prielaidos'!$C$12/12*Indeksacija!$I$9</f>
        <v>0</v>
      </c>
      <c r="BR21" s="130">
        <f>'Dalyvio prielaidos'!$C$12/12*Indeksacija!$I$9</f>
        <v>0</v>
      </c>
      <c r="BS21" s="130">
        <f>'Dalyvio prielaidos'!$C$12/12*Indeksacija!$I$9</f>
        <v>0</v>
      </c>
      <c r="BT21" s="130">
        <f>'Dalyvio prielaidos'!$C$12/12*Indeksacija!$I$9</f>
        <v>0</v>
      </c>
      <c r="BU21" s="130">
        <f>'Dalyvio prielaidos'!$C$12/12*Indeksacija!$I$9</f>
        <v>0</v>
      </c>
      <c r="BV21" s="130">
        <f>'Dalyvio prielaidos'!$C$12/12*Indeksacija!$I$9</f>
        <v>0</v>
      </c>
      <c r="BW21" s="130">
        <f>'Dalyvio prielaidos'!$C$12/12*Indeksacija!$I$9</f>
        <v>0</v>
      </c>
      <c r="BX21" s="130">
        <f>'Dalyvio prielaidos'!$C$12/12*Indeksacija!$I$9</f>
        <v>0</v>
      </c>
      <c r="BY21" s="130">
        <f>'Dalyvio prielaidos'!$C$12/12*Indeksacija!$I$9</f>
        <v>0</v>
      </c>
      <c r="BZ21" s="130">
        <f>'Dalyvio prielaidos'!$C$12/12*Indeksacija!$I$9</f>
        <v>0</v>
      </c>
      <c r="CA21" s="26">
        <f t="shared" si="594"/>
        <v>0</v>
      </c>
      <c r="CB21" s="130">
        <f>'Dalyvio prielaidos'!$C$12/12*Indeksacija!$J$9</f>
        <v>0</v>
      </c>
      <c r="CC21" s="130">
        <f>'Dalyvio prielaidos'!$C$12/12*Indeksacija!$J$9</f>
        <v>0</v>
      </c>
      <c r="CD21" s="130">
        <f>'Dalyvio prielaidos'!$C$12/12*Indeksacija!$J$9</f>
        <v>0</v>
      </c>
      <c r="CE21" s="130">
        <f>'Dalyvio prielaidos'!$C$12/12*Indeksacija!$J$9</f>
        <v>0</v>
      </c>
      <c r="CF21" s="130">
        <f>'Dalyvio prielaidos'!$C$12/12*Indeksacija!$J$9</f>
        <v>0</v>
      </c>
      <c r="CG21" s="130">
        <f>'Dalyvio prielaidos'!$C$12/12*Indeksacija!$J$9</f>
        <v>0</v>
      </c>
      <c r="CH21" s="130">
        <f>'Dalyvio prielaidos'!$C$12/12*Indeksacija!$J$9</f>
        <v>0</v>
      </c>
      <c r="CI21" s="130">
        <f>'Dalyvio prielaidos'!$C$12/12*Indeksacija!$J$9</f>
        <v>0</v>
      </c>
      <c r="CJ21" s="130">
        <f>'Dalyvio prielaidos'!$C$12/12*Indeksacija!$J$9</f>
        <v>0</v>
      </c>
      <c r="CK21" s="130">
        <f>'Dalyvio prielaidos'!$C$12/12*Indeksacija!$J$9</f>
        <v>0</v>
      </c>
      <c r="CL21" s="130">
        <f>'Dalyvio prielaidos'!$C$12/12*Indeksacija!$J$9</f>
        <v>0</v>
      </c>
      <c r="CM21" s="130">
        <f>'Dalyvio prielaidos'!$C$12/12*Indeksacija!$J$9</f>
        <v>0</v>
      </c>
      <c r="CN21" s="26">
        <f t="shared" si="595"/>
        <v>0</v>
      </c>
      <c r="CO21" s="130">
        <f>'Dalyvio prielaidos'!$C$12/12*Indeksacija!$K$9</f>
        <v>0</v>
      </c>
      <c r="CP21" s="130">
        <f>'Dalyvio prielaidos'!$C$12/12*Indeksacija!$K$9</f>
        <v>0</v>
      </c>
      <c r="CQ21" s="130">
        <f>'Dalyvio prielaidos'!$C$12/12*Indeksacija!$K$9</f>
        <v>0</v>
      </c>
      <c r="CR21" s="130">
        <f>'Dalyvio prielaidos'!$C$12/12*Indeksacija!$K$9</f>
        <v>0</v>
      </c>
      <c r="CS21" s="130">
        <f>'Dalyvio prielaidos'!$C$12/12*Indeksacija!$K$9</f>
        <v>0</v>
      </c>
      <c r="CT21" s="130">
        <f>'Dalyvio prielaidos'!$C$12/12*Indeksacija!$K$9</f>
        <v>0</v>
      </c>
      <c r="CU21" s="130">
        <f>'Dalyvio prielaidos'!$C$12/12*Indeksacija!$K$9</f>
        <v>0</v>
      </c>
      <c r="CV21" s="130">
        <f>'Dalyvio prielaidos'!$C$12/12*Indeksacija!$K$9</f>
        <v>0</v>
      </c>
      <c r="CW21" s="130">
        <f>'Dalyvio prielaidos'!$C$12/12*Indeksacija!$K$9</f>
        <v>0</v>
      </c>
      <c r="CX21" s="130">
        <f>'Dalyvio prielaidos'!$C$12/12*Indeksacija!$K$9</f>
        <v>0</v>
      </c>
      <c r="CY21" s="130">
        <f>'Dalyvio prielaidos'!$C$12/12*Indeksacija!$K$9</f>
        <v>0</v>
      </c>
      <c r="CZ21" s="130">
        <f>'Dalyvio prielaidos'!$C$12/12*Indeksacija!$K$9</f>
        <v>0</v>
      </c>
      <c r="DA21" s="26">
        <f t="shared" si="596"/>
        <v>0</v>
      </c>
      <c r="DB21" s="130">
        <f>'Dalyvio prielaidos'!$C$12/12*Indeksacija!$L$9</f>
        <v>0</v>
      </c>
      <c r="DC21" s="130">
        <f>'Dalyvio prielaidos'!$C$12/12*Indeksacija!$L$9</f>
        <v>0</v>
      </c>
      <c r="DD21" s="130">
        <f>'Dalyvio prielaidos'!$C$12/12*Indeksacija!$L$9</f>
        <v>0</v>
      </c>
      <c r="DE21" s="130">
        <f>'Dalyvio prielaidos'!$C$12/12*Indeksacija!$L$9</f>
        <v>0</v>
      </c>
      <c r="DF21" s="130">
        <f>'Dalyvio prielaidos'!$C$12/12*Indeksacija!$L$9</f>
        <v>0</v>
      </c>
      <c r="DG21" s="130">
        <f>'Dalyvio prielaidos'!$C$12/12*Indeksacija!$L$9</f>
        <v>0</v>
      </c>
      <c r="DH21" s="130">
        <f>'Dalyvio prielaidos'!$C$12/12*Indeksacija!$L$9</f>
        <v>0</v>
      </c>
      <c r="DI21" s="130">
        <f>'Dalyvio prielaidos'!$C$12/12*Indeksacija!$L$9</f>
        <v>0</v>
      </c>
      <c r="DJ21" s="130">
        <f>'Dalyvio prielaidos'!$C$12/12*Indeksacija!$L$9</f>
        <v>0</v>
      </c>
      <c r="DK21" s="130">
        <f>'Dalyvio prielaidos'!$C$12/12*Indeksacija!$L$9</f>
        <v>0</v>
      </c>
      <c r="DL21" s="130">
        <f>'Dalyvio prielaidos'!$C$12/12*Indeksacija!$L$9</f>
        <v>0</v>
      </c>
      <c r="DM21" s="130">
        <f>'Dalyvio prielaidos'!$C$12/12*Indeksacija!$L$9</f>
        <v>0</v>
      </c>
      <c r="DN21" s="26">
        <f t="shared" si="597"/>
        <v>0</v>
      </c>
      <c r="DO21" s="130">
        <f>'Dalyvio prielaidos'!$C$12/12*Indeksacija!$M$9</f>
        <v>0</v>
      </c>
      <c r="DP21" s="130">
        <f>'Dalyvio prielaidos'!$C$12/12*Indeksacija!$M$9</f>
        <v>0</v>
      </c>
      <c r="DQ21" s="130">
        <f>'Dalyvio prielaidos'!$C$12/12*Indeksacija!$M$9</f>
        <v>0</v>
      </c>
      <c r="DR21" s="130">
        <f>'Dalyvio prielaidos'!$C$12/12*Indeksacija!$M$9</f>
        <v>0</v>
      </c>
      <c r="DS21" s="130">
        <f>'Dalyvio prielaidos'!$C$12/12*Indeksacija!$M$9</f>
        <v>0</v>
      </c>
      <c r="DT21" s="130">
        <f>'Dalyvio prielaidos'!$C$12/12*Indeksacija!$M$9</f>
        <v>0</v>
      </c>
      <c r="DU21" s="130">
        <f>'Dalyvio prielaidos'!$C$12/12*Indeksacija!$M$9</f>
        <v>0</v>
      </c>
      <c r="DV21" s="130">
        <f>'Dalyvio prielaidos'!$C$12/12*Indeksacija!$M$9</f>
        <v>0</v>
      </c>
      <c r="DW21" s="130">
        <f>'Dalyvio prielaidos'!$C$12/12*Indeksacija!$M$9</f>
        <v>0</v>
      </c>
      <c r="DX21" s="130">
        <f>'Dalyvio prielaidos'!$C$12/12*Indeksacija!$M$9</f>
        <v>0</v>
      </c>
      <c r="DY21" s="130">
        <f>'Dalyvio prielaidos'!$C$12/12*Indeksacija!$M$9</f>
        <v>0</v>
      </c>
      <c r="DZ21" s="130">
        <f>'Dalyvio prielaidos'!$C$12/12*Indeksacija!$M$9</f>
        <v>0</v>
      </c>
      <c r="EA21" s="26">
        <f t="shared" si="598"/>
        <v>0</v>
      </c>
      <c r="EB21" s="130">
        <f>'Dalyvio prielaidos'!$C$12/12*Indeksacija!$N$9</f>
        <v>0</v>
      </c>
      <c r="EC21" s="130">
        <f>'Dalyvio prielaidos'!$C$12/12*Indeksacija!$N$9</f>
        <v>0</v>
      </c>
      <c r="ED21" s="130">
        <f>'Dalyvio prielaidos'!$C$12/12*Indeksacija!$N$9</f>
        <v>0</v>
      </c>
      <c r="EE21" s="130">
        <f>'Dalyvio prielaidos'!$C$12/12*Indeksacija!$N$9</f>
        <v>0</v>
      </c>
      <c r="EF21" s="130">
        <f>'Dalyvio prielaidos'!$C$12/12*Indeksacija!$N$9</f>
        <v>0</v>
      </c>
      <c r="EG21" s="130">
        <f>'Dalyvio prielaidos'!$C$12/12*Indeksacija!$N$9</f>
        <v>0</v>
      </c>
      <c r="EH21" s="130">
        <f>'Dalyvio prielaidos'!$C$12/12*Indeksacija!$N$9</f>
        <v>0</v>
      </c>
      <c r="EI21" s="130">
        <f>'Dalyvio prielaidos'!$C$12/12*Indeksacija!$N$9</f>
        <v>0</v>
      </c>
      <c r="EJ21" s="130">
        <f>'Dalyvio prielaidos'!$C$12/12*Indeksacija!$N$9</f>
        <v>0</v>
      </c>
      <c r="EK21" s="130">
        <f>'Dalyvio prielaidos'!$C$12/12*Indeksacija!$N$9</f>
        <v>0</v>
      </c>
      <c r="EL21" s="130">
        <f>'Dalyvio prielaidos'!$C$12/12*Indeksacija!$N$9</f>
        <v>0</v>
      </c>
      <c r="EM21" s="130">
        <f>'Dalyvio prielaidos'!$C$12/12*Indeksacija!$N$9</f>
        <v>0</v>
      </c>
      <c r="EN21" s="26">
        <f t="shared" si="599"/>
        <v>0</v>
      </c>
      <c r="EO21" s="130">
        <f>'Dalyvio prielaidos'!$C$12/12*Indeksacija!$O$9</f>
        <v>0</v>
      </c>
      <c r="EP21" s="130">
        <f>'Dalyvio prielaidos'!$C$12/12*Indeksacija!$O$9</f>
        <v>0</v>
      </c>
      <c r="EQ21" s="130">
        <f>'Dalyvio prielaidos'!$C$12/12*Indeksacija!$O$9</f>
        <v>0</v>
      </c>
      <c r="ER21" s="130">
        <f>'Dalyvio prielaidos'!$C$12/12*Indeksacija!$O$9</f>
        <v>0</v>
      </c>
      <c r="ES21" s="130">
        <f>'Dalyvio prielaidos'!$C$12/12*Indeksacija!$O$9</f>
        <v>0</v>
      </c>
      <c r="ET21" s="130">
        <f>'Dalyvio prielaidos'!$C$12/12*Indeksacija!$O$9</f>
        <v>0</v>
      </c>
      <c r="EU21" s="130">
        <f>'Dalyvio prielaidos'!$C$12/12*Indeksacija!$O$9</f>
        <v>0</v>
      </c>
      <c r="EV21" s="130">
        <f>'Dalyvio prielaidos'!$C$12/12*Indeksacija!$O$9</f>
        <v>0</v>
      </c>
      <c r="EW21" s="130">
        <f>'Dalyvio prielaidos'!$C$12/12*Indeksacija!$O$9</f>
        <v>0</v>
      </c>
      <c r="EX21" s="130">
        <f>'Dalyvio prielaidos'!$C$12/12*Indeksacija!$O$9</f>
        <v>0</v>
      </c>
      <c r="EY21" s="130">
        <f>'Dalyvio prielaidos'!$C$12/12*Indeksacija!$O$9</f>
        <v>0</v>
      </c>
      <c r="EZ21" s="130">
        <f>'Dalyvio prielaidos'!$C$12/12*Indeksacija!$O$9</f>
        <v>0</v>
      </c>
      <c r="FA21" s="26">
        <f t="shared" si="600"/>
        <v>0</v>
      </c>
      <c r="FB21" s="130">
        <f>'Dalyvio prielaidos'!$C$12/12*Indeksacija!$P$9</f>
        <v>0</v>
      </c>
      <c r="FC21" s="130">
        <f>'Dalyvio prielaidos'!$C$12/12*Indeksacija!$P$9</f>
        <v>0</v>
      </c>
      <c r="FD21" s="130">
        <f>'Dalyvio prielaidos'!$C$12/12*Indeksacija!$P$9</f>
        <v>0</v>
      </c>
      <c r="FE21" s="130">
        <f>'Dalyvio prielaidos'!$C$12/12*Indeksacija!$P$9</f>
        <v>0</v>
      </c>
      <c r="FF21" s="130">
        <f>'Dalyvio prielaidos'!$C$12/12*Indeksacija!$P$9</f>
        <v>0</v>
      </c>
      <c r="FG21" s="130">
        <f>'Dalyvio prielaidos'!$C$12/12*Indeksacija!$P$9</f>
        <v>0</v>
      </c>
      <c r="FH21" s="130">
        <f>'Dalyvio prielaidos'!$C$12/12*Indeksacija!$P$9</f>
        <v>0</v>
      </c>
      <c r="FI21" s="130">
        <f>'Dalyvio prielaidos'!$C$12/12*Indeksacija!$P$9</f>
        <v>0</v>
      </c>
      <c r="FJ21" s="130">
        <f>'Dalyvio prielaidos'!$C$12/12*Indeksacija!$P$9</f>
        <v>0</v>
      </c>
      <c r="FK21" s="130">
        <f>'Dalyvio prielaidos'!$C$12/12*Indeksacija!$P$9</f>
        <v>0</v>
      </c>
      <c r="FL21" s="130">
        <f>'Dalyvio prielaidos'!$C$12/12*Indeksacija!$P$9</f>
        <v>0</v>
      </c>
      <c r="FM21" s="130">
        <f>'Dalyvio prielaidos'!$C$12/12*Indeksacija!$P$9</f>
        <v>0</v>
      </c>
      <c r="FN21" s="26">
        <f t="shared" si="601"/>
        <v>0</v>
      </c>
      <c r="FO21" s="130">
        <f>'Dalyvio prielaidos'!$C$12/12*Indeksacija!$Q$9</f>
        <v>0</v>
      </c>
      <c r="FP21" s="130">
        <f>'Dalyvio prielaidos'!$C$12/12*Indeksacija!$Q$9</f>
        <v>0</v>
      </c>
      <c r="FQ21" s="130">
        <f>'Dalyvio prielaidos'!$C$12/12*Indeksacija!$Q$9</f>
        <v>0</v>
      </c>
      <c r="FR21" s="130">
        <f>'Dalyvio prielaidos'!$C$12/12*Indeksacija!$Q$9</f>
        <v>0</v>
      </c>
      <c r="FS21" s="130">
        <f>'Dalyvio prielaidos'!$C$12/12*Indeksacija!$Q$9</f>
        <v>0</v>
      </c>
      <c r="FT21" s="130">
        <f>'Dalyvio prielaidos'!$C$12/12*Indeksacija!$Q$9</f>
        <v>0</v>
      </c>
      <c r="FU21" s="130">
        <f>'Dalyvio prielaidos'!$C$12/12*Indeksacija!$Q$9</f>
        <v>0</v>
      </c>
      <c r="FV21" s="130">
        <f>'Dalyvio prielaidos'!$C$12/12*Indeksacija!$Q$9</f>
        <v>0</v>
      </c>
      <c r="FW21" s="130">
        <f>'Dalyvio prielaidos'!$C$12/12*Indeksacija!$Q$9</f>
        <v>0</v>
      </c>
      <c r="FX21" s="130">
        <f>'Dalyvio prielaidos'!$C$12/12*Indeksacija!$Q$9</f>
        <v>0</v>
      </c>
      <c r="FY21" s="130">
        <f>'Dalyvio prielaidos'!$C$12/12*Indeksacija!$Q$9</f>
        <v>0</v>
      </c>
      <c r="FZ21" s="130">
        <f>'Dalyvio prielaidos'!$C$12/12*Indeksacija!$Q$9</f>
        <v>0</v>
      </c>
      <c r="GA21" s="26">
        <f t="shared" si="602"/>
        <v>0</v>
      </c>
      <c r="GB21" s="130">
        <f>'Dalyvio prielaidos'!$C$12/12*Indeksacija!$R$9</f>
        <v>0</v>
      </c>
      <c r="GC21" s="130">
        <f>'Dalyvio prielaidos'!$C$12/12*Indeksacija!$R$9</f>
        <v>0</v>
      </c>
      <c r="GD21" s="130">
        <f>'Dalyvio prielaidos'!$C$12/12*Indeksacija!$R$9</f>
        <v>0</v>
      </c>
      <c r="GE21" s="130">
        <f>'Dalyvio prielaidos'!$C$12/12*Indeksacija!$R$9</f>
        <v>0</v>
      </c>
      <c r="GF21" s="130">
        <f>'Dalyvio prielaidos'!$C$12/12*Indeksacija!$R$9</f>
        <v>0</v>
      </c>
      <c r="GG21" s="130">
        <f>'Dalyvio prielaidos'!$C$12/12*Indeksacija!$R$9</f>
        <v>0</v>
      </c>
      <c r="GH21" s="130">
        <f>'Dalyvio prielaidos'!$C$12/12*Indeksacija!$R$9</f>
        <v>0</v>
      </c>
      <c r="GI21" s="130">
        <f>'Dalyvio prielaidos'!$C$12/12*Indeksacija!$R$9</f>
        <v>0</v>
      </c>
      <c r="GJ21" s="130">
        <f>'Dalyvio prielaidos'!$C$12/12*Indeksacija!$R$9</f>
        <v>0</v>
      </c>
      <c r="GK21" s="130">
        <f>'Dalyvio prielaidos'!$C$12/12*Indeksacija!$R$9</f>
        <v>0</v>
      </c>
      <c r="GL21" s="130">
        <f>'Dalyvio prielaidos'!$C$12/12*Indeksacija!$R$9</f>
        <v>0</v>
      </c>
      <c r="GM21" s="130">
        <f>'Dalyvio prielaidos'!$C$12/12*Indeksacija!$R$9</f>
        <v>0</v>
      </c>
      <c r="GN21" s="26">
        <f t="shared" si="603"/>
        <v>0</v>
      </c>
      <c r="GO21" s="130">
        <f>'Dalyvio prielaidos'!$C$12/12*Indeksacija!$S$9</f>
        <v>0</v>
      </c>
      <c r="GP21" s="130">
        <f>'Dalyvio prielaidos'!$C$12/12*Indeksacija!$S$9</f>
        <v>0</v>
      </c>
      <c r="GQ21" s="130">
        <f>'Dalyvio prielaidos'!$C$12/12*Indeksacija!$S$9</f>
        <v>0</v>
      </c>
      <c r="GR21" s="130">
        <f>'Dalyvio prielaidos'!$C$12/12*Indeksacija!$S$9</f>
        <v>0</v>
      </c>
      <c r="GS21" s="130">
        <f>'Dalyvio prielaidos'!$C$12/12*Indeksacija!$S$9</f>
        <v>0</v>
      </c>
      <c r="GT21" s="130">
        <f>'Dalyvio prielaidos'!$C$12/12*Indeksacija!$S$9</f>
        <v>0</v>
      </c>
      <c r="GU21" s="130">
        <f>'Dalyvio prielaidos'!$C$12/12*Indeksacija!$S$9</f>
        <v>0</v>
      </c>
      <c r="GV21" s="130">
        <f>'Dalyvio prielaidos'!$C$12/12*Indeksacija!$S$9</f>
        <v>0</v>
      </c>
      <c r="GW21" s="130">
        <f>'Dalyvio prielaidos'!$C$12/12*Indeksacija!$S$9</f>
        <v>0</v>
      </c>
      <c r="GX21" s="130">
        <f>'Dalyvio prielaidos'!$C$12/12*Indeksacija!$S$9</f>
        <v>0</v>
      </c>
      <c r="GY21" s="130">
        <f>'Dalyvio prielaidos'!$C$12/12*Indeksacija!$S$9</f>
        <v>0</v>
      </c>
      <c r="GZ21" s="130">
        <f>'Dalyvio prielaidos'!$C$12/12*Indeksacija!$S$9</f>
        <v>0</v>
      </c>
      <c r="HA21" s="26">
        <f t="shared" si="604"/>
        <v>0</v>
      </c>
      <c r="HB21" s="130">
        <f>'Dalyvio prielaidos'!$C$12/12*Indeksacija!$T$9</f>
        <v>0</v>
      </c>
      <c r="HC21" s="130">
        <f>'Dalyvio prielaidos'!$C$12/12*Indeksacija!$T$9</f>
        <v>0</v>
      </c>
      <c r="HD21" s="130">
        <f>'Dalyvio prielaidos'!$C$12/12*Indeksacija!$T$9</f>
        <v>0</v>
      </c>
      <c r="HE21" s="130">
        <f>'Dalyvio prielaidos'!$C$12/12*Indeksacija!$T$9</f>
        <v>0</v>
      </c>
      <c r="HF21" s="130">
        <f>'Dalyvio prielaidos'!$C$12/12*Indeksacija!$T$9</f>
        <v>0</v>
      </c>
      <c r="HG21" s="130">
        <f>'Dalyvio prielaidos'!$C$12/12*Indeksacija!$T$9</f>
        <v>0</v>
      </c>
      <c r="HH21" s="130">
        <f>'Dalyvio prielaidos'!$C$12/12*Indeksacija!$T$9</f>
        <v>0</v>
      </c>
      <c r="HI21" s="130">
        <f>'Dalyvio prielaidos'!$C$12/12*Indeksacija!$T$9</f>
        <v>0</v>
      </c>
      <c r="HJ21" s="130">
        <f>'Dalyvio prielaidos'!$C$12/12*Indeksacija!$T$9</f>
        <v>0</v>
      </c>
      <c r="HK21" s="130">
        <f>'Dalyvio prielaidos'!$C$12/12*Indeksacija!$T$9</f>
        <v>0</v>
      </c>
      <c r="HL21" s="130">
        <f>'Dalyvio prielaidos'!$C$12/12*Indeksacija!$T$9</f>
        <v>0</v>
      </c>
      <c r="HM21" s="130">
        <f>'Dalyvio prielaidos'!$C$12/12*Indeksacija!$T$9</f>
        <v>0</v>
      </c>
      <c r="HN21" s="26">
        <f t="shared" si="605"/>
        <v>0</v>
      </c>
      <c r="HO21" s="130">
        <f>'Dalyvio prielaidos'!$C$12/12*Indeksacija!$U$9</f>
        <v>0</v>
      </c>
      <c r="HP21" s="130">
        <f>'Dalyvio prielaidos'!$C$12/12*Indeksacija!$U$9</f>
        <v>0</v>
      </c>
      <c r="HQ21" s="130">
        <f>'Dalyvio prielaidos'!$C$12/12*Indeksacija!$U$9</f>
        <v>0</v>
      </c>
      <c r="HR21" s="130">
        <f>'Dalyvio prielaidos'!$C$12/12*Indeksacija!$U$9</f>
        <v>0</v>
      </c>
      <c r="HS21" s="130">
        <f>'Dalyvio prielaidos'!$C$12/12*Indeksacija!$U$9</f>
        <v>0</v>
      </c>
      <c r="HT21" s="130">
        <f>'Dalyvio prielaidos'!$C$12/12*Indeksacija!$U$9</f>
        <v>0</v>
      </c>
      <c r="HU21" s="130">
        <f>'Dalyvio prielaidos'!$C$12/12*Indeksacija!$U$9</f>
        <v>0</v>
      </c>
      <c r="HV21" s="130">
        <f>'Dalyvio prielaidos'!$C$12/12*Indeksacija!$U$9</f>
        <v>0</v>
      </c>
      <c r="HW21" s="130">
        <f>'Dalyvio prielaidos'!$C$12/12*Indeksacija!$U$9</f>
        <v>0</v>
      </c>
      <c r="HX21" s="130">
        <f>'Dalyvio prielaidos'!$C$12/12*Indeksacija!$U$9</f>
        <v>0</v>
      </c>
      <c r="HY21" s="130">
        <f>'Dalyvio prielaidos'!$C$12/12*Indeksacija!$U$9</f>
        <v>0</v>
      </c>
      <c r="HZ21" s="130">
        <f>'Dalyvio prielaidos'!$C$12/12*Indeksacija!$U$9</f>
        <v>0</v>
      </c>
      <c r="IA21" s="26">
        <f t="shared" si="606"/>
        <v>0</v>
      </c>
      <c r="IB21" s="130">
        <f>'Dalyvio prielaidos'!$C$12/12*Indeksacija!$V$9</f>
        <v>0</v>
      </c>
      <c r="IC21" s="130">
        <f>'Dalyvio prielaidos'!$C$12/12*Indeksacija!$V$9</f>
        <v>0</v>
      </c>
      <c r="ID21" s="130">
        <f>'Dalyvio prielaidos'!$C$12/12*Indeksacija!$V$9</f>
        <v>0</v>
      </c>
      <c r="IE21" s="130">
        <f>'Dalyvio prielaidos'!$C$12/12*Indeksacija!$V$9</f>
        <v>0</v>
      </c>
      <c r="IF21" s="130">
        <f>'Dalyvio prielaidos'!$C$12/12*Indeksacija!$V$9</f>
        <v>0</v>
      </c>
      <c r="IG21" s="130">
        <f>'Dalyvio prielaidos'!$C$12/12*Indeksacija!$V$9</f>
        <v>0</v>
      </c>
      <c r="IH21" s="130">
        <f>'Dalyvio prielaidos'!$C$12/12*Indeksacija!$V$9</f>
        <v>0</v>
      </c>
      <c r="II21" s="130">
        <f>'Dalyvio prielaidos'!$C$12/12*Indeksacija!$V$9</f>
        <v>0</v>
      </c>
      <c r="IJ21" s="130">
        <f>'Dalyvio prielaidos'!$C$12/12*Indeksacija!$V$9</f>
        <v>0</v>
      </c>
      <c r="IK21" s="130">
        <f>'Dalyvio prielaidos'!$C$12/12*Indeksacija!$V$9</f>
        <v>0</v>
      </c>
      <c r="IL21" s="130">
        <f>'Dalyvio prielaidos'!$C$12/12*Indeksacija!$V$9</f>
        <v>0</v>
      </c>
      <c r="IM21" s="130">
        <f>'Dalyvio prielaidos'!$C$12/12*Indeksacija!$V$9</f>
        <v>0</v>
      </c>
      <c r="IN21" s="26">
        <f t="shared" si="607"/>
        <v>0</v>
      </c>
      <c r="IO21" s="130">
        <f>'Dalyvio prielaidos'!$C$12/12*Indeksacija!$W$9</f>
        <v>0</v>
      </c>
      <c r="IP21" s="130">
        <f>'Dalyvio prielaidos'!$C$12/12*Indeksacija!$W$9</f>
        <v>0</v>
      </c>
      <c r="IQ21" s="130">
        <f>'Dalyvio prielaidos'!$C$12/12*Indeksacija!$W$9</f>
        <v>0</v>
      </c>
      <c r="IR21" s="130">
        <f>'Dalyvio prielaidos'!$C$12/12*Indeksacija!$W$9</f>
        <v>0</v>
      </c>
      <c r="IS21" s="130">
        <f>'Dalyvio prielaidos'!$C$12/12*Indeksacija!$W$9</f>
        <v>0</v>
      </c>
      <c r="IT21" s="130">
        <f>'Dalyvio prielaidos'!$C$12/12*Indeksacija!$W$9</f>
        <v>0</v>
      </c>
      <c r="IU21" s="130">
        <f>'Dalyvio prielaidos'!$C$12/12*Indeksacija!$W$9</f>
        <v>0</v>
      </c>
      <c r="IV21" s="130">
        <f>'Dalyvio prielaidos'!$C$12/12*Indeksacija!$W$9</f>
        <v>0</v>
      </c>
      <c r="IW21" s="130">
        <f>'Dalyvio prielaidos'!$C$12/12*Indeksacija!$W$9</f>
        <v>0</v>
      </c>
      <c r="IX21" s="130">
        <f>'Dalyvio prielaidos'!$C$12/12*Indeksacija!$W$9</f>
        <v>0</v>
      </c>
      <c r="IY21" s="130">
        <f>'Dalyvio prielaidos'!$C$12/12*Indeksacija!$W$9</f>
        <v>0</v>
      </c>
      <c r="IZ21" s="130">
        <f>'Dalyvio prielaidos'!$C$12/12*Indeksacija!$W$9</f>
        <v>0</v>
      </c>
      <c r="JA21" s="26">
        <f t="shared" si="608"/>
        <v>0</v>
      </c>
      <c r="JB21" s="130">
        <f>'Dalyvio prielaidos'!$C$12/12*Indeksacija!$X$9</f>
        <v>0</v>
      </c>
      <c r="JC21" s="130">
        <f>'Dalyvio prielaidos'!$C$12/12*Indeksacija!$X$9</f>
        <v>0</v>
      </c>
      <c r="JD21" s="130">
        <f>'Dalyvio prielaidos'!$C$12/12*Indeksacija!$X$9</f>
        <v>0</v>
      </c>
      <c r="JE21" s="130">
        <f>'Dalyvio prielaidos'!$C$12/12*Indeksacija!$X$9</f>
        <v>0</v>
      </c>
      <c r="JF21" s="130">
        <f>'Dalyvio prielaidos'!$C$12/12*Indeksacija!$X$9</f>
        <v>0</v>
      </c>
      <c r="JG21" s="130">
        <f>'Dalyvio prielaidos'!$C$12/12*Indeksacija!$X$9</f>
        <v>0</v>
      </c>
      <c r="JH21" s="130">
        <f>'Dalyvio prielaidos'!$C$12/12*Indeksacija!$X$9</f>
        <v>0</v>
      </c>
      <c r="JI21" s="130">
        <f>'Dalyvio prielaidos'!$C$12/12*Indeksacija!$X$9</f>
        <v>0</v>
      </c>
      <c r="JJ21" s="130">
        <f>'Dalyvio prielaidos'!$C$12/12*Indeksacija!$X$9</f>
        <v>0</v>
      </c>
      <c r="JK21" s="130">
        <f>'Dalyvio prielaidos'!$C$12/12*Indeksacija!$X$9</f>
        <v>0</v>
      </c>
      <c r="JL21" s="130">
        <f>'Dalyvio prielaidos'!$C$12/12*Indeksacija!$X$9</f>
        <v>0</v>
      </c>
      <c r="JM21" s="130">
        <f>'Dalyvio prielaidos'!$C$12/12*Indeksacija!$X$9</f>
        <v>0</v>
      </c>
      <c r="JN21" s="26">
        <f t="shared" si="609"/>
        <v>0</v>
      </c>
      <c r="JO21" s="130">
        <f>'Dalyvio prielaidos'!$C$12/12*Indeksacija!$Y$9</f>
        <v>0</v>
      </c>
      <c r="JP21" s="130">
        <f>'Dalyvio prielaidos'!$C$12/12*Indeksacija!$Y$9</f>
        <v>0</v>
      </c>
      <c r="JQ21" s="130">
        <f>'Dalyvio prielaidos'!$C$12/12*Indeksacija!$Y$9</f>
        <v>0</v>
      </c>
      <c r="JR21" s="130">
        <f>'Dalyvio prielaidos'!$C$12/12*Indeksacija!$Y$9</f>
        <v>0</v>
      </c>
      <c r="JS21" s="130">
        <f>'Dalyvio prielaidos'!$C$12/12*Indeksacija!$Y$9</f>
        <v>0</v>
      </c>
      <c r="JT21" s="130">
        <f>'Dalyvio prielaidos'!$C$12/12*Indeksacija!$Y$9</f>
        <v>0</v>
      </c>
      <c r="JU21" s="130">
        <f>'Dalyvio prielaidos'!$C$12/12*Indeksacija!$Y$9</f>
        <v>0</v>
      </c>
      <c r="JV21" s="130">
        <f>'Dalyvio prielaidos'!$C$12/12*Indeksacija!$Y$9</f>
        <v>0</v>
      </c>
      <c r="JW21" s="130">
        <f>'Dalyvio prielaidos'!$C$12/12*Indeksacija!$Y$9</f>
        <v>0</v>
      </c>
      <c r="JX21" s="130">
        <f>'Dalyvio prielaidos'!$C$12/12*Indeksacija!$Y$9</f>
        <v>0</v>
      </c>
      <c r="JY21" s="130">
        <f>'Dalyvio prielaidos'!$C$12/12*Indeksacija!$Y$9</f>
        <v>0</v>
      </c>
      <c r="JZ21" s="130">
        <f>'Dalyvio prielaidos'!$C$12/12*Indeksacija!$Y$9</f>
        <v>0</v>
      </c>
      <c r="KA21" s="26">
        <f t="shared" si="610"/>
        <v>0</v>
      </c>
      <c r="KB21" s="130">
        <f>'Dalyvio prielaidos'!$C$12/12*Indeksacija!$Z$9</f>
        <v>0</v>
      </c>
      <c r="KC21" s="130">
        <f>'Dalyvio prielaidos'!$C$12/12*Indeksacija!$Z$9</f>
        <v>0</v>
      </c>
      <c r="KD21" s="130">
        <f>'Dalyvio prielaidos'!$C$12/12*Indeksacija!$Z$9</f>
        <v>0</v>
      </c>
      <c r="KE21" s="130">
        <f>'Dalyvio prielaidos'!$C$12/12*Indeksacija!$Z$9</f>
        <v>0</v>
      </c>
      <c r="KF21" s="130">
        <f>'Dalyvio prielaidos'!$C$12/12*Indeksacija!$Z$9</f>
        <v>0</v>
      </c>
      <c r="KG21" s="130">
        <f>'Dalyvio prielaidos'!$C$12/12*Indeksacija!$Z$9</f>
        <v>0</v>
      </c>
      <c r="KH21" s="130">
        <f>'Dalyvio prielaidos'!$C$12/12*Indeksacija!$Z$9</f>
        <v>0</v>
      </c>
      <c r="KI21" s="130">
        <f>'Dalyvio prielaidos'!$C$12/12*Indeksacija!$Z$9</f>
        <v>0</v>
      </c>
      <c r="KJ21" s="130">
        <f>'Dalyvio prielaidos'!$C$12/12*Indeksacija!$Z$9</f>
        <v>0</v>
      </c>
      <c r="KK21" s="130">
        <f>'Dalyvio prielaidos'!$C$12/12*Indeksacija!$Z$9</f>
        <v>0</v>
      </c>
      <c r="KL21" s="130">
        <f>'Dalyvio prielaidos'!$C$12/12*Indeksacija!$Z$9</f>
        <v>0</v>
      </c>
      <c r="KM21" s="130">
        <f>'Dalyvio prielaidos'!$C$12/12*Indeksacija!$Z$9</f>
        <v>0</v>
      </c>
      <c r="KN21" s="26">
        <f t="shared" si="611"/>
        <v>0</v>
      </c>
      <c r="KO21" s="130">
        <f>'Dalyvio prielaidos'!$C$12/12*Indeksacija!$AA$9</f>
        <v>0</v>
      </c>
      <c r="KP21" s="130">
        <f>'Dalyvio prielaidos'!$C$12/12*Indeksacija!$AA$9</f>
        <v>0</v>
      </c>
      <c r="KQ21" s="130">
        <f>'Dalyvio prielaidos'!$C$12/12*Indeksacija!$AA$9</f>
        <v>0</v>
      </c>
      <c r="KR21" s="130">
        <f>'Dalyvio prielaidos'!$C$12/12*Indeksacija!$AA$9</f>
        <v>0</v>
      </c>
      <c r="KS21" s="130">
        <f>'Dalyvio prielaidos'!$C$12/12*Indeksacija!$AA$9</f>
        <v>0</v>
      </c>
      <c r="KT21" s="130">
        <f>'Dalyvio prielaidos'!$C$12/12*Indeksacija!$AA$9</f>
        <v>0</v>
      </c>
      <c r="KU21" s="130">
        <f>'Dalyvio prielaidos'!$C$12/12*Indeksacija!$AA$9</f>
        <v>0</v>
      </c>
      <c r="KV21" s="130">
        <f>'Dalyvio prielaidos'!$C$12/12*Indeksacija!$AA$9</f>
        <v>0</v>
      </c>
      <c r="KW21" s="130">
        <f>'Dalyvio prielaidos'!$C$12/12*Indeksacija!$AA$9</f>
        <v>0</v>
      </c>
      <c r="KX21" s="130">
        <f>'Dalyvio prielaidos'!$C$12/12*Indeksacija!$AA$9</f>
        <v>0</v>
      </c>
      <c r="KY21" s="130">
        <f>'Dalyvio prielaidos'!$C$12/12*Indeksacija!$AA$9</f>
        <v>0</v>
      </c>
      <c r="KZ21" s="130">
        <f>'Dalyvio prielaidos'!$C$12/12*Indeksacija!$AA$9</f>
        <v>0</v>
      </c>
      <c r="LA21" s="26">
        <f t="shared" si="612"/>
        <v>0</v>
      </c>
      <c r="LB21" s="130">
        <f>'Dalyvio prielaidos'!$C$12/12*Indeksacija!$AB$9</f>
        <v>0</v>
      </c>
      <c r="LC21" s="130">
        <f>'Dalyvio prielaidos'!$C$12/12*Indeksacija!$AB$9</f>
        <v>0</v>
      </c>
      <c r="LD21" s="130">
        <f>'Dalyvio prielaidos'!$C$12/12*Indeksacija!$AB$9</f>
        <v>0</v>
      </c>
      <c r="LE21" s="130">
        <f>'Dalyvio prielaidos'!$C$12/12*Indeksacija!$AB$9</f>
        <v>0</v>
      </c>
      <c r="LF21" s="130">
        <f>'Dalyvio prielaidos'!$C$12/12*Indeksacija!$AB$9</f>
        <v>0</v>
      </c>
      <c r="LG21" s="130">
        <f>'Dalyvio prielaidos'!$C$12/12*Indeksacija!$AB$9</f>
        <v>0</v>
      </c>
      <c r="LH21" s="130">
        <f>'Dalyvio prielaidos'!$C$12/12*Indeksacija!$AB$9</f>
        <v>0</v>
      </c>
      <c r="LI21" s="130">
        <f>'Dalyvio prielaidos'!$C$12/12*Indeksacija!$AB$9</f>
        <v>0</v>
      </c>
      <c r="LJ21" s="130">
        <f>'Dalyvio prielaidos'!$C$12/12*Indeksacija!$AB$9</f>
        <v>0</v>
      </c>
      <c r="LK21" s="130">
        <f>'Dalyvio prielaidos'!$C$12/12*Indeksacija!$AB$9</f>
        <v>0</v>
      </c>
      <c r="LL21" s="130">
        <f>'Dalyvio prielaidos'!$C$12/12*Indeksacija!$AB$9</f>
        <v>0</v>
      </c>
      <c r="LM21" s="130">
        <f>'Dalyvio prielaidos'!$C$12/12*Indeksacija!$AB$9</f>
        <v>0</v>
      </c>
      <c r="LN21" s="27">
        <f t="shared" si="613"/>
        <v>0</v>
      </c>
    </row>
  </sheetData>
  <mergeCells count="651">
    <mergeCell ref="U16:U17"/>
    <mergeCell ref="V16:V17"/>
    <mergeCell ref="W16:W17"/>
    <mergeCell ref="X16:X17"/>
    <mergeCell ref="Y16:Y17"/>
    <mergeCell ref="Z16:Z17"/>
    <mergeCell ref="U8:U9"/>
    <mergeCell ref="V8:V9"/>
    <mergeCell ref="W8:W9"/>
    <mergeCell ref="X8:X9"/>
    <mergeCell ref="Y8:Y9"/>
    <mergeCell ref="Z8:Z9"/>
    <mergeCell ref="B16:B17"/>
    <mergeCell ref="C16:C17"/>
    <mergeCell ref="D16:D17"/>
    <mergeCell ref="E16:E17"/>
    <mergeCell ref="F16:F17"/>
    <mergeCell ref="G16:G17"/>
    <mergeCell ref="H16:H17"/>
    <mergeCell ref="I16:I17"/>
    <mergeCell ref="J16:J17"/>
    <mergeCell ref="K16:K17"/>
    <mergeCell ref="L16:L17"/>
    <mergeCell ref="M16:M17"/>
    <mergeCell ref="O16:O17"/>
    <mergeCell ref="P16:P17"/>
    <mergeCell ref="Q16:Q17"/>
    <mergeCell ref="R16:R17"/>
    <mergeCell ref="S16:S17"/>
    <mergeCell ref="T16:T17"/>
    <mergeCell ref="K8:K9"/>
    <mergeCell ref="L8:L9"/>
    <mergeCell ref="M8:M9"/>
    <mergeCell ref="O8:O9"/>
    <mergeCell ref="P8:P9"/>
    <mergeCell ref="Q8:Q9"/>
    <mergeCell ref="R8:R9"/>
    <mergeCell ref="S8:S9"/>
    <mergeCell ref="T8:T9"/>
    <mergeCell ref="B8:B9"/>
    <mergeCell ref="C8:C9"/>
    <mergeCell ref="D8:D9"/>
    <mergeCell ref="E8:E9"/>
    <mergeCell ref="F8:F9"/>
    <mergeCell ref="G8:G9"/>
    <mergeCell ref="H8:H9"/>
    <mergeCell ref="I8:I9"/>
    <mergeCell ref="J8:J9"/>
    <mergeCell ref="AB8:AB9"/>
    <mergeCell ref="AC8:AC9"/>
    <mergeCell ref="AD8:AD9"/>
    <mergeCell ref="AE8:AE9"/>
    <mergeCell ref="AF8:AF9"/>
    <mergeCell ref="AG8:AG9"/>
    <mergeCell ref="AT8:AT9"/>
    <mergeCell ref="AU8:AU9"/>
    <mergeCell ref="AV8:AV9"/>
    <mergeCell ref="AN8:AN9"/>
    <mergeCell ref="AO8:AO9"/>
    <mergeCell ref="AP8:AP9"/>
    <mergeCell ref="AH8:AH9"/>
    <mergeCell ref="AI8:AI9"/>
    <mergeCell ref="AJ8:AJ9"/>
    <mergeCell ref="AK8:AK9"/>
    <mergeCell ref="AL8:AL9"/>
    <mergeCell ref="AM8:AM9"/>
    <mergeCell ref="AQ8:AQ9"/>
    <mergeCell ref="AR8:AR9"/>
    <mergeCell ref="AS8:AS9"/>
    <mergeCell ref="BT8:BT9"/>
    <mergeCell ref="BU8:BU9"/>
    <mergeCell ref="BV8:BV9"/>
    <mergeCell ref="BW8:BW9"/>
    <mergeCell ref="BX8:BX9"/>
    <mergeCell ref="BY8:BY9"/>
    <mergeCell ref="AW8:AW9"/>
    <mergeCell ref="AX8:AX9"/>
    <mergeCell ref="AY8:AY9"/>
    <mergeCell ref="BM8:BM9"/>
    <mergeCell ref="BO8:BO9"/>
    <mergeCell ref="BP8:BP9"/>
    <mergeCell ref="BG8:BG9"/>
    <mergeCell ref="BH8:BH9"/>
    <mergeCell ref="BI8:BI9"/>
    <mergeCell ref="BJ8:BJ9"/>
    <mergeCell ref="BK8:BK9"/>
    <mergeCell ref="BL8:BL9"/>
    <mergeCell ref="AZ8:AZ9"/>
    <mergeCell ref="BB8:BB9"/>
    <mergeCell ref="BC8:BC9"/>
    <mergeCell ref="BD8:BD9"/>
    <mergeCell ref="BE8:BE9"/>
    <mergeCell ref="BF8:BF9"/>
    <mergeCell ref="CZ8:CZ9"/>
    <mergeCell ref="DB8:DB9"/>
    <mergeCell ref="DC8:DC9"/>
    <mergeCell ref="DD8:DD9"/>
    <mergeCell ref="DE8:DE9"/>
    <mergeCell ref="DF8:DF9"/>
    <mergeCell ref="BQ8:BQ9"/>
    <mergeCell ref="BR8:BR9"/>
    <mergeCell ref="BS8:BS9"/>
    <mergeCell ref="CT8:CT9"/>
    <mergeCell ref="CU8:CU9"/>
    <mergeCell ref="CV8:CV9"/>
    <mergeCell ref="CG8:CG9"/>
    <mergeCell ref="CH8:CH9"/>
    <mergeCell ref="CI8:CI9"/>
    <mergeCell ref="CJ8:CJ9"/>
    <mergeCell ref="CK8:CK9"/>
    <mergeCell ref="CL8:CL9"/>
    <mergeCell ref="BZ8:BZ9"/>
    <mergeCell ref="CB8:CB9"/>
    <mergeCell ref="CC8:CC9"/>
    <mergeCell ref="CD8:CD9"/>
    <mergeCell ref="CE8:CE9"/>
    <mergeCell ref="CF8:CF9"/>
    <mergeCell ref="CW8:CW9"/>
    <mergeCell ref="CX8:CX9"/>
    <mergeCell ref="CY8:CY9"/>
    <mergeCell ref="CM8:CM9"/>
    <mergeCell ref="CO8:CO9"/>
    <mergeCell ref="CP8:CP9"/>
    <mergeCell ref="CQ8:CQ9"/>
    <mergeCell ref="CR8:CR9"/>
    <mergeCell ref="CS8:CS9"/>
    <mergeCell ref="DG8:DG9"/>
    <mergeCell ref="DH8:DH9"/>
    <mergeCell ref="DI8:DI9"/>
    <mergeCell ref="EG8:EG9"/>
    <mergeCell ref="EH8:EH9"/>
    <mergeCell ref="EI8:EI9"/>
    <mergeCell ref="DT8:DT9"/>
    <mergeCell ref="DU8:DU9"/>
    <mergeCell ref="DV8:DV9"/>
    <mergeCell ref="DW8:DW9"/>
    <mergeCell ref="DX8:DX9"/>
    <mergeCell ref="DY8:DY9"/>
    <mergeCell ref="DJ8:DJ9"/>
    <mergeCell ref="DK8:DK9"/>
    <mergeCell ref="DL8:DL9"/>
    <mergeCell ref="EO8:EO9"/>
    <mergeCell ref="EP8:EP9"/>
    <mergeCell ref="EQ8:EQ9"/>
    <mergeCell ref="ER8:ER9"/>
    <mergeCell ref="ES8:ES9"/>
    <mergeCell ref="EZ8:EZ9"/>
    <mergeCell ref="DM8:DM9"/>
    <mergeCell ref="DO8:DO9"/>
    <mergeCell ref="DP8:DP9"/>
    <mergeCell ref="DQ8:DQ9"/>
    <mergeCell ref="DR8:DR9"/>
    <mergeCell ref="DS8:DS9"/>
    <mergeCell ref="EJ8:EJ9"/>
    <mergeCell ref="EK8:EK9"/>
    <mergeCell ref="EL8:EL9"/>
    <mergeCell ref="EN8:EN9"/>
    <mergeCell ref="DZ8:DZ9"/>
    <mergeCell ref="EB8:EB9"/>
    <mergeCell ref="EC8:EC9"/>
    <mergeCell ref="ED8:ED9"/>
    <mergeCell ref="EE8:EE9"/>
    <mergeCell ref="EF8:EF9"/>
    <mergeCell ref="EM8:EM9"/>
    <mergeCell ref="FB8:FB9"/>
    <mergeCell ref="FC8:FC9"/>
    <mergeCell ref="FD8:FD9"/>
    <mergeCell ref="FE8:FE9"/>
    <mergeCell ref="FF8:FF9"/>
    <mergeCell ref="ET8:ET9"/>
    <mergeCell ref="EU8:EU9"/>
    <mergeCell ref="EV8:EV9"/>
    <mergeCell ref="GI8:GI9"/>
    <mergeCell ref="FT8:FT9"/>
    <mergeCell ref="FU8:FU9"/>
    <mergeCell ref="FV8:FV9"/>
    <mergeCell ref="FW8:FW9"/>
    <mergeCell ref="FG8:FG9"/>
    <mergeCell ref="FH8:FH9"/>
    <mergeCell ref="FI8:FI9"/>
    <mergeCell ref="FJ8:FJ9"/>
    <mergeCell ref="FK8:FK9"/>
    <mergeCell ref="FL8:FL9"/>
    <mergeCell ref="EW8:EW9"/>
    <mergeCell ref="EX8:EX9"/>
    <mergeCell ref="EY8:EY9"/>
    <mergeCell ref="FA8:FA9"/>
    <mergeCell ref="GJ8:GJ9"/>
    <mergeCell ref="GK8:GK9"/>
    <mergeCell ref="GL8:GL9"/>
    <mergeCell ref="FX8:FX9"/>
    <mergeCell ref="FY8:FY9"/>
    <mergeCell ref="FM8:FM9"/>
    <mergeCell ref="FO8:FO9"/>
    <mergeCell ref="FP8:FP9"/>
    <mergeCell ref="FQ8:FQ9"/>
    <mergeCell ref="FR8:FR9"/>
    <mergeCell ref="FS8:FS9"/>
    <mergeCell ref="FN8:FN9"/>
    <mergeCell ref="FZ8:FZ9"/>
    <mergeCell ref="GB8:GB9"/>
    <mergeCell ref="GC8:GC9"/>
    <mergeCell ref="GD8:GD9"/>
    <mergeCell ref="GE8:GE9"/>
    <mergeCell ref="GF8:GF9"/>
    <mergeCell ref="GA8:GA9"/>
    <mergeCell ref="GG8:GG9"/>
    <mergeCell ref="GH8:GH9"/>
    <mergeCell ref="HG8:HG9"/>
    <mergeCell ref="HH8:HH9"/>
    <mergeCell ref="GT8:GT9"/>
    <mergeCell ref="GU8:GU9"/>
    <mergeCell ref="GV8:GV9"/>
    <mergeCell ref="GW8:GW9"/>
    <mergeCell ref="GX8:GX9"/>
    <mergeCell ref="GY8:GY9"/>
    <mergeCell ref="GM8:GM9"/>
    <mergeCell ref="GO8:GO9"/>
    <mergeCell ref="GP8:GP9"/>
    <mergeCell ref="GQ8:GQ9"/>
    <mergeCell ref="GR8:GR9"/>
    <mergeCell ref="GS8:GS9"/>
    <mergeCell ref="GN8:GN9"/>
    <mergeCell ref="HV8:HV9"/>
    <mergeCell ref="HW8:HW9"/>
    <mergeCell ref="HX8:HX9"/>
    <mergeCell ref="HY8:HY9"/>
    <mergeCell ref="HI8:HI9"/>
    <mergeCell ref="HJ8:HJ9"/>
    <mergeCell ref="HK8:HK9"/>
    <mergeCell ref="HL8:HL9"/>
    <mergeCell ref="GZ8:GZ9"/>
    <mergeCell ref="HB8:HB9"/>
    <mergeCell ref="HC8:HC9"/>
    <mergeCell ref="HD8:HD9"/>
    <mergeCell ref="HE8:HE9"/>
    <mergeCell ref="HF8:HF9"/>
    <mergeCell ref="HA8:HA9"/>
    <mergeCell ref="HM8:HM9"/>
    <mergeCell ref="HO8:HO9"/>
    <mergeCell ref="HP8:HP9"/>
    <mergeCell ref="HQ8:HQ9"/>
    <mergeCell ref="HR8:HR9"/>
    <mergeCell ref="HS8:HS9"/>
    <mergeCell ref="HN8:HN9"/>
    <mergeCell ref="HT8:HT9"/>
    <mergeCell ref="HU8:HU9"/>
    <mergeCell ref="II8:II9"/>
    <mergeCell ref="IJ8:IJ9"/>
    <mergeCell ref="IK8:IK9"/>
    <mergeCell ref="IL8:IL9"/>
    <mergeCell ref="HZ8:HZ9"/>
    <mergeCell ref="IB8:IB9"/>
    <mergeCell ref="IC8:IC9"/>
    <mergeCell ref="ID8:ID9"/>
    <mergeCell ref="IE8:IE9"/>
    <mergeCell ref="IF8:IF9"/>
    <mergeCell ref="IA8:IA9"/>
    <mergeCell ref="IH8:IH9"/>
    <mergeCell ref="KG8:KG9"/>
    <mergeCell ref="KH8:KH9"/>
    <mergeCell ref="JT8:JT9"/>
    <mergeCell ref="JU8:JU9"/>
    <mergeCell ref="JV8:JV9"/>
    <mergeCell ref="JW8:JW9"/>
    <mergeCell ref="JX8:JX9"/>
    <mergeCell ref="JY8:JY9"/>
    <mergeCell ref="JM8:JM9"/>
    <mergeCell ref="JO8:JO9"/>
    <mergeCell ref="JP8:JP9"/>
    <mergeCell ref="JQ8:JQ9"/>
    <mergeCell ref="JR8:JR9"/>
    <mergeCell ref="JS8:JS9"/>
    <mergeCell ref="JN8:JN9"/>
    <mergeCell ref="KD8:KD9"/>
    <mergeCell ref="KE8:KE9"/>
    <mergeCell ref="KF8:KF9"/>
    <mergeCell ref="KA8:KA9"/>
    <mergeCell ref="JZ8:JZ9"/>
    <mergeCell ref="KB8:KB9"/>
    <mergeCell ref="KC8:KC9"/>
    <mergeCell ref="LJ8:LJ9"/>
    <mergeCell ref="LK8:LK9"/>
    <mergeCell ref="LL8:LL9"/>
    <mergeCell ref="KZ8:KZ9"/>
    <mergeCell ref="LB8:LB9"/>
    <mergeCell ref="LC8:LC9"/>
    <mergeCell ref="LD8:LD9"/>
    <mergeCell ref="LE8:LE9"/>
    <mergeCell ref="LF8:LF9"/>
    <mergeCell ref="LA8:LA9"/>
    <mergeCell ref="AG16:AG17"/>
    <mergeCell ref="AH16:AH17"/>
    <mergeCell ref="AI16:AI17"/>
    <mergeCell ref="AJ16:AJ17"/>
    <mergeCell ref="AK16:AK17"/>
    <mergeCell ref="AL16:AL17"/>
    <mergeCell ref="LG8:LG9"/>
    <mergeCell ref="LH8:LH9"/>
    <mergeCell ref="LI8:LI9"/>
    <mergeCell ref="KV8:KV9"/>
    <mergeCell ref="KW8:KW9"/>
    <mergeCell ref="KX8:KX9"/>
    <mergeCell ref="KY8:KY9"/>
    <mergeCell ref="KM8:KM9"/>
    <mergeCell ref="KO8:KO9"/>
    <mergeCell ref="KP8:KP9"/>
    <mergeCell ref="KQ8:KQ9"/>
    <mergeCell ref="KR8:KR9"/>
    <mergeCell ref="KS8:KS9"/>
    <mergeCell ref="KN8:KN9"/>
    <mergeCell ref="KI8:KI9"/>
    <mergeCell ref="KJ8:KJ9"/>
    <mergeCell ref="KK8:KK9"/>
    <mergeCell ref="KL8:KL9"/>
    <mergeCell ref="IZ8:IZ9"/>
    <mergeCell ref="JB8:JB9"/>
    <mergeCell ref="JC8:JC9"/>
    <mergeCell ref="JD8:JD9"/>
    <mergeCell ref="JE8:JE9"/>
    <mergeCell ref="JF8:JF9"/>
    <mergeCell ref="JA8:JA9"/>
    <mergeCell ref="JG8:JG9"/>
    <mergeCell ref="JH8:JH9"/>
    <mergeCell ref="JI8:JI9"/>
    <mergeCell ref="JJ8:JJ9"/>
    <mergeCell ref="JK8:JK9"/>
    <mergeCell ref="JL8:JL9"/>
    <mergeCell ref="AM16:AM17"/>
    <mergeCell ref="AN16:AN17"/>
    <mergeCell ref="AO16:AO17"/>
    <mergeCell ref="AP16:AP17"/>
    <mergeCell ref="AQ16:AQ17"/>
    <mergeCell ref="AR16:AR17"/>
    <mergeCell ref="IV8:IV9"/>
    <mergeCell ref="IW8:IW9"/>
    <mergeCell ref="IX8:IX9"/>
    <mergeCell ref="IY8:IY9"/>
    <mergeCell ref="IM8:IM9"/>
    <mergeCell ref="IO8:IO9"/>
    <mergeCell ref="IP8:IP9"/>
    <mergeCell ref="IQ8:IQ9"/>
    <mergeCell ref="IR8:IR9"/>
    <mergeCell ref="IS8:IS9"/>
    <mergeCell ref="IN8:IN9"/>
    <mergeCell ref="IT8:IT9"/>
    <mergeCell ref="IU8:IU9"/>
    <mergeCell ref="IG8:IG9"/>
    <mergeCell ref="LN8:LN9"/>
    <mergeCell ref="AA8:AA9"/>
    <mergeCell ref="N8:N9"/>
    <mergeCell ref="N16:N17"/>
    <mergeCell ref="AA16:AA17"/>
    <mergeCell ref="AB16:AB17"/>
    <mergeCell ref="AC16:AC17"/>
    <mergeCell ref="AD16:AD17"/>
    <mergeCell ref="AE16:AE17"/>
    <mergeCell ref="AF16:AF17"/>
    <mergeCell ref="LM8:LM9"/>
    <mergeCell ref="BA8:BA9"/>
    <mergeCell ref="BN8:BN9"/>
    <mergeCell ref="CA8:CA9"/>
    <mergeCell ref="CN8:CN9"/>
    <mergeCell ref="DA8:DA9"/>
    <mergeCell ref="DN8:DN9"/>
    <mergeCell ref="EA8:EA9"/>
    <mergeCell ref="KT8:KT9"/>
    <mergeCell ref="KU8:KU9"/>
    <mergeCell ref="BE16:BE17"/>
    <mergeCell ref="BF16:BF17"/>
    <mergeCell ref="BG16:BG17"/>
    <mergeCell ref="BH16:BH17"/>
    <mergeCell ref="BL16:BL17"/>
    <mergeCell ref="BM16:BM17"/>
    <mergeCell ref="BN16:BN17"/>
    <mergeCell ref="BO16:BO17"/>
    <mergeCell ref="BP16:BP17"/>
    <mergeCell ref="AS16:AS17"/>
    <mergeCell ref="AT16:AT17"/>
    <mergeCell ref="AU16:AU17"/>
    <mergeCell ref="AV16:AV17"/>
    <mergeCell ref="AW16:AW17"/>
    <mergeCell ref="AX16:AX17"/>
    <mergeCell ref="BI16:BI17"/>
    <mergeCell ref="BJ16:BJ17"/>
    <mergeCell ref="AY16:AY17"/>
    <mergeCell ref="AZ16:AZ17"/>
    <mergeCell ref="BA16:BA17"/>
    <mergeCell ref="BB16:BB17"/>
    <mergeCell ref="BC16:BC17"/>
    <mergeCell ref="BD16:BD17"/>
    <mergeCell ref="BK16:BK17"/>
    <mergeCell ref="BQ16:BQ17"/>
    <mergeCell ref="BR16:BR17"/>
    <mergeCell ref="BS16:BS17"/>
    <mergeCell ref="CO16:CO17"/>
    <mergeCell ref="CP16:CP17"/>
    <mergeCell ref="CQ16:CQ17"/>
    <mergeCell ref="CC16:CC17"/>
    <mergeCell ref="CD16:CD17"/>
    <mergeCell ref="CE16:CE17"/>
    <mergeCell ref="CF16:CF17"/>
    <mergeCell ref="CG16:CG17"/>
    <mergeCell ref="CH16:CH17"/>
    <mergeCell ref="BT16:BT17"/>
    <mergeCell ref="BU16:BU17"/>
    <mergeCell ref="BV16:BV17"/>
    <mergeCell ref="CU16:CU17"/>
    <mergeCell ref="CV16:CV17"/>
    <mergeCell ref="CW16:CW17"/>
    <mergeCell ref="CX16:CX17"/>
    <mergeCell ref="CY16:CY17"/>
    <mergeCell ref="CZ16:CZ17"/>
    <mergeCell ref="BW16:BW17"/>
    <mergeCell ref="BX16:BX17"/>
    <mergeCell ref="BY16:BY17"/>
    <mergeCell ref="BZ16:BZ17"/>
    <mergeCell ref="CA16:CA17"/>
    <mergeCell ref="CB16:CB17"/>
    <mergeCell ref="CR16:CR17"/>
    <mergeCell ref="CS16:CS17"/>
    <mergeCell ref="CT16:CT17"/>
    <mergeCell ref="CI16:CI17"/>
    <mergeCell ref="CJ16:CJ17"/>
    <mergeCell ref="CK16:CK17"/>
    <mergeCell ref="CL16:CL17"/>
    <mergeCell ref="CM16:CM17"/>
    <mergeCell ref="CN16:CN17"/>
    <mergeCell ref="DA16:DA17"/>
    <mergeCell ref="DB16:DB17"/>
    <mergeCell ref="DC16:DC17"/>
    <mergeCell ref="DY16:DY17"/>
    <mergeCell ref="DZ16:DZ17"/>
    <mergeCell ref="EA16:EA17"/>
    <mergeCell ref="DM16:DM17"/>
    <mergeCell ref="DN16:DN17"/>
    <mergeCell ref="DO16:DO17"/>
    <mergeCell ref="DP16:DP17"/>
    <mergeCell ref="DQ16:DQ17"/>
    <mergeCell ref="DR16:DR17"/>
    <mergeCell ref="DD16:DD17"/>
    <mergeCell ref="DE16:DE17"/>
    <mergeCell ref="DF16:DF17"/>
    <mergeCell ref="EE16:EE17"/>
    <mergeCell ref="EF16:EF17"/>
    <mergeCell ref="EG16:EG17"/>
    <mergeCell ref="EH16:EH17"/>
    <mergeCell ref="EI16:EI17"/>
    <mergeCell ref="EJ16:EJ17"/>
    <mergeCell ref="DG16:DG17"/>
    <mergeCell ref="DH16:DH17"/>
    <mergeCell ref="DI16:DI17"/>
    <mergeCell ref="DJ16:DJ17"/>
    <mergeCell ref="DK16:DK17"/>
    <mergeCell ref="DL16:DL17"/>
    <mergeCell ref="EB16:EB17"/>
    <mergeCell ref="EC16:EC17"/>
    <mergeCell ref="ED16:ED17"/>
    <mergeCell ref="DS16:DS17"/>
    <mergeCell ref="DT16:DT17"/>
    <mergeCell ref="DU16:DU17"/>
    <mergeCell ref="DV16:DV17"/>
    <mergeCell ref="DW16:DW17"/>
    <mergeCell ref="DX16:DX17"/>
    <mergeCell ref="EK16:EK17"/>
    <mergeCell ref="EL16:EL17"/>
    <mergeCell ref="EM16:EM17"/>
    <mergeCell ref="FI16:FI17"/>
    <mergeCell ref="FJ16:FJ17"/>
    <mergeCell ref="FK16:FK17"/>
    <mergeCell ref="EW16:EW17"/>
    <mergeCell ref="EX16:EX17"/>
    <mergeCell ref="EY16:EY17"/>
    <mergeCell ref="EZ16:EZ17"/>
    <mergeCell ref="FA16:FA17"/>
    <mergeCell ref="FB16:FB17"/>
    <mergeCell ref="EN16:EN17"/>
    <mergeCell ref="EO16:EO17"/>
    <mergeCell ref="EP16:EP17"/>
    <mergeCell ref="FO16:FO17"/>
    <mergeCell ref="FP16:FP17"/>
    <mergeCell ref="FQ16:FQ17"/>
    <mergeCell ref="FR16:FR17"/>
    <mergeCell ref="FS16:FS17"/>
    <mergeCell ref="FT16:FT17"/>
    <mergeCell ref="EQ16:EQ17"/>
    <mergeCell ref="ER16:ER17"/>
    <mergeCell ref="ES16:ES17"/>
    <mergeCell ref="ET16:ET17"/>
    <mergeCell ref="EU16:EU17"/>
    <mergeCell ref="EV16:EV17"/>
    <mergeCell ref="FL16:FL17"/>
    <mergeCell ref="FM16:FM17"/>
    <mergeCell ref="FN16:FN17"/>
    <mergeCell ref="FC16:FC17"/>
    <mergeCell ref="FD16:FD17"/>
    <mergeCell ref="FE16:FE17"/>
    <mergeCell ref="FF16:FF17"/>
    <mergeCell ref="FG16:FG17"/>
    <mergeCell ref="FH16:FH17"/>
    <mergeCell ref="FU16:FU17"/>
    <mergeCell ref="FV16:FV17"/>
    <mergeCell ref="FW16:FW17"/>
    <mergeCell ref="GS16:GS17"/>
    <mergeCell ref="GT16:GT17"/>
    <mergeCell ref="GU16:GU17"/>
    <mergeCell ref="GG16:GG17"/>
    <mergeCell ref="GH16:GH17"/>
    <mergeCell ref="GI16:GI17"/>
    <mergeCell ref="GJ16:GJ17"/>
    <mergeCell ref="GK16:GK17"/>
    <mergeCell ref="GL16:GL17"/>
    <mergeCell ref="FX16:FX17"/>
    <mergeCell ref="FY16:FY17"/>
    <mergeCell ref="FZ16:FZ17"/>
    <mergeCell ref="GY16:GY17"/>
    <mergeCell ref="GZ16:GZ17"/>
    <mergeCell ref="HA16:HA17"/>
    <mergeCell ref="HB16:HB17"/>
    <mergeCell ref="HC16:HC17"/>
    <mergeCell ref="HD16:HD17"/>
    <mergeCell ref="GA16:GA17"/>
    <mergeCell ref="GB16:GB17"/>
    <mergeCell ref="GC16:GC17"/>
    <mergeCell ref="GD16:GD17"/>
    <mergeCell ref="GE16:GE17"/>
    <mergeCell ref="GF16:GF17"/>
    <mergeCell ref="GV16:GV17"/>
    <mergeCell ref="GW16:GW17"/>
    <mergeCell ref="GX16:GX17"/>
    <mergeCell ref="GM16:GM17"/>
    <mergeCell ref="GN16:GN17"/>
    <mergeCell ref="GO16:GO17"/>
    <mergeCell ref="GP16:GP17"/>
    <mergeCell ref="GQ16:GQ17"/>
    <mergeCell ref="GR16:GR17"/>
    <mergeCell ref="HE16:HE17"/>
    <mergeCell ref="HF16:HF17"/>
    <mergeCell ref="HG16:HG17"/>
    <mergeCell ref="IC16:IC17"/>
    <mergeCell ref="ID16:ID17"/>
    <mergeCell ref="IE16:IE17"/>
    <mergeCell ref="HQ16:HQ17"/>
    <mergeCell ref="HR16:HR17"/>
    <mergeCell ref="HS16:HS17"/>
    <mergeCell ref="HT16:HT17"/>
    <mergeCell ref="HU16:HU17"/>
    <mergeCell ref="HV16:HV17"/>
    <mergeCell ref="HH16:HH17"/>
    <mergeCell ref="HI16:HI17"/>
    <mergeCell ref="HJ16:HJ17"/>
    <mergeCell ref="II16:II17"/>
    <mergeCell ref="IJ16:IJ17"/>
    <mergeCell ref="IK16:IK17"/>
    <mergeCell ref="IL16:IL17"/>
    <mergeCell ref="IM16:IM17"/>
    <mergeCell ref="IN16:IN17"/>
    <mergeCell ref="HK16:HK17"/>
    <mergeCell ref="HL16:HL17"/>
    <mergeCell ref="HM16:HM17"/>
    <mergeCell ref="HN16:HN17"/>
    <mergeCell ref="HO16:HO17"/>
    <mergeCell ref="HP16:HP17"/>
    <mergeCell ref="IF16:IF17"/>
    <mergeCell ref="IG16:IG17"/>
    <mergeCell ref="IH16:IH17"/>
    <mergeCell ref="HW16:HW17"/>
    <mergeCell ref="HX16:HX17"/>
    <mergeCell ref="HY16:HY17"/>
    <mergeCell ref="HZ16:HZ17"/>
    <mergeCell ref="IA16:IA17"/>
    <mergeCell ref="IB16:IB17"/>
    <mergeCell ref="IO16:IO17"/>
    <mergeCell ref="IP16:IP17"/>
    <mergeCell ref="IQ16:IQ17"/>
    <mergeCell ref="JM16:JM17"/>
    <mergeCell ref="JN16:JN17"/>
    <mergeCell ref="JO16:JO17"/>
    <mergeCell ref="JA16:JA17"/>
    <mergeCell ref="JB16:JB17"/>
    <mergeCell ref="JC16:JC17"/>
    <mergeCell ref="JD16:JD17"/>
    <mergeCell ref="JE16:JE17"/>
    <mergeCell ref="JF16:JF17"/>
    <mergeCell ref="IR16:IR17"/>
    <mergeCell ref="IS16:IS17"/>
    <mergeCell ref="IT16:IT17"/>
    <mergeCell ref="JU16:JU17"/>
    <mergeCell ref="JV16:JV17"/>
    <mergeCell ref="JW16:JW17"/>
    <mergeCell ref="JX16:JX17"/>
    <mergeCell ref="IU16:IU17"/>
    <mergeCell ref="IV16:IV17"/>
    <mergeCell ref="IW16:IW17"/>
    <mergeCell ref="IX16:IX17"/>
    <mergeCell ref="IY16:IY17"/>
    <mergeCell ref="IZ16:IZ17"/>
    <mergeCell ref="JP16:JP17"/>
    <mergeCell ref="JQ16:JQ17"/>
    <mergeCell ref="JR16:JR17"/>
    <mergeCell ref="JG16:JG17"/>
    <mergeCell ref="JH16:JH17"/>
    <mergeCell ref="JI16:JI17"/>
    <mergeCell ref="JJ16:JJ17"/>
    <mergeCell ref="JK16:JK17"/>
    <mergeCell ref="JL16:JL17"/>
    <mergeCell ref="LE16:LE17"/>
    <mergeCell ref="LF16:LF17"/>
    <mergeCell ref="LG16:LG17"/>
    <mergeCell ref="KK16:KK17"/>
    <mergeCell ref="KL16:KL17"/>
    <mergeCell ref="KM16:KM17"/>
    <mergeCell ref="KN16:KN17"/>
    <mergeCell ref="KO16:KO17"/>
    <mergeCell ref="KP16:KP17"/>
    <mergeCell ref="KE16:KE17"/>
    <mergeCell ref="KF16:KF17"/>
    <mergeCell ref="KG16:KG17"/>
    <mergeCell ref="KH16:KH17"/>
    <mergeCell ref="KI16:KI17"/>
    <mergeCell ref="KJ16:KJ17"/>
    <mergeCell ref="JY16:JY17"/>
    <mergeCell ref="JZ16:JZ17"/>
    <mergeCell ref="KA16:KA17"/>
    <mergeCell ref="KB16:KB17"/>
    <mergeCell ref="KC16:KC17"/>
    <mergeCell ref="KD16:KD17"/>
    <mergeCell ref="N3:LN3"/>
    <mergeCell ref="LI16:LI17"/>
    <mergeCell ref="LJ16:LJ17"/>
    <mergeCell ref="LK16:LK17"/>
    <mergeCell ref="LL16:LL17"/>
    <mergeCell ref="LM16:LM17"/>
    <mergeCell ref="LN16:LN17"/>
    <mergeCell ref="LC16:LC17"/>
    <mergeCell ref="LD16:LD17"/>
    <mergeCell ref="LH16:LH17"/>
    <mergeCell ref="KW16:KW17"/>
    <mergeCell ref="KX16:KX17"/>
    <mergeCell ref="KY16:KY17"/>
    <mergeCell ref="KZ16:KZ17"/>
    <mergeCell ref="LA16:LA17"/>
    <mergeCell ref="LB16:LB17"/>
    <mergeCell ref="KQ16:KQ17"/>
    <mergeCell ref="KR16:KR17"/>
    <mergeCell ref="KS16:KS17"/>
    <mergeCell ref="KT16:KT17"/>
    <mergeCell ref="KU16:KU17"/>
    <mergeCell ref="KV16:KV17"/>
    <mergeCell ref="JS16:JS17"/>
    <mergeCell ref="JT16:JT17"/>
  </mergeCells>
  <hyperlinks>
    <hyperlink ref="A1" location="'Valdymo darbalaukis'!A1" display="Atgal į valdymo darbalaukį"/>
  </hyperlink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N86"/>
  <sheetViews>
    <sheetView zoomScale="86" zoomScaleNormal="86" workbookViewId="0">
      <pane xSplit="1" ySplit="4" topLeftCell="D73" activePane="bottomRight" state="frozen"/>
      <selection pane="topRight" activeCell="B1" sqref="B1"/>
      <selection pane="bottomLeft" activeCell="A5" sqref="A5"/>
      <selection pane="bottomRight" activeCell="S6" sqref="S6"/>
    </sheetView>
  </sheetViews>
  <sheetFormatPr defaultRowHeight="15" outlineLevelRow="1" outlineLevelCol="1"/>
  <cols>
    <col min="1" max="1" width="69.5703125" style="55" bestFit="1" customWidth="1"/>
    <col min="2" max="12" width="9" hidden="1" customWidth="1" outlineLevel="1"/>
    <col min="13" max="13" width="10.140625" hidden="1" customWidth="1" outlineLevel="1"/>
    <col min="14" max="14" width="10.140625" style="16" bestFit="1" customWidth="1" collapsed="1"/>
    <col min="15" max="26" width="10.140625" hidden="1" customWidth="1" outlineLevel="1"/>
    <col min="27" max="27" width="10.140625" style="16" bestFit="1" customWidth="1" collapsed="1"/>
    <col min="28" max="39" width="10.140625" style="90" hidden="1" customWidth="1" outlineLevel="1"/>
    <col min="40" max="40" width="10.140625" style="16" bestFit="1" customWidth="1" collapsed="1"/>
    <col min="41" max="52" width="10.140625" hidden="1" customWidth="1" outlineLevel="1"/>
    <col min="53" max="53" width="10.140625" style="16" bestFit="1" customWidth="1" collapsed="1"/>
    <col min="54" max="65" width="10.140625" hidden="1" customWidth="1" outlineLevel="1"/>
    <col min="66" max="66" width="10.140625" style="16" bestFit="1" customWidth="1" collapsed="1"/>
    <col min="67" max="78" width="10.140625" hidden="1" customWidth="1" outlineLevel="1"/>
    <col min="79" max="79" width="10.140625" style="16" bestFit="1" customWidth="1" collapsed="1"/>
    <col min="80" max="91" width="10.140625" hidden="1" customWidth="1" outlineLevel="1"/>
    <col min="92" max="92" width="10.140625" style="16" bestFit="1" customWidth="1" collapsed="1"/>
    <col min="93" max="101" width="10.140625" hidden="1" customWidth="1" outlineLevel="1"/>
    <col min="102" max="104" width="10.85546875" hidden="1" customWidth="1" outlineLevel="1"/>
    <col min="105" max="105" width="10.85546875" style="16" bestFit="1" customWidth="1" collapsed="1"/>
    <col min="106" max="117" width="10.85546875" hidden="1" customWidth="1" outlineLevel="1"/>
    <col min="118" max="118" width="10.85546875" style="16" bestFit="1" customWidth="1" collapsed="1"/>
    <col min="119" max="130" width="10.85546875" hidden="1" customWidth="1" outlineLevel="1"/>
    <col min="131" max="131" width="10.85546875" style="16" bestFit="1" customWidth="1" collapsed="1"/>
    <col min="132" max="143" width="10.85546875" hidden="1" customWidth="1" outlineLevel="1"/>
    <col min="144" max="144" width="10.85546875" style="16" bestFit="1" customWidth="1" collapsed="1"/>
    <col min="145" max="156" width="10.85546875" hidden="1" customWidth="1" outlineLevel="1"/>
    <col min="157" max="157" width="10.85546875" style="16" bestFit="1" customWidth="1" collapsed="1"/>
    <col min="158" max="169" width="10.85546875" hidden="1" customWidth="1" outlineLevel="1"/>
    <col min="170" max="170" width="10.85546875" style="16" bestFit="1" customWidth="1" collapsed="1"/>
    <col min="171" max="182" width="10.85546875" hidden="1" customWidth="1" outlineLevel="1"/>
    <col min="183" max="183" width="10.85546875" style="16" bestFit="1" customWidth="1" collapsed="1"/>
    <col min="184" max="195" width="10.85546875" hidden="1" customWidth="1" outlineLevel="1"/>
    <col min="196" max="196" width="10.85546875" style="16" bestFit="1" customWidth="1" collapsed="1"/>
    <col min="197" max="208" width="10.85546875" hidden="1" customWidth="1" outlineLevel="1"/>
    <col min="209" max="209" width="10.85546875" style="16" bestFit="1" customWidth="1" collapsed="1"/>
    <col min="210" max="221" width="10.85546875" hidden="1" customWidth="1" outlineLevel="1"/>
    <col min="222" max="222" width="10.85546875" style="16" bestFit="1" customWidth="1" collapsed="1"/>
    <col min="223" max="234" width="10.85546875" hidden="1" customWidth="1" outlineLevel="1"/>
    <col min="235" max="235" width="10.85546875" style="16" bestFit="1" customWidth="1" collapsed="1"/>
    <col min="236" max="247" width="10.85546875" hidden="1" customWidth="1" outlineLevel="1"/>
    <col min="248" max="248" width="10.85546875" style="16" bestFit="1" customWidth="1" collapsed="1"/>
    <col min="249" max="260" width="10.85546875" hidden="1" customWidth="1" outlineLevel="1"/>
    <col min="261" max="261" width="10.85546875" style="16" bestFit="1" customWidth="1" collapsed="1"/>
    <col min="262" max="273" width="10.85546875" hidden="1" customWidth="1" outlineLevel="1"/>
    <col min="274" max="274" width="10.85546875" style="16" bestFit="1" customWidth="1" collapsed="1"/>
    <col min="275" max="286" width="10.85546875" hidden="1" customWidth="1" outlineLevel="1"/>
    <col min="287" max="287" width="10.85546875" style="16" bestFit="1" customWidth="1" collapsed="1"/>
    <col min="288" max="299" width="10.85546875" hidden="1" customWidth="1" outlineLevel="1"/>
    <col min="300" max="300" width="10.85546875" style="16" bestFit="1" customWidth="1" collapsed="1"/>
    <col min="301" max="312" width="10.85546875" hidden="1" customWidth="1" outlineLevel="1"/>
    <col min="313" max="313" width="10.85546875" style="16" bestFit="1" customWidth="1" collapsed="1"/>
    <col min="314" max="325" width="10.85546875" hidden="1" customWidth="1" outlineLevel="1"/>
    <col min="326" max="326" width="10.85546875" style="16" bestFit="1" customWidth="1" collapsed="1"/>
  </cols>
  <sheetData>
    <row r="1" spans="1:326">
      <c r="A1" s="54" t="s">
        <v>0</v>
      </c>
      <c r="AC1" s="241"/>
      <c r="AE1" s="241"/>
    </row>
    <row r="2" spans="1:326" ht="15.75" thickBot="1"/>
    <row r="3" spans="1:326" ht="15.75" thickBot="1">
      <c r="A3" s="14" t="s">
        <v>8</v>
      </c>
      <c r="B3" s="12">
        <f>EDATE('Bazinės Prielaidos'!$B$7,B4)</f>
        <v>31</v>
      </c>
      <c r="C3" s="12">
        <f>EDATE('Bazinės Prielaidos'!$B$7,C4)</f>
        <v>60</v>
      </c>
      <c r="D3" s="12">
        <f>EDATE('Bazinės Prielaidos'!$B$7,D4)</f>
        <v>91</v>
      </c>
      <c r="E3" s="12">
        <f>EDATE('Bazinės Prielaidos'!$B$7,E4)</f>
        <v>121</v>
      </c>
      <c r="F3" s="12">
        <f>EDATE('Bazinės Prielaidos'!$B$7,F4)</f>
        <v>152</v>
      </c>
      <c r="G3" s="12">
        <f>EDATE('Bazinės Prielaidos'!$B$7,G4)</f>
        <v>182</v>
      </c>
      <c r="H3" s="12">
        <f>EDATE('Bazinės Prielaidos'!$B$7,H4)</f>
        <v>213</v>
      </c>
      <c r="I3" s="12">
        <f>EDATE('Bazinės Prielaidos'!$B$7,I4)</f>
        <v>244</v>
      </c>
      <c r="J3" s="12">
        <f>EDATE('Bazinės Prielaidos'!$B$7,J4)</f>
        <v>274</v>
      </c>
      <c r="K3" s="12">
        <f>EDATE('Bazinės Prielaidos'!$B$7,K4)</f>
        <v>305</v>
      </c>
      <c r="L3" s="12">
        <f>EDATE('Bazinės Prielaidos'!$B$7,L4)</f>
        <v>335</v>
      </c>
      <c r="M3" s="12">
        <f>EDATE('Bazinės Prielaidos'!$B$7,M4)</f>
        <v>366</v>
      </c>
      <c r="N3" s="17">
        <f>YEAR(M3)</f>
        <v>1900</v>
      </c>
      <c r="O3" s="12">
        <f>EDATE('Bazinės Prielaidos'!$B$7,O4)</f>
        <v>397</v>
      </c>
      <c r="P3" s="12">
        <f>EDATE('Bazinės Prielaidos'!$B$7,P4)</f>
        <v>425</v>
      </c>
      <c r="Q3" s="12">
        <f>EDATE('Bazinės Prielaidos'!$B$7,Q4)</f>
        <v>456</v>
      </c>
      <c r="R3" s="12">
        <f>EDATE('Bazinės Prielaidos'!$B$7,R4)</f>
        <v>486</v>
      </c>
      <c r="S3" s="12">
        <f>EDATE('Bazinės Prielaidos'!$B$7,S4)</f>
        <v>517</v>
      </c>
      <c r="T3" s="12">
        <f>EDATE('Bazinės Prielaidos'!$B$7,T4)</f>
        <v>547</v>
      </c>
      <c r="U3" s="12">
        <f>EDATE('Bazinės Prielaidos'!$B$7,U4)</f>
        <v>578</v>
      </c>
      <c r="V3" s="12">
        <f>EDATE('Bazinės Prielaidos'!$B$7,V4)</f>
        <v>609</v>
      </c>
      <c r="W3" s="12">
        <f>EDATE('Bazinės Prielaidos'!$B$7,W4)</f>
        <v>639</v>
      </c>
      <c r="X3" s="12">
        <f>EDATE('Bazinės Prielaidos'!$B$7,X4)</f>
        <v>670</v>
      </c>
      <c r="Y3" s="12">
        <f>EDATE('Bazinės Prielaidos'!$B$7,Y4)</f>
        <v>700</v>
      </c>
      <c r="Z3" s="12">
        <f>EDATE('Bazinės Prielaidos'!$B$7,Z4)</f>
        <v>731</v>
      </c>
      <c r="AA3" s="17">
        <f>YEAR(Z3)</f>
        <v>1901</v>
      </c>
      <c r="AB3" s="425">
        <f>EDATE('Bazinės Prielaidos'!$B$7,AB4)</f>
        <v>762</v>
      </c>
      <c r="AC3" s="425">
        <f>EDATE('Bazinės Prielaidos'!$B$7,AC4)</f>
        <v>790</v>
      </c>
      <c r="AD3" s="425">
        <f>EDATE('Bazinės Prielaidos'!$B$7,AD4)</f>
        <v>821</v>
      </c>
      <c r="AE3" s="425">
        <f>EDATE('Bazinės Prielaidos'!$B$7,AE4)</f>
        <v>851</v>
      </c>
      <c r="AF3" s="425">
        <f>EDATE('Bazinės Prielaidos'!$B$7,AF4)</f>
        <v>882</v>
      </c>
      <c r="AG3" s="425">
        <f>EDATE('Bazinės Prielaidos'!$B$7,AG4)</f>
        <v>912</v>
      </c>
      <c r="AH3" s="425">
        <f>EDATE('Bazinės Prielaidos'!$B$7,AH4)</f>
        <v>943</v>
      </c>
      <c r="AI3" s="425">
        <f>EDATE('Bazinės Prielaidos'!$B$7,AI4)</f>
        <v>974</v>
      </c>
      <c r="AJ3" s="425">
        <f>EDATE('Bazinės Prielaidos'!$B$7,AJ4)</f>
        <v>1004</v>
      </c>
      <c r="AK3" s="425">
        <f>EDATE('Bazinės Prielaidos'!$B$7,AK4)</f>
        <v>1035</v>
      </c>
      <c r="AL3" s="425">
        <f>EDATE('Bazinės Prielaidos'!$B$7,AL4)</f>
        <v>1065</v>
      </c>
      <c r="AM3" s="425">
        <f>EDATE('Bazinės Prielaidos'!$B$7,AM4)</f>
        <v>1096</v>
      </c>
      <c r="AN3" s="17">
        <f>YEAR(AM3)</f>
        <v>1902</v>
      </c>
      <c r="AO3" s="12">
        <f>EDATE('Bazinės Prielaidos'!$B$7,AO4)</f>
        <v>1127</v>
      </c>
      <c r="AP3" s="12">
        <f>EDATE('Bazinės Prielaidos'!$B$7,AP4)</f>
        <v>1155</v>
      </c>
      <c r="AQ3" s="12">
        <f>EDATE('Bazinės Prielaidos'!$B$7,AQ4)</f>
        <v>1186</v>
      </c>
      <c r="AR3" s="12">
        <f>EDATE('Bazinės Prielaidos'!$B$7,AR4)</f>
        <v>1216</v>
      </c>
      <c r="AS3" s="12">
        <f>EDATE('Bazinės Prielaidos'!$B$7,AS4)</f>
        <v>1247</v>
      </c>
      <c r="AT3" s="12">
        <f>EDATE('Bazinės Prielaidos'!$B$7,AT4)</f>
        <v>1277</v>
      </c>
      <c r="AU3" s="12">
        <f>EDATE('Bazinės Prielaidos'!$B$7,AU4)</f>
        <v>1308</v>
      </c>
      <c r="AV3" s="12">
        <f>EDATE('Bazinės Prielaidos'!$B$7,AV4)</f>
        <v>1339</v>
      </c>
      <c r="AW3" s="12">
        <f>EDATE('Bazinės Prielaidos'!$B$7,AW4)</f>
        <v>1369</v>
      </c>
      <c r="AX3" s="12">
        <f>EDATE('Bazinės Prielaidos'!$B$7,AX4)</f>
        <v>1400</v>
      </c>
      <c r="AY3" s="12">
        <f>EDATE('Bazinės Prielaidos'!$B$7,AY4)</f>
        <v>1430</v>
      </c>
      <c r="AZ3" s="12">
        <f>EDATE('Bazinės Prielaidos'!$B$7,AZ4)</f>
        <v>1461</v>
      </c>
      <c r="BA3" s="17">
        <f>YEAR(AZ3)</f>
        <v>1903</v>
      </c>
      <c r="BB3" s="12">
        <f>EDATE('Bazinės Prielaidos'!$B$7,BB4)</f>
        <v>1492</v>
      </c>
      <c r="BC3" s="12">
        <f>EDATE('Bazinės Prielaidos'!$B$7,BC4)</f>
        <v>1521</v>
      </c>
      <c r="BD3" s="12">
        <f>EDATE('Bazinės Prielaidos'!$B$7,BD4)</f>
        <v>1552</v>
      </c>
      <c r="BE3" s="12">
        <f>EDATE('Bazinės Prielaidos'!$B$7,BE4)</f>
        <v>1582</v>
      </c>
      <c r="BF3" s="12">
        <f>EDATE('Bazinės Prielaidos'!$B$7,BF4)</f>
        <v>1613</v>
      </c>
      <c r="BG3" s="12">
        <f>EDATE('Bazinės Prielaidos'!$B$7,BG4)</f>
        <v>1643</v>
      </c>
      <c r="BH3" s="12">
        <f>EDATE('Bazinės Prielaidos'!$B$7,BH4)</f>
        <v>1674</v>
      </c>
      <c r="BI3" s="12">
        <f>EDATE('Bazinės Prielaidos'!$B$7,BI4)</f>
        <v>1705</v>
      </c>
      <c r="BJ3" s="12">
        <f>EDATE('Bazinės Prielaidos'!$B$7,BJ4)</f>
        <v>1735</v>
      </c>
      <c r="BK3" s="12">
        <f>EDATE('Bazinės Prielaidos'!$B$7,BK4)</f>
        <v>1766</v>
      </c>
      <c r="BL3" s="12">
        <f>EDATE('Bazinės Prielaidos'!$B$7,BL4)</f>
        <v>1796</v>
      </c>
      <c r="BM3" s="12">
        <f>EDATE('Bazinės Prielaidos'!$B$7,BM4)</f>
        <v>1827</v>
      </c>
      <c r="BN3" s="17">
        <f>YEAR(BM3)</f>
        <v>1904</v>
      </c>
      <c r="BO3" s="12">
        <f>EDATE('Bazinės Prielaidos'!$B$7,BO4)</f>
        <v>1858</v>
      </c>
      <c r="BP3" s="12">
        <f>EDATE('Bazinės Prielaidos'!$B$7,BP4)</f>
        <v>1886</v>
      </c>
      <c r="BQ3" s="12">
        <f>EDATE('Bazinės Prielaidos'!$B$7,BQ4)</f>
        <v>1917</v>
      </c>
      <c r="BR3" s="12">
        <f>EDATE('Bazinės Prielaidos'!$B$7,BR4)</f>
        <v>1947</v>
      </c>
      <c r="BS3" s="12">
        <f>EDATE('Bazinės Prielaidos'!$B$7,BS4)</f>
        <v>1978</v>
      </c>
      <c r="BT3" s="12">
        <f>EDATE('Bazinės Prielaidos'!$B$7,BT4)</f>
        <v>2008</v>
      </c>
      <c r="BU3" s="12">
        <f>EDATE('Bazinės Prielaidos'!$B$7,BU4)</f>
        <v>2039</v>
      </c>
      <c r="BV3" s="12">
        <f>EDATE('Bazinės Prielaidos'!$B$7,BV4)</f>
        <v>2070</v>
      </c>
      <c r="BW3" s="12">
        <f>EDATE('Bazinės Prielaidos'!$B$7,BW4)</f>
        <v>2100</v>
      </c>
      <c r="BX3" s="12">
        <f>EDATE('Bazinės Prielaidos'!$B$7,BX4)</f>
        <v>2131</v>
      </c>
      <c r="BY3" s="12">
        <f>EDATE('Bazinės Prielaidos'!$B$7,BY4)</f>
        <v>2161</v>
      </c>
      <c r="BZ3" s="12">
        <f>EDATE('Bazinės Prielaidos'!$B$7,BZ4)</f>
        <v>2192</v>
      </c>
      <c r="CA3" s="17">
        <f>YEAR(BZ3)</f>
        <v>1905</v>
      </c>
      <c r="CB3" s="12">
        <f>EDATE('Bazinės Prielaidos'!$B$7,CB4)</f>
        <v>2223</v>
      </c>
      <c r="CC3" s="12">
        <f>EDATE('Bazinės Prielaidos'!$B$7,CC4)</f>
        <v>2251</v>
      </c>
      <c r="CD3" s="12">
        <f>EDATE('Bazinės Prielaidos'!$B$7,CD4)</f>
        <v>2282</v>
      </c>
      <c r="CE3" s="12">
        <f>EDATE('Bazinės Prielaidos'!$B$7,CE4)</f>
        <v>2312</v>
      </c>
      <c r="CF3" s="12">
        <f>EDATE('Bazinės Prielaidos'!$B$7,CF4)</f>
        <v>2343</v>
      </c>
      <c r="CG3" s="12">
        <f>EDATE('Bazinės Prielaidos'!$B$7,CG4)</f>
        <v>2373</v>
      </c>
      <c r="CH3" s="12">
        <f>EDATE('Bazinės Prielaidos'!$B$7,CH4)</f>
        <v>2404</v>
      </c>
      <c r="CI3" s="12">
        <f>EDATE('Bazinės Prielaidos'!$B$7,CI4)</f>
        <v>2435</v>
      </c>
      <c r="CJ3" s="12">
        <f>EDATE('Bazinės Prielaidos'!$B$7,CJ4)</f>
        <v>2465</v>
      </c>
      <c r="CK3" s="12">
        <f>EDATE('Bazinės Prielaidos'!$B$7,CK4)</f>
        <v>2496</v>
      </c>
      <c r="CL3" s="12">
        <f>EDATE('Bazinės Prielaidos'!$B$7,CL4)</f>
        <v>2526</v>
      </c>
      <c r="CM3" s="12">
        <f>EDATE('Bazinės Prielaidos'!$B$7,CM4)</f>
        <v>2557</v>
      </c>
      <c r="CN3" s="17">
        <f>YEAR(CM3)</f>
        <v>1906</v>
      </c>
      <c r="CO3" s="12">
        <f>EDATE('Bazinės Prielaidos'!$B$7,CO4)</f>
        <v>2588</v>
      </c>
      <c r="CP3" s="12">
        <f>EDATE('Bazinės Prielaidos'!$B$7,CP4)</f>
        <v>2616</v>
      </c>
      <c r="CQ3" s="12">
        <f>EDATE('Bazinės Prielaidos'!$B$7,CQ4)</f>
        <v>2647</v>
      </c>
      <c r="CR3" s="12">
        <f>EDATE('Bazinės Prielaidos'!$B$7,CR4)</f>
        <v>2677</v>
      </c>
      <c r="CS3" s="12">
        <f>EDATE('Bazinės Prielaidos'!$B$7,CS4)</f>
        <v>2708</v>
      </c>
      <c r="CT3" s="12">
        <f>EDATE('Bazinės Prielaidos'!$B$7,CT4)</f>
        <v>2738</v>
      </c>
      <c r="CU3" s="12">
        <f>EDATE('Bazinės Prielaidos'!$B$7,CU4)</f>
        <v>2769</v>
      </c>
      <c r="CV3" s="12">
        <f>EDATE('Bazinės Prielaidos'!$B$7,CV4)</f>
        <v>2800</v>
      </c>
      <c r="CW3" s="12">
        <f>EDATE('Bazinės Prielaidos'!$B$7,CW4)</f>
        <v>2830</v>
      </c>
      <c r="CX3" s="12">
        <f>EDATE('Bazinės Prielaidos'!$B$7,CX4)</f>
        <v>2861</v>
      </c>
      <c r="CY3" s="12">
        <f>EDATE('Bazinės Prielaidos'!$B$7,CY4)</f>
        <v>2891</v>
      </c>
      <c r="CZ3" s="12">
        <f>EDATE('Bazinės Prielaidos'!$B$7,CZ4)</f>
        <v>2922</v>
      </c>
      <c r="DA3" s="17">
        <f>YEAR(CZ3)</f>
        <v>1907</v>
      </c>
      <c r="DB3" s="12">
        <f>EDATE('Bazinės Prielaidos'!$B$7,DB4)</f>
        <v>2953</v>
      </c>
      <c r="DC3" s="12">
        <f>EDATE('Bazinės Prielaidos'!$B$7,DC4)</f>
        <v>2982</v>
      </c>
      <c r="DD3" s="12">
        <f>EDATE('Bazinės Prielaidos'!$B$7,DD4)</f>
        <v>3013</v>
      </c>
      <c r="DE3" s="12">
        <f>EDATE('Bazinės Prielaidos'!$B$7,DE4)</f>
        <v>3043</v>
      </c>
      <c r="DF3" s="12">
        <f>EDATE('Bazinės Prielaidos'!$B$7,DF4)</f>
        <v>3074</v>
      </c>
      <c r="DG3" s="12">
        <f>EDATE('Bazinės Prielaidos'!$B$7,DG4)</f>
        <v>3104</v>
      </c>
      <c r="DH3" s="12">
        <f>EDATE('Bazinės Prielaidos'!$B$7,DH4)</f>
        <v>3135</v>
      </c>
      <c r="DI3" s="12">
        <f>EDATE('Bazinės Prielaidos'!$B$7,DI4)</f>
        <v>3166</v>
      </c>
      <c r="DJ3" s="12">
        <f>EDATE('Bazinės Prielaidos'!$B$7,DJ4)</f>
        <v>3196</v>
      </c>
      <c r="DK3" s="12">
        <f>EDATE('Bazinės Prielaidos'!$B$7,DK4)</f>
        <v>3227</v>
      </c>
      <c r="DL3" s="12">
        <f>EDATE('Bazinės Prielaidos'!$B$7,DL4)</f>
        <v>3257</v>
      </c>
      <c r="DM3" s="12">
        <f>EDATE('Bazinės Prielaidos'!$B$7,DM4)</f>
        <v>3288</v>
      </c>
      <c r="DN3" s="17">
        <f>YEAR(DM3)</f>
        <v>1908</v>
      </c>
      <c r="DO3" s="12">
        <f>EDATE('Bazinės Prielaidos'!$B$7,DO4)</f>
        <v>3319</v>
      </c>
      <c r="DP3" s="12">
        <f>EDATE('Bazinės Prielaidos'!$B$7,DP4)</f>
        <v>3347</v>
      </c>
      <c r="DQ3" s="12">
        <f>EDATE('Bazinės Prielaidos'!$B$7,DQ4)</f>
        <v>3378</v>
      </c>
      <c r="DR3" s="12">
        <f>EDATE('Bazinės Prielaidos'!$B$7,DR4)</f>
        <v>3408</v>
      </c>
      <c r="DS3" s="12">
        <f>EDATE('Bazinės Prielaidos'!$B$7,DS4)</f>
        <v>3439</v>
      </c>
      <c r="DT3" s="12">
        <f>EDATE('Bazinės Prielaidos'!$B$7,DT4)</f>
        <v>3469</v>
      </c>
      <c r="DU3" s="12">
        <f>EDATE('Bazinės Prielaidos'!$B$7,DU4)</f>
        <v>3500</v>
      </c>
      <c r="DV3" s="12">
        <f>EDATE('Bazinės Prielaidos'!$B$7,DV4)</f>
        <v>3531</v>
      </c>
      <c r="DW3" s="12">
        <f>EDATE('Bazinės Prielaidos'!$B$7,DW4)</f>
        <v>3561</v>
      </c>
      <c r="DX3" s="12">
        <f>EDATE('Bazinės Prielaidos'!$B$7,DX4)</f>
        <v>3592</v>
      </c>
      <c r="DY3" s="12">
        <f>EDATE('Bazinės Prielaidos'!$B$7,DY4)</f>
        <v>3622</v>
      </c>
      <c r="DZ3" s="12">
        <f>EDATE('Bazinės Prielaidos'!$B$7,DZ4)</f>
        <v>3653</v>
      </c>
      <c r="EA3" s="17">
        <f>YEAR(DZ3)</f>
        <v>1909</v>
      </c>
      <c r="EB3" s="12">
        <f>EDATE('Bazinės Prielaidos'!$B$7,EB4)</f>
        <v>3684</v>
      </c>
      <c r="EC3" s="12">
        <f>EDATE('Bazinės Prielaidos'!$B$7,EC4)</f>
        <v>3712</v>
      </c>
      <c r="ED3" s="12">
        <f>EDATE('Bazinės Prielaidos'!$B$7,ED4)</f>
        <v>3743</v>
      </c>
      <c r="EE3" s="12">
        <f>EDATE('Bazinės Prielaidos'!$B$7,EE4)</f>
        <v>3773</v>
      </c>
      <c r="EF3" s="12">
        <f>EDATE('Bazinės Prielaidos'!$B$7,EF4)</f>
        <v>3804</v>
      </c>
      <c r="EG3" s="12">
        <f>EDATE('Bazinės Prielaidos'!$B$7,EG4)</f>
        <v>3834</v>
      </c>
      <c r="EH3" s="12">
        <f>EDATE('Bazinės Prielaidos'!$B$7,EH4)</f>
        <v>3865</v>
      </c>
      <c r="EI3" s="12">
        <f>EDATE('Bazinės Prielaidos'!$B$7,EI4)</f>
        <v>3896</v>
      </c>
      <c r="EJ3" s="12">
        <f>EDATE('Bazinės Prielaidos'!$B$7,EJ4)</f>
        <v>3926</v>
      </c>
      <c r="EK3" s="12">
        <f>EDATE('Bazinės Prielaidos'!$B$7,EK4)</f>
        <v>3957</v>
      </c>
      <c r="EL3" s="12">
        <f>EDATE('Bazinės Prielaidos'!$B$7,EL4)</f>
        <v>3987</v>
      </c>
      <c r="EM3" s="12">
        <f>EDATE('Bazinės Prielaidos'!$B$7,EM4)</f>
        <v>4018</v>
      </c>
      <c r="EN3" s="17">
        <f>YEAR(EM3)</f>
        <v>1910</v>
      </c>
      <c r="EO3" s="12">
        <f>EDATE('Bazinės Prielaidos'!$B$7,EO4)</f>
        <v>4049</v>
      </c>
      <c r="EP3" s="12">
        <f>EDATE('Bazinės Prielaidos'!$B$7,EP4)</f>
        <v>4077</v>
      </c>
      <c r="EQ3" s="12">
        <f>EDATE('Bazinės Prielaidos'!$B$7,EQ4)</f>
        <v>4108</v>
      </c>
      <c r="ER3" s="12">
        <f>EDATE('Bazinės Prielaidos'!$B$7,ER4)</f>
        <v>4138</v>
      </c>
      <c r="ES3" s="12">
        <f>EDATE('Bazinės Prielaidos'!$B$7,ES4)</f>
        <v>4169</v>
      </c>
      <c r="ET3" s="12">
        <f>EDATE('Bazinės Prielaidos'!$B$7,ET4)</f>
        <v>4199</v>
      </c>
      <c r="EU3" s="12">
        <f>EDATE('Bazinės Prielaidos'!$B$7,EU4)</f>
        <v>4230</v>
      </c>
      <c r="EV3" s="12">
        <f>EDATE('Bazinės Prielaidos'!$B$7,EV4)</f>
        <v>4261</v>
      </c>
      <c r="EW3" s="12">
        <f>EDATE('Bazinės Prielaidos'!$B$7,EW4)</f>
        <v>4291</v>
      </c>
      <c r="EX3" s="12">
        <f>EDATE('Bazinės Prielaidos'!$B$7,EX4)</f>
        <v>4322</v>
      </c>
      <c r="EY3" s="12">
        <f>EDATE('Bazinės Prielaidos'!$B$7,EY4)</f>
        <v>4352</v>
      </c>
      <c r="EZ3" s="12">
        <f>EDATE('Bazinės Prielaidos'!$B$7,EZ4)</f>
        <v>4383</v>
      </c>
      <c r="FA3" s="17">
        <f>YEAR(EZ3)</f>
        <v>1911</v>
      </c>
      <c r="FB3" s="12">
        <f>EDATE('Bazinės Prielaidos'!$B$7,FB4)</f>
        <v>4414</v>
      </c>
      <c r="FC3" s="12">
        <f>EDATE('Bazinės Prielaidos'!$B$7,FC4)</f>
        <v>4443</v>
      </c>
      <c r="FD3" s="12">
        <f>EDATE('Bazinės Prielaidos'!$B$7,FD4)</f>
        <v>4474</v>
      </c>
      <c r="FE3" s="12">
        <f>EDATE('Bazinės Prielaidos'!$B$7,FE4)</f>
        <v>4504</v>
      </c>
      <c r="FF3" s="12">
        <f>EDATE('Bazinės Prielaidos'!$B$7,FF4)</f>
        <v>4535</v>
      </c>
      <c r="FG3" s="12">
        <f>EDATE('Bazinės Prielaidos'!$B$7,FG4)</f>
        <v>4565</v>
      </c>
      <c r="FH3" s="12">
        <f>EDATE('Bazinės Prielaidos'!$B$7,FH4)</f>
        <v>4596</v>
      </c>
      <c r="FI3" s="12">
        <f>EDATE('Bazinės Prielaidos'!$B$7,FI4)</f>
        <v>4627</v>
      </c>
      <c r="FJ3" s="12">
        <f>EDATE('Bazinės Prielaidos'!$B$7,FJ4)</f>
        <v>4657</v>
      </c>
      <c r="FK3" s="12">
        <f>EDATE('Bazinės Prielaidos'!$B$7,FK4)</f>
        <v>4688</v>
      </c>
      <c r="FL3" s="12">
        <f>EDATE('Bazinės Prielaidos'!$B$7,FL4)</f>
        <v>4718</v>
      </c>
      <c r="FM3" s="12">
        <f>EDATE('Bazinės Prielaidos'!$B$7,FM4)</f>
        <v>4749</v>
      </c>
      <c r="FN3" s="17">
        <f>YEAR(FM3)</f>
        <v>1912</v>
      </c>
      <c r="FO3" s="12">
        <f>EDATE('Bazinės Prielaidos'!$B$7,FO4)</f>
        <v>4780</v>
      </c>
      <c r="FP3" s="12">
        <f>EDATE('Bazinės Prielaidos'!$B$7,FP4)</f>
        <v>4808</v>
      </c>
      <c r="FQ3" s="12">
        <f>EDATE('Bazinės Prielaidos'!$B$7,FQ4)</f>
        <v>4839</v>
      </c>
      <c r="FR3" s="12">
        <f>EDATE('Bazinės Prielaidos'!$B$7,FR4)</f>
        <v>4869</v>
      </c>
      <c r="FS3" s="12">
        <f>EDATE('Bazinės Prielaidos'!$B$7,FS4)</f>
        <v>4900</v>
      </c>
      <c r="FT3" s="12">
        <f>EDATE('Bazinės Prielaidos'!$B$7,FT4)</f>
        <v>4930</v>
      </c>
      <c r="FU3" s="12">
        <f>EDATE('Bazinės Prielaidos'!$B$7,FU4)</f>
        <v>4961</v>
      </c>
      <c r="FV3" s="12">
        <f>EDATE('Bazinės Prielaidos'!$B$7,FV4)</f>
        <v>4992</v>
      </c>
      <c r="FW3" s="12">
        <f>EDATE('Bazinės Prielaidos'!$B$7,FW4)</f>
        <v>5022</v>
      </c>
      <c r="FX3" s="12">
        <f>EDATE('Bazinės Prielaidos'!$B$7,FX4)</f>
        <v>5053</v>
      </c>
      <c r="FY3" s="12">
        <f>EDATE('Bazinės Prielaidos'!$B$7,FY4)</f>
        <v>5083</v>
      </c>
      <c r="FZ3" s="12">
        <f>EDATE('Bazinės Prielaidos'!$B$7,FZ4)</f>
        <v>5114</v>
      </c>
      <c r="GA3" s="17">
        <f>YEAR(FZ3)</f>
        <v>1913</v>
      </c>
      <c r="GB3" s="12">
        <f>EDATE('Bazinės Prielaidos'!$B$7,GB4)</f>
        <v>5145</v>
      </c>
      <c r="GC3" s="12">
        <f>EDATE('Bazinės Prielaidos'!$B$7,GC4)</f>
        <v>5173</v>
      </c>
      <c r="GD3" s="12">
        <f>EDATE('Bazinės Prielaidos'!$B$7,GD4)</f>
        <v>5204</v>
      </c>
      <c r="GE3" s="12">
        <f>EDATE('Bazinės Prielaidos'!$B$7,GE4)</f>
        <v>5234</v>
      </c>
      <c r="GF3" s="12">
        <f>EDATE('Bazinės Prielaidos'!$B$7,GF4)</f>
        <v>5265</v>
      </c>
      <c r="GG3" s="12">
        <f>EDATE('Bazinės Prielaidos'!$B$7,GG4)</f>
        <v>5295</v>
      </c>
      <c r="GH3" s="12">
        <f>EDATE('Bazinės Prielaidos'!$B$7,GH4)</f>
        <v>5326</v>
      </c>
      <c r="GI3" s="12">
        <f>EDATE('Bazinės Prielaidos'!$B$7,GI4)</f>
        <v>5357</v>
      </c>
      <c r="GJ3" s="12">
        <f>EDATE('Bazinės Prielaidos'!$B$7,GJ4)</f>
        <v>5387</v>
      </c>
      <c r="GK3" s="12">
        <f>EDATE('Bazinės Prielaidos'!$B$7,GK4)</f>
        <v>5418</v>
      </c>
      <c r="GL3" s="12">
        <f>EDATE('Bazinės Prielaidos'!$B$7,GL4)</f>
        <v>5448</v>
      </c>
      <c r="GM3" s="12">
        <f>EDATE('Bazinės Prielaidos'!$B$7,GM4)</f>
        <v>5479</v>
      </c>
      <c r="GN3" s="17">
        <f>YEAR(GM3)</f>
        <v>1914</v>
      </c>
      <c r="GO3" s="12">
        <f>EDATE('Bazinės Prielaidos'!$B$7,GO4)</f>
        <v>5510</v>
      </c>
      <c r="GP3" s="12">
        <f>EDATE('Bazinės Prielaidos'!$B$7,GP4)</f>
        <v>5538</v>
      </c>
      <c r="GQ3" s="12">
        <f>EDATE('Bazinės Prielaidos'!$B$7,GQ4)</f>
        <v>5569</v>
      </c>
      <c r="GR3" s="12">
        <f>EDATE('Bazinės Prielaidos'!$B$7,GR4)</f>
        <v>5599</v>
      </c>
      <c r="GS3" s="12">
        <f>EDATE('Bazinės Prielaidos'!$B$7,GS4)</f>
        <v>5630</v>
      </c>
      <c r="GT3" s="12">
        <f>EDATE('Bazinės Prielaidos'!$B$7,GT4)</f>
        <v>5660</v>
      </c>
      <c r="GU3" s="12">
        <f>EDATE('Bazinės Prielaidos'!$B$7,GU4)</f>
        <v>5691</v>
      </c>
      <c r="GV3" s="12">
        <f>EDATE('Bazinės Prielaidos'!$B$7,GV4)</f>
        <v>5722</v>
      </c>
      <c r="GW3" s="12">
        <f>EDATE('Bazinės Prielaidos'!$B$7,GW4)</f>
        <v>5752</v>
      </c>
      <c r="GX3" s="12">
        <f>EDATE('Bazinės Prielaidos'!$B$7,GX4)</f>
        <v>5783</v>
      </c>
      <c r="GY3" s="12">
        <f>EDATE('Bazinės Prielaidos'!$B$7,GY4)</f>
        <v>5813</v>
      </c>
      <c r="GZ3" s="12">
        <f>EDATE('Bazinės Prielaidos'!$B$7,GZ4)</f>
        <v>5844</v>
      </c>
      <c r="HA3" s="17">
        <f>YEAR(GZ3)</f>
        <v>1915</v>
      </c>
      <c r="HB3" s="12">
        <f>EDATE('Bazinės Prielaidos'!$B$7,HB4)</f>
        <v>5875</v>
      </c>
      <c r="HC3" s="12">
        <f>EDATE('Bazinės Prielaidos'!$B$7,HC4)</f>
        <v>5904</v>
      </c>
      <c r="HD3" s="12">
        <f>EDATE('Bazinės Prielaidos'!$B$7,HD4)</f>
        <v>5935</v>
      </c>
      <c r="HE3" s="12">
        <f>EDATE('Bazinės Prielaidos'!$B$7,HE4)</f>
        <v>5965</v>
      </c>
      <c r="HF3" s="12">
        <f>EDATE('Bazinės Prielaidos'!$B$7,HF4)</f>
        <v>5996</v>
      </c>
      <c r="HG3" s="12">
        <f>EDATE('Bazinės Prielaidos'!$B$7,HG4)</f>
        <v>6026</v>
      </c>
      <c r="HH3" s="12">
        <f>EDATE('Bazinės Prielaidos'!$B$7,HH4)</f>
        <v>6057</v>
      </c>
      <c r="HI3" s="12">
        <f>EDATE('Bazinės Prielaidos'!$B$7,HI4)</f>
        <v>6088</v>
      </c>
      <c r="HJ3" s="12">
        <f>EDATE('Bazinės Prielaidos'!$B$7,HJ4)</f>
        <v>6118</v>
      </c>
      <c r="HK3" s="12">
        <f>EDATE('Bazinės Prielaidos'!$B$7,HK4)</f>
        <v>6149</v>
      </c>
      <c r="HL3" s="12">
        <f>EDATE('Bazinės Prielaidos'!$B$7,HL4)</f>
        <v>6179</v>
      </c>
      <c r="HM3" s="12">
        <f>EDATE('Bazinės Prielaidos'!$B$7,HM4)</f>
        <v>6210</v>
      </c>
      <c r="HN3" s="17">
        <f>YEAR(HM3)</f>
        <v>1916</v>
      </c>
      <c r="HO3" s="12">
        <f>EDATE('Bazinės Prielaidos'!$B$7,HO4)</f>
        <v>6241</v>
      </c>
      <c r="HP3" s="12">
        <f>EDATE('Bazinės Prielaidos'!$B$7,HP4)</f>
        <v>6269</v>
      </c>
      <c r="HQ3" s="12">
        <f>EDATE('Bazinės Prielaidos'!$B$7,HQ4)</f>
        <v>6300</v>
      </c>
      <c r="HR3" s="12">
        <f>EDATE('Bazinės Prielaidos'!$B$7,HR4)</f>
        <v>6330</v>
      </c>
      <c r="HS3" s="12">
        <f>EDATE('Bazinės Prielaidos'!$B$7,HS4)</f>
        <v>6361</v>
      </c>
      <c r="HT3" s="12">
        <f>EDATE('Bazinės Prielaidos'!$B$7,HT4)</f>
        <v>6391</v>
      </c>
      <c r="HU3" s="12">
        <f>EDATE('Bazinės Prielaidos'!$B$7,HU4)</f>
        <v>6422</v>
      </c>
      <c r="HV3" s="12">
        <f>EDATE('Bazinės Prielaidos'!$B$7,HV4)</f>
        <v>6453</v>
      </c>
      <c r="HW3" s="12">
        <f>EDATE('Bazinės Prielaidos'!$B$7,HW4)</f>
        <v>6483</v>
      </c>
      <c r="HX3" s="12">
        <f>EDATE('Bazinės Prielaidos'!$B$7,HX4)</f>
        <v>6514</v>
      </c>
      <c r="HY3" s="12">
        <f>EDATE('Bazinės Prielaidos'!$B$7,HY4)</f>
        <v>6544</v>
      </c>
      <c r="HZ3" s="12">
        <f>EDATE('Bazinės Prielaidos'!$B$7,HZ4)</f>
        <v>6575</v>
      </c>
      <c r="IA3" s="17">
        <f>YEAR(HZ3)</f>
        <v>1917</v>
      </c>
      <c r="IB3" s="12">
        <f>EDATE('Bazinės Prielaidos'!$B$7,IB4)</f>
        <v>6606</v>
      </c>
      <c r="IC3" s="12">
        <f>EDATE('Bazinės Prielaidos'!$B$7,IC4)</f>
        <v>6634</v>
      </c>
      <c r="ID3" s="12">
        <f>EDATE('Bazinės Prielaidos'!$B$7,ID4)</f>
        <v>6665</v>
      </c>
      <c r="IE3" s="12">
        <f>EDATE('Bazinės Prielaidos'!$B$7,IE4)</f>
        <v>6695</v>
      </c>
      <c r="IF3" s="12">
        <f>EDATE('Bazinės Prielaidos'!$B$7,IF4)</f>
        <v>6726</v>
      </c>
      <c r="IG3" s="12">
        <f>EDATE('Bazinės Prielaidos'!$B$7,IG4)</f>
        <v>6756</v>
      </c>
      <c r="IH3" s="12">
        <f>EDATE('Bazinės Prielaidos'!$B$7,IH4)</f>
        <v>6787</v>
      </c>
      <c r="II3" s="12">
        <f>EDATE('Bazinės Prielaidos'!$B$7,II4)</f>
        <v>6818</v>
      </c>
      <c r="IJ3" s="12">
        <f>EDATE('Bazinės Prielaidos'!$B$7,IJ4)</f>
        <v>6848</v>
      </c>
      <c r="IK3" s="12">
        <f>EDATE('Bazinės Prielaidos'!$B$7,IK4)</f>
        <v>6879</v>
      </c>
      <c r="IL3" s="12">
        <f>EDATE('Bazinės Prielaidos'!$B$7,IL4)</f>
        <v>6909</v>
      </c>
      <c r="IM3" s="12">
        <f>EDATE('Bazinės Prielaidos'!$B$7,IM4)</f>
        <v>6940</v>
      </c>
      <c r="IN3" s="17">
        <f>YEAR(IM3)</f>
        <v>1918</v>
      </c>
      <c r="IO3" s="12">
        <f>EDATE('Bazinės Prielaidos'!$B$7,IO4)</f>
        <v>6971</v>
      </c>
      <c r="IP3" s="12">
        <f>EDATE('Bazinės Prielaidos'!$B$7,IP4)</f>
        <v>6999</v>
      </c>
      <c r="IQ3" s="12">
        <f>EDATE('Bazinės Prielaidos'!$B$7,IQ4)</f>
        <v>7030</v>
      </c>
      <c r="IR3" s="12">
        <f>EDATE('Bazinės Prielaidos'!$B$7,IR4)</f>
        <v>7060</v>
      </c>
      <c r="IS3" s="12">
        <f>EDATE('Bazinės Prielaidos'!$B$7,IS4)</f>
        <v>7091</v>
      </c>
      <c r="IT3" s="12">
        <f>EDATE('Bazinės Prielaidos'!$B$7,IT4)</f>
        <v>7121</v>
      </c>
      <c r="IU3" s="12">
        <f>EDATE('Bazinės Prielaidos'!$B$7,IU4)</f>
        <v>7152</v>
      </c>
      <c r="IV3" s="12">
        <f>EDATE('Bazinės Prielaidos'!$B$7,IV4)</f>
        <v>7183</v>
      </c>
      <c r="IW3" s="12">
        <f>EDATE('Bazinės Prielaidos'!$B$7,IW4)</f>
        <v>7213</v>
      </c>
      <c r="IX3" s="12">
        <f>EDATE('Bazinės Prielaidos'!$B$7,IX4)</f>
        <v>7244</v>
      </c>
      <c r="IY3" s="12">
        <f>EDATE('Bazinės Prielaidos'!$B$7,IY4)</f>
        <v>7274</v>
      </c>
      <c r="IZ3" s="12">
        <f>EDATE('Bazinės Prielaidos'!$B$7,IZ4)</f>
        <v>7305</v>
      </c>
      <c r="JA3" s="17">
        <f>YEAR(IZ3)</f>
        <v>1919</v>
      </c>
      <c r="JB3" s="12">
        <f>EDATE('Bazinės Prielaidos'!$B$7,JB4)</f>
        <v>7336</v>
      </c>
      <c r="JC3" s="12">
        <f>EDATE('Bazinės Prielaidos'!$B$7,JC4)</f>
        <v>7365</v>
      </c>
      <c r="JD3" s="12">
        <f>EDATE('Bazinės Prielaidos'!$B$7,JD4)</f>
        <v>7396</v>
      </c>
      <c r="JE3" s="12">
        <f>EDATE('Bazinės Prielaidos'!$B$7,JE4)</f>
        <v>7426</v>
      </c>
      <c r="JF3" s="12">
        <f>EDATE('Bazinės Prielaidos'!$B$7,JF4)</f>
        <v>7457</v>
      </c>
      <c r="JG3" s="12">
        <f>EDATE('Bazinės Prielaidos'!$B$7,JG4)</f>
        <v>7487</v>
      </c>
      <c r="JH3" s="12">
        <f>EDATE('Bazinės Prielaidos'!$B$7,JH4)</f>
        <v>7518</v>
      </c>
      <c r="JI3" s="12">
        <f>EDATE('Bazinės Prielaidos'!$B$7,JI4)</f>
        <v>7549</v>
      </c>
      <c r="JJ3" s="12">
        <f>EDATE('Bazinės Prielaidos'!$B$7,JJ4)</f>
        <v>7579</v>
      </c>
      <c r="JK3" s="12">
        <f>EDATE('Bazinės Prielaidos'!$B$7,JK4)</f>
        <v>7610</v>
      </c>
      <c r="JL3" s="12">
        <f>EDATE('Bazinės Prielaidos'!$B$7,JL4)</f>
        <v>7640</v>
      </c>
      <c r="JM3" s="12">
        <f>EDATE('Bazinės Prielaidos'!$B$7,JM4)</f>
        <v>7671</v>
      </c>
      <c r="JN3" s="17">
        <f>YEAR(JM3)</f>
        <v>1920</v>
      </c>
      <c r="JO3" s="12">
        <f>EDATE('Bazinės Prielaidos'!$B$7,JO4)</f>
        <v>7702</v>
      </c>
      <c r="JP3" s="12">
        <f>EDATE('Bazinės Prielaidos'!$B$7,JP4)</f>
        <v>7730</v>
      </c>
      <c r="JQ3" s="12">
        <f>EDATE('Bazinės Prielaidos'!$B$7,JQ4)</f>
        <v>7761</v>
      </c>
      <c r="JR3" s="12">
        <f>EDATE('Bazinės Prielaidos'!$B$7,JR4)</f>
        <v>7791</v>
      </c>
      <c r="JS3" s="12">
        <f>EDATE('Bazinės Prielaidos'!$B$7,JS4)</f>
        <v>7822</v>
      </c>
      <c r="JT3" s="12">
        <f>EDATE('Bazinės Prielaidos'!$B$7,JT4)</f>
        <v>7852</v>
      </c>
      <c r="JU3" s="12">
        <f>EDATE('Bazinės Prielaidos'!$B$7,JU4)</f>
        <v>7883</v>
      </c>
      <c r="JV3" s="12">
        <f>EDATE('Bazinės Prielaidos'!$B$7,JV4)</f>
        <v>7914</v>
      </c>
      <c r="JW3" s="12">
        <f>EDATE('Bazinės Prielaidos'!$B$7,JW4)</f>
        <v>7944</v>
      </c>
      <c r="JX3" s="12">
        <f>EDATE('Bazinės Prielaidos'!$B$7,JX4)</f>
        <v>7975</v>
      </c>
      <c r="JY3" s="12">
        <f>EDATE('Bazinės Prielaidos'!$B$7,JY4)</f>
        <v>8005</v>
      </c>
      <c r="JZ3" s="12">
        <f>EDATE('Bazinės Prielaidos'!$B$7,JZ4)</f>
        <v>8036</v>
      </c>
      <c r="KA3" s="17">
        <f>YEAR(JZ3)</f>
        <v>1921</v>
      </c>
      <c r="KB3" s="12">
        <f>EDATE('Bazinės Prielaidos'!$B$7,KB4)</f>
        <v>8067</v>
      </c>
      <c r="KC3" s="12">
        <f>EDATE('Bazinės Prielaidos'!$B$7,KC4)</f>
        <v>8095</v>
      </c>
      <c r="KD3" s="12">
        <f>EDATE('Bazinės Prielaidos'!$B$7,KD4)</f>
        <v>8126</v>
      </c>
      <c r="KE3" s="12">
        <f>EDATE('Bazinės Prielaidos'!$B$7,KE4)</f>
        <v>8156</v>
      </c>
      <c r="KF3" s="12">
        <f>EDATE('Bazinės Prielaidos'!$B$7,KF4)</f>
        <v>8187</v>
      </c>
      <c r="KG3" s="12">
        <f>EDATE('Bazinės Prielaidos'!$B$7,KG4)</f>
        <v>8217</v>
      </c>
      <c r="KH3" s="12">
        <f>EDATE('Bazinės Prielaidos'!$B$7,KH4)</f>
        <v>8248</v>
      </c>
      <c r="KI3" s="12">
        <f>EDATE('Bazinės Prielaidos'!$B$7,KI4)</f>
        <v>8279</v>
      </c>
      <c r="KJ3" s="12">
        <f>EDATE('Bazinės Prielaidos'!$B$7,KJ4)</f>
        <v>8309</v>
      </c>
      <c r="KK3" s="12">
        <f>EDATE('Bazinės Prielaidos'!$B$7,KK4)</f>
        <v>8340</v>
      </c>
      <c r="KL3" s="12">
        <f>EDATE('Bazinės Prielaidos'!$B$7,KL4)</f>
        <v>8370</v>
      </c>
      <c r="KM3" s="12">
        <f>EDATE('Bazinės Prielaidos'!$B$7,KM4)</f>
        <v>8401</v>
      </c>
      <c r="KN3" s="17">
        <f>YEAR(KM3)</f>
        <v>1922</v>
      </c>
      <c r="KO3" s="12">
        <f>EDATE('Bazinės Prielaidos'!$B$7,KO4)</f>
        <v>8432</v>
      </c>
      <c r="KP3" s="12">
        <f>EDATE('Bazinės Prielaidos'!$B$7,KP4)</f>
        <v>8460</v>
      </c>
      <c r="KQ3" s="12">
        <f>EDATE('Bazinės Prielaidos'!$B$7,KQ4)</f>
        <v>8491</v>
      </c>
      <c r="KR3" s="12">
        <f>EDATE('Bazinės Prielaidos'!$B$7,KR4)</f>
        <v>8521</v>
      </c>
      <c r="KS3" s="12">
        <f>EDATE('Bazinės Prielaidos'!$B$7,KS4)</f>
        <v>8552</v>
      </c>
      <c r="KT3" s="12">
        <f>EDATE('Bazinės Prielaidos'!$B$7,KT4)</f>
        <v>8582</v>
      </c>
      <c r="KU3" s="12">
        <f>EDATE('Bazinės Prielaidos'!$B$7,KU4)</f>
        <v>8613</v>
      </c>
      <c r="KV3" s="12">
        <f>EDATE('Bazinės Prielaidos'!$B$7,KV4)</f>
        <v>8644</v>
      </c>
      <c r="KW3" s="12">
        <f>EDATE('Bazinės Prielaidos'!$B$7,KW4)</f>
        <v>8674</v>
      </c>
      <c r="KX3" s="12">
        <f>EDATE('Bazinės Prielaidos'!$B$7,KX4)</f>
        <v>8705</v>
      </c>
      <c r="KY3" s="12">
        <f>EDATE('Bazinės Prielaidos'!$B$7,KY4)</f>
        <v>8735</v>
      </c>
      <c r="KZ3" s="12">
        <f>EDATE('Bazinės Prielaidos'!$B$7,KZ4)</f>
        <v>8766</v>
      </c>
      <c r="LA3" s="17">
        <f>YEAR(KZ3)</f>
        <v>1923</v>
      </c>
      <c r="LB3" s="12">
        <f>EDATE('Bazinės Prielaidos'!$B$7,LB4)</f>
        <v>8797</v>
      </c>
      <c r="LC3" s="12">
        <f>EDATE('Bazinės Prielaidos'!$B$7,LC4)</f>
        <v>8826</v>
      </c>
      <c r="LD3" s="12">
        <f>EDATE('Bazinės Prielaidos'!$B$7,LD4)</f>
        <v>8857</v>
      </c>
      <c r="LE3" s="12">
        <f>EDATE('Bazinės Prielaidos'!$B$7,LE4)</f>
        <v>8887</v>
      </c>
      <c r="LF3" s="12">
        <f>EDATE('Bazinės Prielaidos'!$B$7,LF4)</f>
        <v>8918</v>
      </c>
      <c r="LG3" s="12">
        <f>EDATE('Bazinės Prielaidos'!$B$7,LG4)</f>
        <v>8948</v>
      </c>
      <c r="LH3" s="12">
        <f>EDATE('Bazinės Prielaidos'!$B$7,LH4)</f>
        <v>8979</v>
      </c>
      <c r="LI3" s="12">
        <f>EDATE('Bazinės Prielaidos'!$B$7,LI4)</f>
        <v>9010</v>
      </c>
      <c r="LJ3" s="12">
        <f>EDATE('Bazinės Prielaidos'!$B$7,LJ4)</f>
        <v>9040</v>
      </c>
      <c r="LK3" s="12">
        <f>EDATE('Bazinės Prielaidos'!$B$7,LK4)</f>
        <v>9071</v>
      </c>
      <c r="LL3" s="12">
        <f>EDATE('Bazinės Prielaidos'!$B$7,LL4)</f>
        <v>9101</v>
      </c>
      <c r="LM3" s="12">
        <f>EDATE('Bazinės Prielaidos'!$B$7,LM4)</f>
        <v>9132</v>
      </c>
      <c r="LN3" s="19">
        <f>YEAR(LM3)</f>
        <v>1924</v>
      </c>
    </row>
    <row r="4" spans="1:326" ht="15.75" thickBot="1">
      <c r="A4" s="15" t="s">
        <v>10</v>
      </c>
      <c r="B4" s="13">
        <v>1</v>
      </c>
      <c r="C4" s="11">
        <v>2</v>
      </c>
      <c r="D4" s="11">
        <v>3</v>
      </c>
      <c r="E4" s="11">
        <v>4</v>
      </c>
      <c r="F4" s="11">
        <v>5</v>
      </c>
      <c r="G4" s="11">
        <v>6</v>
      </c>
      <c r="H4" s="11">
        <v>7</v>
      </c>
      <c r="I4" s="11">
        <v>8</v>
      </c>
      <c r="J4" s="11">
        <v>9</v>
      </c>
      <c r="K4" s="11">
        <v>10</v>
      </c>
      <c r="L4" s="11">
        <v>11</v>
      </c>
      <c r="M4" s="11">
        <v>12</v>
      </c>
      <c r="N4" s="18">
        <v>1</v>
      </c>
      <c r="O4" s="11">
        <f>M4+1</f>
        <v>13</v>
      </c>
      <c r="P4" s="11">
        <f>O4+1</f>
        <v>14</v>
      </c>
      <c r="Q4" s="11">
        <f t="shared" ref="Q4:Z4" si="0">P4+1</f>
        <v>15</v>
      </c>
      <c r="R4" s="11">
        <f t="shared" si="0"/>
        <v>16</v>
      </c>
      <c r="S4" s="11">
        <f t="shared" si="0"/>
        <v>17</v>
      </c>
      <c r="T4" s="11">
        <f t="shared" si="0"/>
        <v>18</v>
      </c>
      <c r="U4" s="11">
        <f t="shared" si="0"/>
        <v>19</v>
      </c>
      <c r="V4" s="11">
        <f t="shared" si="0"/>
        <v>20</v>
      </c>
      <c r="W4" s="11">
        <f t="shared" si="0"/>
        <v>21</v>
      </c>
      <c r="X4" s="11">
        <f t="shared" si="0"/>
        <v>22</v>
      </c>
      <c r="Y4" s="11">
        <f t="shared" si="0"/>
        <v>23</v>
      </c>
      <c r="Z4" s="11">
        <f t="shared" si="0"/>
        <v>24</v>
      </c>
      <c r="AA4" s="18">
        <f>N4+1</f>
        <v>2</v>
      </c>
      <c r="AB4" s="426">
        <f>Z4+1</f>
        <v>25</v>
      </c>
      <c r="AC4" s="426">
        <f>AB4+1</f>
        <v>26</v>
      </c>
      <c r="AD4" s="426">
        <f t="shared" ref="AD4:AM4" si="1">AC4+1</f>
        <v>27</v>
      </c>
      <c r="AE4" s="426">
        <f t="shared" si="1"/>
        <v>28</v>
      </c>
      <c r="AF4" s="426">
        <f t="shared" si="1"/>
        <v>29</v>
      </c>
      <c r="AG4" s="426">
        <f t="shared" si="1"/>
        <v>30</v>
      </c>
      <c r="AH4" s="426">
        <f t="shared" si="1"/>
        <v>31</v>
      </c>
      <c r="AI4" s="426">
        <f t="shared" si="1"/>
        <v>32</v>
      </c>
      <c r="AJ4" s="426">
        <f t="shared" si="1"/>
        <v>33</v>
      </c>
      <c r="AK4" s="426">
        <f t="shared" si="1"/>
        <v>34</v>
      </c>
      <c r="AL4" s="426">
        <f t="shared" si="1"/>
        <v>35</v>
      </c>
      <c r="AM4" s="426">
        <f t="shared" si="1"/>
        <v>36</v>
      </c>
      <c r="AN4" s="18">
        <f>AA4+1</f>
        <v>3</v>
      </c>
      <c r="AO4" s="11">
        <f>AM4+1</f>
        <v>37</v>
      </c>
      <c r="AP4" s="11">
        <f>AO4+1</f>
        <v>38</v>
      </c>
      <c r="AQ4" s="11">
        <f t="shared" ref="AQ4:AZ4" si="2">AP4+1</f>
        <v>39</v>
      </c>
      <c r="AR4" s="11">
        <f t="shared" si="2"/>
        <v>40</v>
      </c>
      <c r="AS4" s="11">
        <f t="shared" si="2"/>
        <v>41</v>
      </c>
      <c r="AT4" s="11">
        <f t="shared" si="2"/>
        <v>42</v>
      </c>
      <c r="AU4" s="11">
        <f t="shared" si="2"/>
        <v>43</v>
      </c>
      <c r="AV4" s="11">
        <f t="shared" si="2"/>
        <v>44</v>
      </c>
      <c r="AW4" s="11">
        <f t="shared" si="2"/>
        <v>45</v>
      </c>
      <c r="AX4" s="11">
        <f t="shared" si="2"/>
        <v>46</v>
      </c>
      <c r="AY4" s="11">
        <f t="shared" si="2"/>
        <v>47</v>
      </c>
      <c r="AZ4" s="11">
        <f t="shared" si="2"/>
        <v>48</v>
      </c>
      <c r="BA4" s="18">
        <f>AN4+1</f>
        <v>4</v>
      </c>
      <c r="BB4" s="11">
        <f>AZ4+1</f>
        <v>49</v>
      </c>
      <c r="BC4" s="11">
        <f>BB4+1</f>
        <v>50</v>
      </c>
      <c r="BD4" s="11">
        <f t="shared" ref="BD4:BM4" si="3">BC4+1</f>
        <v>51</v>
      </c>
      <c r="BE4" s="11">
        <f t="shared" si="3"/>
        <v>52</v>
      </c>
      <c r="BF4" s="11">
        <f t="shared" si="3"/>
        <v>53</v>
      </c>
      <c r="BG4" s="11">
        <f t="shared" si="3"/>
        <v>54</v>
      </c>
      <c r="BH4" s="11">
        <f t="shared" si="3"/>
        <v>55</v>
      </c>
      <c r="BI4" s="11">
        <f t="shared" si="3"/>
        <v>56</v>
      </c>
      <c r="BJ4" s="11">
        <f t="shared" si="3"/>
        <v>57</v>
      </c>
      <c r="BK4" s="11">
        <f t="shared" si="3"/>
        <v>58</v>
      </c>
      <c r="BL4" s="11">
        <f t="shared" si="3"/>
        <v>59</v>
      </c>
      <c r="BM4" s="11">
        <f t="shared" si="3"/>
        <v>60</v>
      </c>
      <c r="BN4" s="18">
        <f>BA4+1</f>
        <v>5</v>
      </c>
      <c r="BO4" s="11">
        <f>BM4+1</f>
        <v>61</v>
      </c>
      <c r="BP4" s="11">
        <f>BO4+1</f>
        <v>62</v>
      </c>
      <c r="BQ4" s="11">
        <f t="shared" ref="BQ4:BZ4" si="4">BP4+1</f>
        <v>63</v>
      </c>
      <c r="BR4" s="11">
        <f t="shared" si="4"/>
        <v>64</v>
      </c>
      <c r="BS4" s="11">
        <f t="shared" si="4"/>
        <v>65</v>
      </c>
      <c r="BT4" s="11">
        <f t="shared" si="4"/>
        <v>66</v>
      </c>
      <c r="BU4" s="11">
        <f t="shared" si="4"/>
        <v>67</v>
      </c>
      <c r="BV4" s="11">
        <f t="shared" si="4"/>
        <v>68</v>
      </c>
      <c r="BW4" s="11">
        <f t="shared" si="4"/>
        <v>69</v>
      </c>
      <c r="BX4" s="11">
        <f t="shared" si="4"/>
        <v>70</v>
      </c>
      <c r="BY4" s="11">
        <f t="shared" si="4"/>
        <v>71</v>
      </c>
      <c r="BZ4" s="11">
        <f t="shared" si="4"/>
        <v>72</v>
      </c>
      <c r="CA4" s="18">
        <f>BN4+1</f>
        <v>6</v>
      </c>
      <c r="CB4" s="11">
        <f>BZ4+1</f>
        <v>73</v>
      </c>
      <c r="CC4" s="11">
        <f>CB4+1</f>
        <v>74</v>
      </c>
      <c r="CD4" s="11">
        <f t="shared" ref="CD4:CM4" si="5">CC4+1</f>
        <v>75</v>
      </c>
      <c r="CE4" s="11">
        <f t="shared" si="5"/>
        <v>76</v>
      </c>
      <c r="CF4" s="11">
        <f t="shared" si="5"/>
        <v>77</v>
      </c>
      <c r="CG4" s="11">
        <f t="shared" si="5"/>
        <v>78</v>
      </c>
      <c r="CH4" s="11">
        <f t="shared" si="5"/>
        <v>79</v>
      </c>
      <c r="CI4" s="11">
        <f t="shared" si="5"/>
        <v>80</v>
      </c>
      <c r="CJ4" s="11">
        <f t="shared" si="5"/>
        <v>81</v>
      </c>
      <c r="CK4" s="11">
        <f t="shared" si="5"/>
        <v>82</v>
      </c>
      <c r="CL4" s="11">
        <f t="shared" si="5"/>
        <v>83</v>
      </c>
      <c r="CM4" s="11">
        <f t="shared" si="5"/>
        <v>84</v>
      </c>
      <c r="CN4" s="18">
        <f>CA4+1</f>
        <v>7</v>
      </c>
      <c r="CO4" s="11">
        <f>CM4+1</f>
        <v>85</v>
      </c>
      <c r="CP4" s="11">
        <f>CO4+1</f>
        <v>86</v>
      </c>
      <c r="CQ4" s="11">
        <f t="shared" ref="CQ4:CZ4" si="6">CP4+1</f>
        <v>87</v>
      </c>
      <c r="CR4" s="11">
        <f t="shared" si="6"/>
        <v>88</v>
      </c>
      <c r="CS4" s="11">
        <f t="shared" si="6"/>
        <v>89</v>
      </c>
      <c r="CT4" s="11">
        <f t="shared" si="6"/>
        <v>90</v>
      </c>
      <c r="CU4" s="11">
        <f t="shared" si="6"/>
        <v>91</v>
      </c>
      <c r="CV4" s="11">
        <f t="shared" si="6"/>
        <v>92</v>
      </c>
      <c r="CW4" s="11">
        <f t="shared" si="6"/>
        <v>93</v>
      </c>
      <c r="CX4" s="11">
        <f t="shared" si="6"/>
        <v>94</v>
      </c>
      <c r="CY4" s="11">
        <f t="shared" si="6"/>
        <v>95</v>
      </c>
      <c r="CZ4" s="11">
        <f t="shared" si="6"/>
        <v>96</v>
      </c>
      <c r="DA4" s="18">
        <f>CN4+1</f>
        <v>8</v>
      </c>
      <c r="DB4" s="11">
        <f>CZ4+1</f>
        <v>97</v>
      </c>
      <c r="DC4" s="11">
        <f>DB4+1</f>
        <v>98</v>
      </c>
      <c r="DD4" s="11">
        <f t="shared" ref="DD4:DM4" si="7">DC4+1</f>
        <v>99</v>
      </c>
      <c r="DE4" s="11">
        <f t="shared" si="7"/>
        <v>100</v>
      </c>
      <c r="DF4" s="11">
        <f t="shared" si="7"/>
        <v>101</v>
      </c>
      <c r="DG4" s="11">
        <f t="shared" si="7"/>
        <v>102</v>
      </c>
      <c r="DH4" s="11">
        <f t="shared" si="7"/>
        <v>103</v>
      </c>
      <c r="DI4" s="11">
        <f t="shared" si="7"/>
        <v>104</v>
      </c>
      <c r="DJ4" s="11">
        <f t="shared" si="7"/>
        <v>105</v>
      </c>
      <c r="DK4" s="11">
        <f t="shared" si="7"/>
        <v>106</v>
      </c>
      <c r="DL4" s="11">
        <f t="shared" si="7"/>
        <v>107</v>
      </c>
      <c r="DM4" s="11">
        <f t="shared" si="7"/>
        <v>108</v>
      </c>
      <c r="DN4" s="18">
        <f>DA4+1</f>
        <v>9</v>
      </c>
      <c r="DO4" s="11">
        <f>DM4+1</f>
        <v>109</v>
      </c>
      <c r="DP4" s="11">
        <f>DO4+1</f>
        <v>110</v>
      </c>
      <c r="DQ4" s="11">
        <f t="shared" ref="DQ4:DZ4" si="8">DP4+1</f>
        <v>111</v>
      </c>
      <c r="DR4" s="11">
        <f t="shared" si="8"/>
        <v>112</v>
      </c>
      <c r="DS4" s="11">
        <f t="shared" si="8"/>
        <v>113</v>
      </c>
      <c r="DT4" s="11">
        <f t="shared" si="8"/>
        <v>114</v>
      </c>
      <c r="DU4" s="11">
        <f t="shared" si="8"/>
        <v>115</v>
      </c>
      <c r="DV4" s="11">
        <f t="shared" si="8"/>
        <v>116</v>
      </c>
      <c r="DW4" s="11">
        <f t="shared" si="8"/>
        <v>117</v>
      </c>
      <c r="DX4" s="11">
        <f t="shared" si="8"/>
        <v>118</v>
      </c>
      <c r="DY4" s="11">
        <f t="shared" si="8"/>
        <v>119</v>
      </c>
      <c r="DZ4" s="11">
        <f t="shared" si="8"/>
        <v>120</v>
      </c>
      <c r="EA4" s="18">
        <f>DN4+1</f>
        <v>10</v>
      </c>
      <c r="EB4" s="11">
        <f>DZ4+1</f>
        <v>121</v>
      </c>
      <c r="EC4" s="11">
        <f>EB4+1</f>
        <v>122</v>
      </c>
      <c r="ED4" s="11">
        <f t="shared" ref="ED4:EM4" si="9">EC4+1</f>
        <v>123</v>
      </c>
      <c r="EE4" s="11">
        <f t="shared" si="9"/>
        <v>124</v>
      </c>
      <c r="EF4" s="11">
        <f t="shared" si="9"/>
        <v>125</v>
      </c>
      <c r="EG4" s="11">
        <f t="shared" si="9"/>
        <v>126</v>
      </c>
      <c r="EH4" s="11">
        <f t="shared" si="9"/>
        <v>127</v>
      </c>
      <c r="EI4" s="11">
        <f t="shared" si="9"/>
        <v>128</v>
      </c>
      <c r="EJ4" s="11">
        <f t="shared" si="9"/>
        <v>129</v>
      </c>
      <c r="EK4" s="11">
        <f t="shared" si="9"/>
        <v>130</v>
      </c>
      <c r="EL4" s="11">
        <f t="shared" si="9"/>
        <v>131</v>
      </c>
      <c r="EM4" s="11">
        <f t="shared" si="9"/>
        <v>132</v>
      </c>
      <c r="EN4" s="18">
        <f>EA4+1</f>
        <v>11</v>
      </c>
      <c r="EO4" s="11">
        <f>EM4+1</f>
        <v>133</v>
      </c>
      <c r="EP4" s="11">
        <f>EO4+1</f>
        <v>134</v>
      </c>
      <c r="EQ4" s="11">
        <f t="shared" ref="EQ4:EZ4" si="10">EP4+1</f>
        <v>135</v>
      </c>
      <c r="ER4" s="11">
        <f t="shared" si="10"/>
        <v>136</v>
      </c>
      <c r="ES4" s="11">
        <f t="shared" si="10"/>
        <v>137</v>
      </c>
      <c r="ET4" s="11">
        <f t="shared" si="10"/>
        <v>138</v>
      </c>
      <c r="EU4" s="11">
        <f t="shared" si="10"/>
        <v>139</v>
      </c>
      <c r="EV4" s="11">
        <f t="shared" si="10"/>
        <v>140</v>
      </c>
      <c r="EW4" s="11">
        <f t="shared" si="10"/>
        <v>141</v>
      </c>
      <c r="EX4" s="11">
        <f t="shared" si="10"/>
        <v>142</v>
      </c>
      <c r="EY4" s="11">
        <f t="shared" si="10"/>
        <v>143</v>
      </c>
      <c r="EZ4" s="11">
        <f t="shared" si="10"/>
        <v>144</v>
      </c>
      <c r="FA4" s="18">
        <f>EN4+1</f>
        <v>12</v>
      </c>
      <c r="FB4" s="11">
        <f>EZ4+1</f>
        <v>145</v>
      </c>
      <c r="FC4" s="11">
        <f>FB4+1</f>
        <v>146</v>
      </c>
      <c r="FD4" s="11">
        <f t="shared" ref="FD4:FM4" si="11">FC4+1</f>
        <v>147</v>
      </c>
      <c r="FE4" s="11">
        <f t="shared" si="11"/>
        <v>148</v>
      </c>
      <c r="FF4" s="11">
        <f t="shared" si="11"/>
        <v>149</v>
      </c>
      <c r="FG4" s="11">
        <f t="shared" si="11"/>
        <v>150</v>
      </c>
      <c r="FH4" s="11">
        <f t="shared" si="11"/>
        <v>151</v>
      </c>
      <c r="FI4" s="11">
        <f t="shared" si="11"/>
        <v>152</v>
      </c>
      <c r="FJ4" s="11">
        <f t="shared" si="11"/>
        <v>153</v>
      </c>
      <c r="FK4" s="11">
        <f t="shared" si="11"/>
        <v>154</v>
      </c>
      <c r="FL4" s="11">
        <f t="shared" si="11"/>
        <v>155</v>
      </c>
      <c r="FM4" s="11">
        <f t="shared" si="11"/>
        <v>156</v>
      </c>
      <c r="FN4" s="18">
        <f>FA4+1</f>
        <v>13</v>
      </c>
      <c r="FO4" s="11">
        <f>FM4+1</f>
        <v>157</v>
      </c>
      <c r="FP4" s="11">
        <f>FO4+1</f>
        <v>158</v>
      </c>
      <c r="FQ4" s="11">
        <f t="shared" ref="FQ4:FZ4" si="12">FP4+1</f>
        <v>159</v>
      </c>
      <c r="FR4" s="11">
        <f t="shared" si="12"/>
        <v>160</v>
      </c>
      <c r="FS4" s="11">
        <f t="shared" si="12"/>
        <v>161</v>
      </c>
      <c r="FT4" s="11">
        <f t="shared" si="12"/>
        <v>162</v>
      </c>
      <c r="FU4" s="11">
        <f t="shared" si="12"/>
        <v>163</v>
      </c>
      <c r="FV4" s="11">
        <f t="shared" si="12"/>
        <v>164</v>
      </c>
      <c r="FW4" s="11">
        <f t="shared" si="12"/>
        <v>165</v>
      </c>
      <c r="FX4" s="11">
        <f t="shared" si="12"/>
        <v>166</v>
      </c>
      <c r="FY4" s="11">
        <f t="shared" si="12"/>
        <v>167</v>
      </c>
      <c r="FZ4" s="11">
        <f t="shared" si="12"/>
        <v>168</v>
      </c>
      <c r="GA4" s="18">
        <f>FN4+1</f>
        <v>14</v>
      </c>
      <c r="GB4" s="11">
        <f>FZ4+1</f>
        <v>169</v>
      </c>
      <c r="GC4" s="11">
        <f>GB4+1</f>
        <v>170</v>
      </c>
      <c r="GD4" s="11">
        <f t="shared" ref="GD4:GM4" si="13">GC4+1</f>
        <v>171</v>
      </c>
      <c r="GE4" s="11">
        <f t="shared" si="13"/>
        <v>172</v>
      </c>
      <c r="GF4" s="11">
        <f t="shared" si="13"/>
        <v>173</v>
      </c>
      <c r="GG4" s="11">
        <f t="shared" si="13"/>
        <v>174</v>
      </c>
      <c r="GH4" s="11">
        <f t="shared" si="13"/>
        <v>175</v>
      </c>
      <c r="GI4" s="11">
        <f t="shared" si="13"/>
        <v>176</v>
      </c>
      <c r="GJ4" s="11">
        <f t="shared" si="13"/>
        <v>177</v>
      </c>
      <c r="GK4" s="11">
        <f t="shared" si="13"/>
        <v>178</v>
      </c>
      <c r="GL4" s="11">
        <f t="shared" si="13"/>
        <v>179</v>
      </c>
      <c r="GM4" s="11">
        <f t="shared" si="13"/>
        <v>180</v>
      </c>
      <c r="GN4" s="18">
        <f>GA4+1</f>
        <v>15</v>
      </c>
      <c r="GO4" s="11">
        <f>GM4+1</f>
        <v>181</v>
      </c>
      <c r="GP4" s="11">
        <f>GO4+1</f>
        <v>182</v>
      </c>
      <c r="GQ4" s="11">
        <f t="shared" ref="GQ4:GZ4" si="14">GP4+1</f>
        <v>183</v>
      </c>
      <c r="GR4" s="11">
        <f t="shared" si="14"/>
        <v>184</v>
      </c>
      <c r="GS4" s="11">
        <f t="shared" si="14"/>
        <v>185</v>
      </c>
      <c r="GT4" s="11">
        <f t="shared" si="14"/>
        <v>186</v>
      </c>
      <c r="GU4" s="11">
        <f t="shared" si="14"/>
        <v>187</v>
      </c>
      <c r="GV4" s="11">
        <f t="shared" si="14"/>
        <v>188</v>
      </c>
      <c r="GW4" s="11">
        <f t="shared" si="14"/>
        <v>189</v>
      </c>
      <c r="GX4" s="11">
        <f t="shared" si="14"/>
        <v>190</v>
      </c>
      <c r="GY4" s="11">
        <f t="shared" si="14"/>
        <v>191</v>
      </c>
      <c r="GZ4" s="11">
        <f t="shared" si="14"/>
        <v>192</v>
      </c>
      <c r="HA4" s="18">
        <f>GN4+1</f>
        <v>16</v>
      </c>
      <c r="HB4" s="11">
        <f>GZ4+1</f>
        <v>193</v>
      </c>
      <c r="HC4" s="11">
        <f>HB4+1</f>
        <v>194</v>
      </c>
      <c r="HD4" s="11">
        <f t="shared" ref="HD4:HM4" si="15">HC4+1</f>
        <v>195</v>
      </c>
      <c r="HE4" s="11">
        <f t="shared" si="15"/>
        <v>196</v>
      </c>
      <c r="HF4" s="11">
        <f t="shared" si="15"/>
        <v>197</v>
      </c>
      <c r="HG4" s="11">
        <f t="shared" si="15"/>
        <v>198</v>
      </c>
      <c r="HH4" s="11">
        <f t="shared" si="15"/>
        <v>199</v>
      </c>
      <c r="HI4" s="11">
        <f t="shared" si="15"/>
        <v>200</v>
      </c>
      <c r="HJ4" s="11">
        <f t="shared" si="15"/>
        <v>201</v>
      </c>
      <c r="HK4" s="11">
        <f t="shared" si="15"/>
        <v>202</v>
      </c>
      <c r="HL4" s="11">
        <f t="shared" si="15"/>
        <v>203</v>
      </c>
      <c r="HM4" s="11">
        <f t="shared" si="15"/>
        <v>204</v>
      </c>
      <c r="HN4" s="18">
        <f>HA4+1</f>
        <v>17</v>
      </c>
      <c r="HO4" s="11">
        <f>HM4+1</f>
        <v>205</v>
      </c>
      <c r="HP4" s="11">
        <f>HO4+1</f>
        <v>206</v>
      </c>
      <c r="HQ4" s="11">
        <f t="shared" ref="HQ4:HZ4" si="16">HP4+1</f>
        <v>207</v>
      </c>
      <c r="HR4" s="11">
        <f t="shared" si="16"/>
        <v>208</v>
      </c>
      <c r="HS4" s="11">
        <f t="shared" si="16"/>
        <v>209</v>
      </c>
      <c r="HT4" s="11">
        <f t="shared" si="16"/>
        <v>210</v>
      </c>
      <c r="HU4" s="11">
        <f t="shared" si="16"/>
        <v>211</v>
      </c>
      <c r="HV4" s="11">
        <f t="shared" si="16"/>
        <v>212</v>
      </c>
      <c r="HW4" s="11">
        <f t="shared" si="16"/>
        <v>213</v>
      </c>
      <c r="HX4" s="11">
        <f t="shared" si="16"/>
        <v>214</v>
      </c>
      <c r="HY4" s="11">
        <f t="shared" si="16"/>
        <v>215</v>
      </c>
      <c r="HZ4" s="11">
        <f t="shared" si="16"/>
        <v>216</v>
      </c>
      <c r="IA4" s="18">
        <f>HN4+1</f>
        <v>18</v>
      </c>
      <c r="IB4" s="11">
        <f>HZ4+1</f>
        <v>217</v>
      </c>
      <c r="IC4" s="11">
        <f>IB4+1</f>
        <v>218</v>
      </c>
      <c r="ID4" s="11">
        <f t="shared" ref="ID4:IM4" si="17">IC4+1</f>
        <v>219</v>
      </c>
      <c r="IE4" s="11">
        <f t="shared" si="17"/>
        <v>220</v>
      </c>
      <c r="IF4" s="11">
        <f t="shared" si="17"/>
        <v>221</v>
      </c>
      <c r="IG4" s="11">
        <f t="shared" si="17"/>
        <v>222</v>
      </c>
      <c r="IH4" s="11">
        <f t="shared" si="17"/>
        <v>223</v>
      </c>
      <c r="II4" s="11">
        <f t="shared" si="17"/>
        <v>224</v>
      </c>
      <c r="IJ4" s="11">
        <f t="shared" si="17"/>
        <v>225</v>
      </c>
      <c r="IK4" s="11">
        <f t="shared" si="17"/>
        <v>226</v>
      </c>
      <c r="IL4" s="11">
        <f t="shared" si="17"/>
        <v>227</v>
      </c>
      <c r="IM4" s="11">
        <f t="shared" si="17"/>
        <v>228</v>
      </c>
      <c r="IN4" s="18">
        <f>IA4+1</f>
        <v>19</v>
      </c>
      <c r="IO4" s="11">
        <f>IM4+1</f>
        <v>229</v>
      </c>
      <c r="IP4" s="11">
        <f>IO4+1</f>
        <v>230</v>
      </c>
      <c r="IQ4" s="11">
        <f t="shared" ref="IQ4:IZ4" si="18">IP4+1</f>
        <v>231</v>
      </c>
      <c r="IR4" s="11">
        <f t="shared" si="18"/>
        <v>232</v>
      </c>
      <c r="IS4" s="11">
        <f t="shared" si="18"/>
        <v>233</v>
      </c>
      <c r="IT4" s="11">
        <f t="shared" si="18"/>
        <v>234</v>
      </c>
      <c r="IU4" s="11">
        <f t="shared" si="18"/>
        <v>235</v>
      </c>
      <c r="IV4" s="11">
        <f t="shared" si="18"/>
        <v>236</v>
      </c>
      <c r="IW4" s="11">
        <f t="shared" si="18"/>
        <v>237</v>
      </c>
      <c r="IX4" s="11">
        <f t="shared" si="18"/>
        <v>238</v>
      </c>
      <c r="IY4" s="11">
        <f t="shared" si="18"/>
        <v>239</v>
      </c>
      <c r="IZ4" s="11">
        <f t="shared" si="18"/>
        <v>240</v>
      </c>
      <c r="JA4" s="18">
        <f>IN4+1</f>
        <v>20</v>
      </c>
      <c r="JB4" s="11">
        <f>IZ4+1</f>
        <v>241</v>
      </c>
      <c r="JC4" s="11">
        <f>JB4+1</f>
        <v>242</v>
      </c>
      <c r="JD4" s="11">
        <f t="shared" ref="JD4:JM4" si="19">JC4+1</f>
        <v>243</v>
      </c>
      <c r="JE4" s="11">
        <f t="shared" si="19"/>
        <v>244</v>
      </c>
      <c r="JF4" s="11">
        <f t="shared" si="19"/>
        <v>245</v>
      </c>
      <c r="JG4" s="11">
        <f t="shared" si="19"/>
        <v>246</v>
      </c>
      <c r="JH4" s="11">
        <f t="shared" si="19"/>
        <v>247</v>
      </c>
      <c r="JI4" s="11">
        <f t="shared" si="19"/>
        <v>248</v>
      </c>
      <c r="JJ4" s="11">
        <f t="shared" si="19"/>
        <v>249</v>
      </c>
      <c r="JK4" s="11">
        <f t="shared" si="19"/>
        <v>250</v>
      </c>
      <c r="JL4" s="11">
        <f t="shared" si="19"/>
        <v>251</v>
      </c>
      <c r="JM4" s="11">
        <f t="shared" si="19"/>
        <v>252</v>
      </c>
      <c r="JN4" s="18">
        <f>JA4+1</f>
        <v>21</v>
      </c>
      <c r="JO4" s="11">
        <f>JM4+1</f>
        <v>253</v>
      </c>
      <c r="JP4" s="11">
        <f>JO4+1</f>
        <v>254</v>
      </c>
      <c r="JQ4" s="11">
        <f t="shared" ref="JQ4:JZ4" si="20">JP4+1</f>
        <v>255</v>
      </c>
      <c r="JR4" s="11">
        <f t="shared" si="20"/>
        <v>256</v>
      </c>
      <c r="JS4" s="11">
        <f t="shared" si="20"/>
        <v>257</v>
      </c>
      <c r="JT4" s="11">
        <f t="shared" si="20"/>
        <v>258</v>
      </c>
      <c r="JU4" s="11">
        <f t="shared" si="20"/>
        <v>259</v>
      </c>
      <c r="JV4" s="11">
        <f t="shared" si="20"/>
        <v>260</v>
      </c>
      <c r="JW4" s="11">
        <f t="shared" si="20"/>
        <v>261</v>
      </c>
      <c r="JX4" s="11">
        <f t="shared" si="20"/>
        <v>262</v>
      </c>
      <c r="JY4" s="11">
        <f t="shared" si="20"/>
        <v>263</v>
      </c>
      <c r="JZ4" s="11">
        <f t="shared" si="20"/>
        <v>264</v>
      </c>
      <c r="KA4" s="18">
        <f>JN4+1</f>
        <v>22</v>
      </c>
      <c r="KB4" s="11">
        <f>JZ4+1</f>
        <v>265</v>
      </c>
      <c r="KC4" s="11">
        <f>KB4+1</f>
        <v>266</v>
      </c>
      <c r="KD4" s="11">
        <f t="shared" ref="KD4:KM4" si="21">KC4+1</f>
        <v>267</v>
      </c>
      <c r="KE4" s="11">
        <f t="shared" si="21"/>
        <v>268</v>
      </c>
      <c r="KF4" s="11">
        <f t="shared" si="21"/>
        <v>269</v>
      </c>
      <c r="KG4" s="11">
        <f t="shared" si="21"/>
        <v>270</v>
      </c>
      <c r="KH4" s="11">
        <f t="shared" si="21"/>
        <v>271</v>
      </c>
      <c r="KI4" s="11">
        <f t="shared" si="21"/>
        <v>272</v>
      </c>
      <c r="KJ4" s="11">
        <f t="shared" si="21"/>
        <v>273</v>
      </c>
      <c r="KK4" s="11">
        <f t="shared" si="21"/>
        <v>274</v>
      </c>
      <c r="KL4" s="11">
        <f t="shared" si="21"/>
        <v>275</v>
      </c>
      <c r="KM4" s="11">
        <f t="shared" si="21"/>
        <v>276</v>
      </c>
      <c r="KN4" s="18">
        <f>KA4+1</f>
        <v>23</v>
      </c>
      <c r="KO4" s="11">
        <f>KM4+1</f>
        <v>277</v>
      </c>
      <c r="KP4" s="11">
        <f>KO4+1</f>
        <v>278</v>
      </c>
      <c r="KQ4" s="11">
        <f t="shared" ref="KQ4:KZ4" si="22">KP4+1</f>
        <v>279</v>
      </c>
      <c r="KR4" s="11">
        <f t="shared" si="22"/>
        <v>280</v>
      </c>
      <c r="KS4" s="11">
        <f t="shared" si="22"/>
        <v>281</v>
      </c>
      <c r="KT4" s="11">
        <f t="shared" si="22"/>
        <v>282</v>
      </c>
      <c r="KU4" s="11">
        <f t="shared" si="22"/>
        <v>283</v>
      </c>
      <c r="KV4" s="11">
        <f t="shared" si="22"/>
        <v>284</v>
      </c>
      <c r="KW4" s="11">
        <f t="shared" si="22"/>
        <v>285</v>
      </c>
      <c r="KX4" s="11">
        <f t="shared" si="22"/>
        <v>286</v>
      </c>
      <c r="KY4" s="11">
        <f t="shared" si="22"/>
        <v>287</v>
      </c>
      <c r="KZ4" s="11">
        <f t="shared" si="22"/>
        <v>288</v>
      </c>
      <c r="LA4" s="18">
        <f>KN4+1</f>
        <v>24</v>
      </c>
      <c r="LB4" s="11">
        <f>KZ4+1</f>
        <v>289</v>
      </c>
      <c r="LC4" s="11">
        <f>LB4+1</f>
        <v>290</v>
      </c>
      <c r="LD4" s="11">
        <f t="shared" ref="LD4:LM4" si="23">LC4+1</f>
        <v>291</v>
      </c>
      <c r="LE4" s="11">
        <f t="shared" si="23"/>
        <v>292</v>
      </c>
      <c r="LF4" s="11">
        <f t="shared" si="23"/>
        <v>293</v>
      </c>
      <c r="LG4" s="11">
        <f t="shared" si="23"/>
        <v>294</v>
      </c>
      <c r="LH4" s="11">
        <f t="shared" si="23"/>
        <v>295</v>
      </c>
      <c r="LI4" s="11">
        <f t="shared" si="23"/>
        <v>296</v>
      </c>
      <c r="LJ4" s="11">
        <f t="shared" si="23"/>
        <v>297</v>
      </c>
      <c r="LK4" s="11">
        <f t="shared" si="23"/>
        <v>298</v>
      </c>
      <c r="LL4" s="11">
        <f t="shared" si="23"/>
        <v>299</v>
      </c>
      <c r="LM4" s="11">
        <f t="shared" si="23"/>
        <v>300</v>
      </c>
      <c r="LN4" s="20">
        <f>LA4+1</f>
        <v>25</v>
      </c>
    </row>
    <row r="5" spans="1:326" ht="15.75" thickBot="1">
      <c r="FB5" s="320">
        <f>'Metinis atlyginimas'!FB9+'Metinis atlyginimas'!FB10+'Metinis atlyginimas'!FB11+'Metinis atlyginimas'!FB12</f>
        <v>0</v>
      </c>
      <c r="FC5" s="320">
        <f>'Metinis atlyginimas'!FC9+'Metinis atlyginimas'!FC10+'Metinis atlyginimas'!FC11+'Metinis atlyginimas'!FC12</f>
        <v>0</v>
      </c>
      <c r="FD5" s="320">
        <f>'Metinis atlyginimas'!FD9+'Metinis atlyginimas'!FD10+'Metinis atlyginimas'!FD11+'Metinis atlyginimas'!FD12</f>
        <v>0</v>
      </c>
      <c r="FE5" s="320">
        <f>'Metinis atlyginimas'!FE9+'Metinis atlyginimas'!FE10+'Metinis atlyginimas'!FE11+'Metinis atlyginimas'!FE12</f>
        <v>0</v>
      </c>
      <c r="FF5" s="320">
        <f>'Metinis atlyginimas'!FF9+'Metinis atlyginimas'!FF10+'Metinis atlyginimas'!FF11+'Metinis atlyginimas'!FF12</f>
        <v>0</v>
      </c>
      <c r="FG5" s="320">
        <f>'Metinis atlyginimas'!FG9+'Metinis atlyginimas'!FG10+'Metinis atlyginimas'!FG11+'Metinis atlyginimas'!FG12</f>
        <v>0</v>
      </c>
      <c r="FH5" s="320">
        <f>'Metinis atlyginimas'!FH9+'Metinis atlyginimas'!FH10+'Metinis atlyginimas'!FH11+'Metinis atlyginimas'!FH12</f>
        <v>0</v>
      </c>
      <c r="FI5" s="320">
        <f>'Metinis atlyginimas'!FI9+'Metinis atlyginimas'!FI10+'Metinis atlyginimas'!FI11+'Metinis atlyginimas'!FI12</f>
        <v>0</v>
      </c>
      <c r="FJ5" s="320">
        <f>'Metinis atlyginimas'!FJ9+'Metinis atlyginimas'!FJ10+'Metinis atlyginimas'!FJ11+'Metinis atlyginimas'!FJ12</f>
        <v>0</v>
      </c>
      <c r="FK5" s="320">
        <f>'Metinis atlyginimas'!FK9+'Metinis atlyginimas'!FK10+'Metinis atlyginimas'!FK11+'Metinis atlyginimas'!FK12</f>
        <v>0</v>
      </c>
      <c r="FL5" s="320">
        <f>'Metinis atlyginimas'!FL9+'Metinis atlyginimas'!FL10+'Metinis atlyginimas'!FL11+'Metinis atlyginimas'!FL12</f>
        <v>0</v>
      </c>
      <c r="FM5" s="320">
        <f>'Metinis atlyginimas'!FM9+'Metinis atlyginimas'!FM10+'Metinis atlyginimas'!FM11+'Metinis atlyginimas'!FM12</f>
        <v>0</v>
      </c>
      <c r="FN5" s="320">
        <f t="shared" ref="FN5" si="24">SUM(FB5:FM5)</f>
        <v>0</v>
      </c>
    </row>
    <row r="6" spans="1:326" s="321" customFormat="1">
      <c r="A6" s="318" t="s">
        <v>11</v>
      </c>
      <c r="B6" s="320">
        <f>'Metinis atlyginimas'!B10+'Metinis atlyginimas'!B11+'Metinis atlyginimas'!B12+'Metinis atlyginimas'!B13</f>
        <v>0</v>
      </c>
      <c r="C6" s="320">
        <f>'Metinis atlyginimas'!C10+'Metinis atlyginimas'!C11+'Metinis atlyginimas'!C12+'Metinis atlyginimas'!C13</f>
        <v>0</v>
      </c>
      <c r="D6" s="320">
        <f>'Metinis atlyginimas'!D10+'Metinis atlyginimas'!D11+'Metinis atlyginimas'!D12+'Metinis atlyginimas'!D13</f>
        <v>0</v>
      </c>
      <c r="E6" s="320">
        <f>'Metinis atlyginimas'!E10+'Metinis atlyginimas'!E11+'Metinis atlyginimas'!E12+'Metinis atlyginimas'!E13</f>
        <v>0</v>
      </c>
      <c r="F6" s="320">
        <f>'Metinis atlyginimas'!F10+'Metinis atlyginimas'!F11+'Metinis atlyginimas'!F12+'Metinis atlyginimas'!F13</f>
        <v>0</v>
      </c>
      <c r="G6" s="320">
        <f>'Metinis atlyginimas'!G10+'Metinis atlyginimas'!G11+'Metinis atlyginimas'!G12+'Metinis atlyginimas'!G13</f>
        <v>0</v>
      </c>
      <c r="H6" s="320">
        <f>'Metinis atlyginimas'!H10+'Metinis atlyginimas'!H11+'Metinis atlyginimas'!H12+'Metinis atlyginimas'!H13</f>
        <v>0</v>
      </c>
      <c r="I6" s="320">
        <f>'Metinis atlyginimas'!I10+'Metinis atlyginimas'!I11+'Metinis atlyginimas'!I12+'Metinis atlyginimas'!I13</f>
        <v>0</v>
      </c>
      <c r="J6" s="320">
        <f>'Metinis atlyginimas'!J10+'Metinis atlyginimas'!J11+'Metinis atlyginimas'!J12+'Metinis atlyginimas'!J13</f>
        <v>0</v>
      </c>
      <c r="K6" s="320">
        <f>'Metinis atlyginimas'!K10+'Metinis atlyginimas'!K11+'Metinis atlyginimas'!K12+'Metinis atlyginimas'!K13</f>
        <v>0</v>
      </c>
      <c r="L6" s="320">
        <f>'Metinis atlyginimas'!L10+'Metinis atlyginimas'!L11+'Metinis atlyginimas'!L12+'Metinis atlyginimas'!L13</f>
        <v>0</v>
      </c>
      <c r="M6" s="320">
        <f>'Metinis atlyginimas'!M10+'Metinis atlyginimas'!M11+'Metinis atlyginimas'!M12+'Metinis atlyginimas'!M13+'27 VAS skaičiavimai'!B21</f>
        <v>0</v>
      </c>
      <c r="N6" s="319">
        <f>SUM(B6:M6)</f>
        <v>0</v>
      </c>
      <c r="O6" s="320">
        <f>'Metinis atlyginimas'!O10+'Metinis atlyginimas'!O11+'Metinis atlyginimas'!O12+'Metinis atlyginimas'!O13</f>
        <v>0</v>
      </c>
      <c r="P6" s="320">
        <f>'Metinis atlyginimas'!P10+'Metinis atlyginimas'!P11+'Metinis atlyginimas'!P12+'Metinis atlyginimas'!P13</f>
        <v>0</v>
      </c>
      <c r="Q6" s="320">
        <f>'Metinis atlyginimas'!Q10+'Metinis atlyginimas'!Q11+'Metinis atlyginimas'!Q12+'Metinis atlyginimas'!Q13</f>
        <v>0</v>
      </c>
      <c r="R6" s="320">
        <f>'Metinis atlyginimas'!R10+'Metinis atlyginimas'!R11+'Metinis atlyginimas'!R12+'Metinis atlyginimas'!R13</f>
        <v>0</v>
      </c>
      <c r="S6" s="320">
        <f>'Metinis atlyginimas'!S10+'Metinis atlyginimas'!S11+'Metinis atlyginimas'!S12+'Metinis atlyginimas'!S13</f>
        <v>0</v>
      </c>
      <c r="T6" s="320">
        <f>'Metinis atlyginimas'!T10+'Metinis atlyginimas'!T11+'Metinis atlyginimas'!T12+'Metinis atlyginimas'!T13</f>
        <v>0</v>
      </c>
      <c r="U6" s="320">
        <f>'Metinis atlyginimas'!U10+'Metinis atlyginimas'!U11+'Metinis atlyginimas'!U12+'Metinis atlyginimas'!U13</f>
        <v>0</v>
      </c>
      <c r="V6" s="320">
        <f>'Metinis atlyginimas'!V10+'Metinis atlyginimas'!V11+'Metinis atlyginimas'!V12+'Metinis atlyginimas'!V13</f>
        <v>0</v>
      </c>
      <c r="W6" s="320">
        <f>'Metinis atlyginimas'!W10+'Metinis atlyginimas'!W11+'Metinis atlyginimas'!W12+'Metinis atlyginimas'!W13</f>
        <v>0</v>
      </c>
      <c r="X6" s="320">
        <f>'Metinis atlyginimas'!X10+'Metinis atlyginimas'!X11+'Metinis atlyginimas'!X12+'Metinis atlyginimas'!X13</f>
        <v>0</v>
      </c>
      <c r="Y6" s="320">
        <f>'Metinis atlyginimas'!Y10+'Metinis atlyginimas'!Y11+'Metinis atlyginimas'!Y12+'Metinis atlyginimas'!Y13</f>
        <v>0</v>
      </c>
      <c r="Z6" s="320">
        <f>'Metinis atlyginimas'!Z10+'Metinis atlyginimas'!Z11+'Metinis atlyginimas'!Z12+'Metinis atlyginimas'!Z13+'27 VAS skaičiavimai'!C22</f>
        <v>0</v>
      </c>
      <c r="AA6" s="320">
        <f>SUM(O6:Z6)</f>
        <v>0</v>
      </c>
      <c r="AB6" s="320">
        <f>'Metinis atlyginimas'!AB10+'Metinis atlyginimas'!AB11+'Metinis atlyginimas'!AB12+'Metinis atlyginimas'!AB13</f>
        <v>0</v>
      </c>
      <c r="AC6" s="320">
        <f>'Metinis atlyginimas'!AC10+'Metinis atlyginimas'!AC11+'Metinis atlyginimas'!AC12+'Metinis atlyginimas'!AC13</f>
        <v>0</v>
      </c>
      <c r="AD6" s="320">
        <f>'Metinis atlyginimas'!AD10+'Metinis atlyginimas'!AD11+'Metinis atlyginimas'!AD12+'Metinis atlyginimas'!AD13</f>
        <v>0</v>
      </c>
      <c r="AE6" s="320">
        <f>'Metinis atlyginimas'!AE10+'Metinis atlyginimas'!AE11+'Metinis atlyginimas'!AE12+'Metinis atlyginimas'!AE13</f>
        <v>0</v>
      </c>
      <c r="AF6" s="320">
        <f>'Metinis atlyginimas'!AF10+'Metinis atlyginimas'!AF11+'Metinis atlyginimas'!AF12+'Metinis atlyginimas'!AF13</f>
        <v>0</v>
      </c>
      <c r="AG6" s="320">
        <f>'Metinis atlyginimas'!AG10+'Metinis atlyginimas'!AG11+'Metinis atlyginimas'!AG12+'Metinis atlyginimas'!AG13</f>
        <v>0</v>
      </c>
      <c r="AH6" s="320">
        <f>'Metinis atlyginimas'!AH10+'Metinis atlyginimas'!AH11+'Metinis atlyginimas'!AH12+'Metinis atlyginimas'!AH13</f>
        <v>0</v>
      </c>
      <c r="AI6" s="320">
        <f>'Metinis atlyginimas'!AI10+'Metinis atlyginimas'!AI11+'Metinis atlyginimas'!AI12+'Metinis atlyginimas'!AI13</f>
        <v>0</v>
      </c>
      <c r="AJ6" s="320">
        <f>'Metinis atlyginimas'!AJ10+'Metinis atlyginimas'!AJ11+'Metinis atlyginimas'!AJ12+'Metinis atlyginimas'!AJ13</f>
        <v>0</v>
      </c>
      <c r="AK6" s="320">
        <f>'Metinis atlyginimas'!AK10+'Metinis atlyginimas'!AK11+'Metinis atlyginimas'!AK12+'Metinis atlyginimas'!AK13</f>
        <v>0</v>
      </c>
      <c r="AL6" s="320">
        <f>'Metinis atlyginimas'!AL10+'Metinis atlyginimas'!AL11+'Metinis atlyginimas'!AL12+'Metinis atlyginimas'!AL13</f>
        <v>0</v>
      </c>
      <c r="AM6" s="320">
        <f>'Metinis atlyginimas'!AM10+'Metinis atlyginimas'!AM11+'Metinis atlyginimas'!AM12+'Metinis atlyginimas'!AM13</f>
        <v>0</v>
      </c>
      <c r="AN6" s="320">
        <f>SUM(AB6:AM6)</f>
        <v>0</v>
      </c>
      <c r="AO6" s="320">
        <f>'Metinis atlyginimas'!AO10+'Metinis atlyginimas'!AO11+'Metinis atlyginimas'!AO12+'Metinis atlyginimas'!AO13</f>
        <v>0</v>
      </c>
      <c r="AP6" s="320">
        <f>'Metinis atlyginimas'!AP10+'Metinis atlyginimas'!AP11+'Metinis atlyginimas'!AP12+'Metinis atlyginimas'!AP13</f>
        <v>0</v>
      </c>
      <c r="AQ6" s="320">
        <f>'Metinis atlyginimas'!AQ10+'Metinis atlyginimas'!AQ11+'Metinis atlyginimas'!AQ12+'Metinis atlyginimas'!AQ13</f>
        <v>0</v>
      </c>
      <c r="AR6" s="320">
        <f>'Metinis atlyginimas'!AR10+'Metinis atlyginimas'!AR11+'Metinis atlyginimas'!AR12+'Metinis atlyginimas'!AR13</f>
        <v>0</v>
      </c>
      <c r="AS6" s="320">
        <f>'Metinis atlyginimas'!AS10+'Metinis atlyginimas'!AS11+'Metinis atlyginimas'!AS12+'Metinis atlyginimas'!AS13</f>
        <v>0</v>
      </c>
      <c r="AT6" s="320">
        <f>'Metinis atlyginimas'!AT10+'Metinis atlyginimas'!AT11+'Metinis atlyginimas'!AT12+'Metinis atlyginimas'!AT13</f>
        <v>0</v>
      </c>
      <c r="AU6" s="320">
        <f>'Metinis atlyginimas'!AU10+'Metinis atlyginimas'!AU11+'Metinis atlyginimas'!AU12+'Metinis atlyginimas'!AU13</f>
        <v>0</v>
      </c>
      <c r="AV6" s="320">
        <f>'Metinis atlyginimas'!AV10+'Metinis atlyginimas'!AV11+'Metinis atlyginimas'!AV12+'Metinis atlyginimas'!AV13</f>
        <v>0</v>
      </c>
      <c r="AW6" s="320">
        <f>'Metinis atlyginimas'!AW10+'Metinis atlyginimas'!AW11+'Metinis atlyginimas'!AW12+'Metinis atlyginimas'!AW13</f>
        <v>0</v>
      </c>
      <c r="AX6" s="320">
        <f>'Metinis atlyginimas'!AX10+'Metinis atlyginimas'!AX11+'Metinis atlyginimas'!AX12+'Metinis atlyginimas'!AX13</f>
        <v>0</v>
      </c>
      <c r="AY6" s="320">
        <f>'Metinis atlyginimas'!AY10+'Metinis atlyginimas'!AY11+'Metinis atlyginimas'!AY12+'Metinis atlyginimas'!AY13</f>
        <v>0</v>
      </c>
      <c r="AZ6" s="320">
        <f>'Metinis atlyginimas'!AZ10+'Metinis atlyginimas'!AZ11+'Metinis atlyginimas'!AZ12+'Metinis atlyginimas'!AZ13</f>
        <v>0</v>
      </c>
      <c r="BA6" s="320">
        <f>SUM(AO6:AZ6)</f>
        <v>0</v>
      </c>
      <c r="BB6" s="320">
        <f>'Metinis atlyginimas'!BB10+'Metinis atlyginimas'!BB11+'Metinis atlyginimas'!BB12+'Metinis atlyginimas'!BB13</f>
        <v>0</v>
      </c>
      <c r="BC6" s="320">
        <f>'Metinis atlyginimas'!BC10+'Metinis atlyginimas'!BC11+'Metinis atlyginimas'!BC12+'Metinis atlyginimas'!BC13</f>
        <v>0</v>
      </c>
      <c r="BD6" s="320">
        <f>'Metinis atlyginimas'!BD10+'Metinis atlyginimas'!BD11+'Metinis atlyginimas'!BD12+'Metinis atlyginimas'!BD13</f>
        <v>0</v>
      </c>
      <c r="BE6" s="320">
        <f>'Metinis atlyginimas'!BE10+'Metinis atlyginimas'!BE11+'Metinis atlyginimas'!BE12+'Metinis atlyginimas'!BE13</f>
        <v>0</v>
      </c>
      <c r="BF6" s="320">
        <f>'Metinis atlyginimas'!BF10+'Metinis atlyginimas'!BF11+'Metinis atlyginimas'!BF12+'Metinis atlyginimas'!BF13</f>
        <v>0</v>
      </c>
      <c r="BG6" s="320">
        <f>'Metinis atlyginimas'!BG10+'Metinis atlyginimas'!BG11+'Metinis atlyginimas'!BG12+'Metinis atlyginimas'!BG13</f>
        <v>0</v>
      </c>
      <c r="BH6" s="320">
        <f>'Metinis atlyginimas'!BH10+'Metinis atlyginimas'!BH11+'Metinis atlyginimas'!BH12+'Metinis atlyginimas'!BH13</f>
        <v>0</v>
      </c>
      <c r="BI6" s="320">
        <f>'Metinis atlyginimas'!BI10+'Metinis atlyginimas'!BI11+'Metinis atlyginimas'!BI12+'Metinis atlyginimas'!BI13</f>
        <v>0</v>
      </c>
      <c r="BJ6" s="320">
        <f>'Metinis atlyginimas'!BJ10+'Metinis atlyginimas'!BJ11+'Metinis atlyginimas'!BJ12+'Metinis atlyginimas'!BJ13</f>
        <v>0</v>
      </c>
      <c r="BK6" s="320">
        <f>'Metinis atlyginimas'!BK10+'Metinis atlyginimas'!BK11+'Metinis atlyginimas'!BK12+'Metinis atlyginimas'!BK13</f>
        <v>0</v>
      </c>
      <c r="BL6" s="320">
        <f>'Metinis atlyginimas'!BL10+'Metinis atlyginimas'!BL11+'Metinis atlyginimas'!BL12+'Metinis atlyginimas'!BL13</f>
        <v>0</v>
      </c>
      <c r="BM6" s="320">
        <f>'Metinis atlyginimas'!BM10+'Metinis atlyginimas'!BM11+'Metinis atlyginimas'!BM12+'Metinis atlyginimas'!BM13</f>
        <v>0</v>
      </c>
      <c r="BN6" s="320">
        <f>SUM(BB6:BM6)</f>
        <v>0</v>
      </c>
      <c r="BO6" s="320">
        <f>'Metinis atlyginimas'!BO10+'Metinis atlyginimas'!BO11+'Metinis atlyginimas'!BO12+'Metinis atlyginimas'!BO13</f>
        <v>0</v>
      </c>
      <c r="BP6" s="320">
        <f>'Metinis atlyginimas'!BP10+'Metinis atlyginimas'!BP11+'Metinis atlyginimas'!BP12+'Metinis atlyginimas'!BP13</f>
        <v>0</v>
      </c>
      <c r="BQ6" s="320">
        <f>'Metinis atlyginimas'!BQ10+'Metinis atlyginimas'!BQ11+'Metinis atlyginimas'!BQ12+'Metinis atlyginimas'!BQ13</f>
        <v>0</v>
      </c>
      <c r="BR6" s="320">
        <f>'Metinis atlyginimas'!BR10+'Metinis atlyginimas'!BR11+'Metinis atlyginimas'!BR12+'Metinis atlyginimas'!BR13</f>
        <v>0</v>
      </c>
      <c r="BS6" s="320">
        <f>'Metinis atlyginimas'!BS10+'Metinis atlyginimas'!BS11+'Metinis atlyginimas'!BS12+'Metinis atlyginimas'!BS13</f>
        <v>0</v>
      </c>
      <c r="BT6" s="320">
        <f>'Metinis atlyginimas'!BT10+'Metinis atlyginimas'!BT11+'Metinis atlyginimas'!BT12+'Metinis atlyginimas'!BT13</f>
        <v>0</v>
      </c>
      <c r="BU6" s="320">
        <f>'Metinis atlyginimas'!BU10+'Metinis atlyginimas'!BU11+'Metinis atlyginimas'!BU12+'Metinis atlyginimas'!BU13</f>
        <v>0</v>
      </c>
      <c r="BV6" s="320">
        <f>'Metinis atlyginimas'!BV10+'Metinis atlyginimas'!BV11+'Metinis atlyginimas'!BV12+'Metinis atlyginimas'!BV13</f>
        <v>0</v>
      </c>
      <c r="BW6" s="320">
        <f>'Metinis atlyginimas'!BW10+'Metinis atlyginimas'!BW11+'Metinis atlyginimas'!BW12+'Metinis atlyginimas'!BW13</f>
        <v>0</v>
      </c>
      <c r="BX6" s="320">
        <f>'Metinis atlyginimas'!BX10+'Metinis atlyginimas'!BX11+'Metinis atlyginimas'!BX12+'Metinis atlyginimas'!BX13</f>
        <v>0</v>
      </c>
      <c r="BY6" s="320">
        <f>'Metinis atlyginimas'!BY10+'Metinis atlyginimas'!BY11+'Metinis atlyginimas'!BY12+'Metinis atlyginimas'!BY13</f>
        <v>0</v>
      </c>
      <c r="BZ6" s="320">
        <f>'Metinis atlyginimas'!BZ10+'Metinis atlyginimas'!BZ11+'Metinis atlyginimas'!BZ12+'Metinis atlyginimas'!BZ13</f>
        <v>0</v>
      </c>
      <c r="CA6" s="320">
        <f>SUM(BO6:BZ6)</f>
        <v>0</v>
      </c>
      <c r="CB6" s="320">
        <f>'Metinis atlyginimas'!CB10+'Metinis atlyginimas'!CB11+'Metinis atlyginimas'!CB12+'Metinis atlyginimas'!CB13</f>
        <v>0</v>
      </c>
      <c r="CC6" s="320">
        <f>'Metinis atlyginimas'!CC10+'Metinis atlyginimas'!CC11+'Metinis atlyginimas'!CC12+'Metinis atlyginimas'!CC13</f>
        <v>0</v>
      </c>
      <c r="CD6" s="320">
        <f>'Metinis atlyginimas'!CD10+'Metinis atlyginimas'!CD11+'Metinis atlyginimas'!CD12+'Metinis atlyginimas'!CD13</f>
        <v>0</v>
      </c>
      <c r="CE6" s="320">
        <f>'Metinis atlyginimas'!CE10+'Metinis atlyginimas'!CE11+'Metinis atlyginimas'!CE12+'Metinis atlyginimas'!CE13</f>
        <v>0</v>
      </c>
      <c r="CF6" s="320">
        <f>'Metinis atlyginimas'!CF10+'Metinis atlyginimas'!CF11+'Metinis atlyginimas'!CF12+'Metinis atlyginimas'!CF13</f>
        <v>0</v>
      </c>
      <c r="CG6" s="320">
        <f>'Metinis atlyginimas'!CG10+'Metinis atlyginimas'!CG11+'Metinis atlyginimas'!CG12+'Metinis atlyginimas'!CG13</f>
        <v>0</v>
      </c>
      <c r="CH6" s="320">
        <f>'Metinis atlyginimas'!CH10+'Metinis atlyginimas'!CH11+'Metinis atlyginimas'!CH12+'Metinis atlyginimas'!CH13</f>
        <v>0</v>
      </c>
      <c r="CI6" s="320">
        <f>'Metinis atlyginimas'!CI10+'Metinis atlyginimas'!CI11+'Metinis atlyginimas'!CI12+'Metinis atlyginimas'!CI13</f>
        <v>0</v>
      </c>
      <c r="CJ6" s="320">
        <f>'Metinis atlyginimas'!CJ10+'Metinis atlyginimas'!CJ11+'Metinis atlyginimas'!CJ12+'Metinis atlyginimas'!CJ13</f>
        <v>0</v>
      </c>
      <c r="CK6" s="320">
        <f>'Metinis atlyginimas'!CK10+'Metinis atlyginimas'!CK11+'Metinis atlyginimas'!CK12+'Metinis atlyginimas'!CK13</f>
        <v>0</v>
      </c>
      <c r="CL6" s="320">
        <f>'Metinis atlyginimas'!CL10+'Metinis atlyginimas'!CL11+'Metinis atlyginimas'!CL12+'Metinis atlyginimas'!CL13</f>
        <v>0</v>
      </c>
      <c r="CM6" s="320">
        <f>'Metinis atlyginimas'!CM10+'Metinis atlyginimas'!CM11+'Metinis atlyginimas'!CM12+'Metinis atlyginimas'!CM13</f>
        <v>0</v>
      </c>
      <c r="CN6" s="320">
        <f>SUM(CB6:CM6)</f>
        <v>0</v>
      </c>
      <c r="CO6" s="320">
        <f>'Metinis atlyginimas'!CO10+'Metinis atlyginimas'!CO11+'Metinis atlyginimas'!CO12+'Metinis atlyginimas'!CO13</f>
        <v>0</v>
      </c>
      <c r="CP6" s="320">
        <f>'Metinis atlyginimas'!CP10+'Metinis atlyginimas'!CP11+'Metinis atlyginimas'!CP12+'Metinis atlyginimas'!CP13</f>
        <v>0</v>
      </c>
      <c r="CQ6" s="320">
        <f>'Metinis atlyginimas'!CQ10+'Metinis atlyginimas'!CQ11+'Metinis atlyginimas'!CQ12+'Metinis atlyginimas'!CQ13</f>
        <v>0</v>
      </c>
      <c r="CR6" s="320">
        <f>'Metinis atlyginimas'!CR10+'Metinis atlyginimas'!CR11+'Metinis atlyginimas'!CR12+'Metinis atlyginimas'!CR13</f>
        <v>0</v>
      </c>
      <c r="CS6" s="320">
        <f>'Metinis atlyginimas'!CS10+'Metinis atlyginimas'!CS11+'Metinis atlyginimas'!CS12+'Metinis atlyginimas'!CS13</f>
        <v>0</v>
      </c>
      <c r="CT6" s="320">
        <f>'Metinis atlyginimas'!CT10+'Metinis atlyginimas'!CT11+'Metinis atlyginimas'!CT12+'Metinis atlyginimas'!CT13</f>
        <v>0</v>
      </c>
      <c r="CU6" s="320">
        <f>'Metinis atlyginimas'!CU10+'Metinis atlyginimas'!CU11+'Metinis atlyginimas'!CU12+'Metinis atlyginimas'!CU13</f>
        <v>0</v>
      </c>
      <c r="CV6" s="320">
        <f>'Metinis atlyginimas'!CV10+'Metinis atlyginimas'!CV11+'Metinis atlyginimas'!CV12+'Metinis atlyginimas'!CV13</f>
        <v>0</v>
      </c>
      <c r="CW6" s="320">
        <f>'Metinis atlyginimas'!CW10+'Metinis atlyginimas'!CW11+'Metinis atlyginimas'!CW12+'Metinis atlyginimas'!CW13</f>
        <v>0</v>
      </c>
      <c r="CX6" s="320">
        <f>'Metinis atlyginimas'!CX10+'Metinis atlyginimas'!CX11+'Metinis atlyginimas'!CX12+'Metinis atlyginimas'!CX13</f>
        <v>0</v>
      </c>
      <c r="CY6" s="320">
        <f>'Metinis atlyginimas'!CY10+'Metinis atlyginimas'!CY11+'Metinis atlyginimas'!CY12+'Metinis atlyginimas'!CY13</f>
        <v>0</v>
      </c>
      <c r="CZ6" s="320">
        <f>'Metinis atlyginimas'!CZ10+'Metinis atlyginimas'!CZ11+'Metinis atlyginimas'!CZ12+'Metinis atlyginimas'!CZ13</f>
        <v>0</v>
      </c>
      <c r="DA6" s="320">
        <f>SUM(CO6:CZ6)</f>
        <v>0</v>
      </c>
      <c r="DB6" s="320">
        <f>'Metinis atlyginimas'!DB10+'Metinis atlyginimas'!DB11+'Metinis atlyginimas'!DB12+'Metinis atlyginimas'!DB13</f>
        <v>0</v>
      </c>
      <c r="DC6" s="320">
        <f>'Metinis atlyginimas'!DC10+'Metinis atlyginimas'!DC11+'Metinis atlyginimas'!DC12+'Metinis atlyginimas'!DC13</f>
        <v>0</v>
      </c>
      <c r="DD6" s="320">
        <f>'Metinis atlyginimas'!DD10+'Metinis atlyginimas'!DD11+'Metinis atlyginimas'!DD12+'Metinis atlyginimas'!DD13</f>
        <v>0</v>
      </c>
      <c r="DE6" s="320">
        <f>'Metinis atlyginimas'!DE10+'Metinis atlyginimas'!DE11+'Metinis atlyginimas'!DE12+'Metinis atlyginimas'!DE13</f>
        <v>0</v>
      </c>
      <c r="DF6" s="320">
        <f>'Metinis atlyginimas'!DF10+'Metinis atlyginimas'!DF11+'Metinis atlyginimas'!DF12+'Metinis atlyginimas'!DF13</f>
        <v>0</v>
      </c>
      <c r="DG6" s="320">
        <f>'Metinis atlyginimas'!DG10+'Metinis atlyginimas'!DG11+'Metinis atlyginimas'!DG12+'Metinis atlyginimas'!DG13</f>
        <v>0</v>
      </c>
      <c r="DH6" s="320">
        <f>'Metinis atlyginimas'!DH10+'Metinis atlyginimas'!DH11+'Metinis atlyginimas'!DH12+'Metinis atlyginimas'!DH13</f>
        <v>0</v>
      </c>
      <c r="DI6" s="320">
        <f>'Metinis atlyginimas'!DI10+'Metinis atlyginimas'!DI11+'Metinis atlyginimas'!DI12+'Metinis atlyginimas'!DI13</f>
        <v>0</v>
      </c>
      <c r="DJ6" s="320">
        <f>'Metinis atlyginimas'!DJ10+'Metinis atlyginimas'!DJ11+'Metinis atlyginimas'!DJ12+'Metinis atlyginimas'!DJ13</f>
        <v>0</v>
      </c>
      <c r="DK6" s="320">
        <f>'Metinis atlyginimas'!DK10+'Metinis atlyginimas'!DK11+'Metinis atlyginimas'!DK12+'Metinis atlyginimas'!DK13</f>
        <v>0</v>
      </c>
      <c r="DL6" s="320">
        <f>'Metinis atlyginimas'!DL10+'Metinis atlyginimas'!DL11+'Metinis atlyginimas'!DL12+'Metinis atlyginimas'!DL13</f>
        <v>0</v>
      </c>
      <c r="DM6" s="320">
        <f>'Metinis atlyginimas'!DM10+'Metinis atlyginimas'!DM11+'Metinis atlyginimas'!DM12+'Metinis atlyginimas'!DM13</f>
        <v>0</v>
      </c>
      <c r="DN6" s="320">
        <f>SUM(DB6:DM6)</f>
        <v>0</v>
      </c>
      <c r="DO6" s="320">
        <f>'Metinis atlyginimas'!DO10+'Metinis atlyginimas'!DO11+'Metinis atlyginimas'!DO12+'Metinis atlyginimas'!DO13</f>
        <v>0</v>
      </c>
      <c r="DP6" s="320">
        <f>'Metinis atlyginimas'!DP10+'Metinis atlyginimas'!DP11+'Metinis atlyginimas'!DP12+'Metinis atlyginimas'!DP13</f>
        <v>0</v>
      </c>
      <c r="DQ6" s="320">
        <f>'Metinis atlyginimas'!DQ10+'Metinis atlyginimas'!DQ11+'Metinis atlyginimas'!DQ12+'Metinis atlyginimas'!DQ13</f>
        <v>0</v>
      </c>
      <c r="DR6" s="320">
        <f>'Metinis atlyginimas'!DR10+'Metinis atlyginimas'!DR11+'Metinis atlyginimas'!DR12+'Metinis atlyginimas'!DR13</f>
        <v>0</v>
      </c>
      <c r="DS6" s="320">
        <f>'Metinis atlyginimas'!DS10+'Metinis atlyginimas'!DS11+'Metinis atlyginimas'!DS12+'Metinis atlyginimas'!DS13</f>
        <v>0</v>
      </c>
      <c r="DT6" s="320">
        <f>'Metinis atlyginimas'!DT10+'Metinis atlyginimas'!DT11+'Metinis atlyginimas'!DT12+'Metinis atlyginimas'!DT13</f>
        <v>0</v>
      </c>
      <c r="DU6" s="320">
        <f>'Metinis atlyginimas'!DU10+'Metinis atlyginimas'!DU11+'Metinis atlyginimas'!DU12+'Metinis atlyginimas'!DU13</f>
        <v>0</v>
      </c>
      <c r="DV6" s="320">
        <f>'Metinis atlyginimas'!DV10+'Metinis atlyginimas'!DV11+'Metinis atlyginimas'!DV12+'Metinis atlyginimas'!DV13</f>
        <v>0</v>
      </c>
      <c r="DW6" s="320">
        <f>'Metinis atlyginimas'!DW10+'Metinis atlyginimas'!DW11+'Metinis atlyginimas'!DW12+'Metinis atlyginimas'!DW13</f>
        <v>0</v>
      </c>
      <c r="DX6" s="320">
        <f>'Metinis atlyginimas'!DX10+'Metinis atlyginimas'!DX11+'Metinis atlyginimas'!DX12+'Metinis atlyginimas'!DX13</f>
        <v>0</v>
      </c>
      <c r="DY6" s="320">
        <f>'Metinis atlyginimas'!DY10+'Metinis atlyginimas'!DY11+'Metinis atlyginimas'!DY12+'Metinis atlyginimas'!DY13</f>
        <v>0</v>
      </c>
      <c r="DZ6" s="320">
        <f>'Metinis atlyginimas'!DZ10+'Metinis atlyginimas'!DZ11+'Metinis atlyginimas'!DZ12+'Metinis atlyginimas'!DZ13</f>
        <v>0</v>
      </c>
      <c r="EA6" s="320">
        <f>SUM(DO6:DZ6)</f>
        <v>0</v>
      </c>
      <c r="EB6" s="320">
        <f>'Metinis atlyginimas'!EB10+'Metinis atlyginimas'!EB11+'Metinis atlyginimas'!EB12+'Metinis atlyginimas'!EB13</f>
        <v>0</v>
      </c>
      <c r="EC6" s="320">
        <f>'Metinis atlyginimas'!EC10+'Metinis atlyginimas'!EC11+'Metinis atlyginimas'!EC12+'Metinis atlyginimas'!EC13</f>
        <v>0</v>
      </c>
      <c r="ED6" s="320">
        <f>'Metinis atlyginimas'!ED10+'Metinis atlyginimas'!ED11+'Metinis atlyginimas'!ED12+'Metinis atlyginimas'!ED13</f>
        <v>0</v>
      </c>
      <c r="EE6" s="320">
        <f>'Metinis atlyginimas'!EE10+'Metinis atlyginimas'!EE11+'Metinis atlyginimas'!EE12+'Metinis atlyginimas'!EE13</f>
        <v>0</v>
      </c>
      <c r="EF6" s="320">
        <f>'Metinis atlyginimas'!EF10+'Metinis atlyginimas'!EF11+'Metinis atlyginimas'!EF12+'Metinis atlyginimas'!EF13</f>
        <v>0</v>
      </c>
      <c r="EG6" s="320">
        <f>'Metinis atlyginimas'!EG10+'Metinis atlyginimas'!EG11+'Metinis atlyginimas'!EG12+'Metinis atlyginimas'!EG13</f>
        <v>0</v>
      </c>
      <c r="EH6" s="320">
        <f>'Metinis atlyginimas'!EH10+'Metinis atlyginimas'!EH11+'Metinis atlyginimas'!EH12+'Metinis atlyginimas'!EH13</f>
        <v>0</v>
      </c>
      <c r="EI6" s="320">
        <f>'Metinis atlyginimas'!EI10+'Metinis atlyginimas'!EI11+'Metinis atlyginimas'!EI12+'Metinis atlyginimas'!EI13</f>
        <v>0</v>
      </c>
      <c r="EJ6" s="320">
        <f>'Metinis atlyginimas'!EJ10+'Metinis atlyginimas'!EJ11+'Metinis atlyginimas'!EJ12+'Metinis atlyginimas'!EJ13</f>
        <v>0</v>
      </c>
      <c r="EK6" s="320">
        <f>'Metinis atlyginimas'!EK10+'Metinis atlyginimas'!EK11+'Metinis atlyginimas'!EK12+'Metinis atlyginimas'!EK13</f>
        <v>0</v>
      </c>
      <c r="EL6" s="320">
        <f>'Metinis atlyginimas'!EL10+'Metinis atlyginimas'!EL11+'Metinis atlyginimas'!EL12+'Metinis atlyginimas'!EL13</f>
        <v>0</v>
      </c>
      <c r="EM6" s="320">
        <f>'Metinis atlyginimas'!EM10+'Metinis atlyginimas'!EM11+'Metinis atlyginimas'!EM12+'Metinis atlyginimas'!EM13</f>
        <v>0</v>
      </c>
      <c r="EN6" s="320">
        <f>SUM(EB6:EM6)</f>
        <v>0</v>
      </c>
      <c r="EO6" s="320">
        <f>'Metinis atlyginimas'!EO10+'Metinis atlyginimas'!EO11+'Metinis atlyginimas'!EO12+'Metinis atlyginimas'!EO13</f>
        <v>0</v>
      </c>
      <c r="EP6" s="320">
        <f>'Metinis atlyginimas'!EP10+'Metinis atlyginimas'!EP11+'Metinis atlyginimas'!EP12+'Metinis atlyginimas'!EP13</f>
        <v>0</v>
      </c>
      <c r="EQ6" s="320">
        <f>'Metinis atlyginimas'!EQ10+'Metinis atlyginimas'!EQ11+'Metinis atlyginimas'!EQ12+'Metinis atlyginimas'!EQ13</f>
        <v>0</v>
      </c>
      <c r="ER6" s="320">
        <f>'Metinis atlyginimas'!ER10+'Metinis atlyginimas'!ER11+'Metinis atlyginimas'!ER12+'Metinis atlyginimas'!ER13</f>
        <v>0</v>
      </c>
      <c r="ES6" s="320">
        <f>'Metinis atlyginimas'!ES10+'Metinis atlyginimas'!ES11+'Metinis atlyginimas'!ES12+'Metinis atlyginimas'!ES13</f>
        <v>0</v>
      </c>
      <c r="ET6" s="320">
        <f>'Metinis atlyginimas'!ET10+'Metinis atlyginimas'!ET11+'Metinis atlyginimas'!ET12+'Metinis atlyginimas'!ET13</f>
        <v>0</v>
      </c>
      <c r="EU6" s="320">
        <f>'Metinis atlyginimas'!EU10+'Metinis atlyginimas'!EU11+'Metinis atlyginimas'!EU12+'Metinis atlyginimas'!EU13</f>
        <v>0</v>
      </c>
      <c r="EV6" s="320">
        <f>'Metinis atlyginimas'!EV10+'Metinis atlyginimas'!EV11+'Metinis atlyginimas'!EV12+'Metinis atlyginimas'!EV13</f>
        <v>0</v>
      </c>
      <c r="EW6" s="320">
        <f>'Metinis atlyginimas'!EW10+'Metinis atlyginimas'!EW11+'Metinis atlyginimas'!EW12+'Metinis atlyginimas'!EW13</f>
        <v>0</v>
      </c>
      <c r="EX6" s="320">
        <f>'Metinis atlyginimas'!EX10+'Metinis atlyginimas'!EX11+'Metinis atlyginimas'!EX12+'Metinis atlyginimas'!EX13</f>
        <v>0</v>
      </c>
      <c r="EY6" s="320">
        <f>'Metinis atlyginimas'!EY10+'Metinis atlyginimas'!EY11+'Metinis atlyginimas'!EY12+'Metinis atlyginimas'!EY13</f>
        <v>0</v>
      </c>
      <c r="EZ6" s="320">
        <f>'Metinis atlyginimas'!EZ10+'Metinis atlyginimas'!EZ11+'Metinis atlyginimas'!EZ12+'Metinis atlyginimas'!EZ13</f>
        <v>0</v>
      </c>
      <c r="FA6" s="320">
        <f>SUM(EO6:EZ6)</f>
        <v>0</v>
      </c>
      <c r="FB6" s="320">
        <f>'Metinis atlyginimas'!FB10+'Metinis atlyginimas'!FB11+'Metinis atlyginimas'!FB12+'Metinis atlyginimas'!FB13</f>
        <v>0</v>
      </c>
      <c r="FC6" s="320">
        <f>'Metinis atlyginimas'!FC10+'Metinis atlyginimas'!FC11+'Metinis atlyginimas'!FC12+'Metinis atlyginimas'!FC13</f>
        <v>0</v>
      </c>
      <c r="FD6" s="320">
        <f>'Metinis atlyginimas'!FD10+'Metinis atlyginimas'!FD11+'Metinis atlyginimas'!FD12+'Metinis atlyginimas'!FD13</f>
        <v>0</v>
      </c>
      <c r="FE6" s="320">
        <f>'Metinis atlyginimas'!FE10+'Metinis atlyginimas'!FE11+'Metinis atlyginimas'!FE12+'Metinis atlyginimas'!FE13</f>
        <v>0</v>
      </c>
      <c r="FF6" s="320">
        <f>'Metinis atlyginimas'!FF10+'Metinis atlyginimas'!FF11+'Metinis atlyginimas'!FF12+'Metinis atlyginimas'!FF13</f>
        <v>0</v>
      </c>
      <c r="FG6" s="320">
        <f>'Metinis atlyginimas'!FG10+'Metinis atlyginimas'!FG11+'Metinis atlyginimas'!FG12+'Metinis atlyginimas'!FG13</f>
        <v>0</v>
      </c>
      <c r="FH6" s="320">
        <f>'Metinis atlyginimas'!FH10+'Metinis atlyginimas'!FH11+'Metinis atlyginimas'!FH12+'Metinis atlyginimas'!FH13</f>
        <v>0</v>
      </c>
      <c r="FI6" s="320">
        <f>'Metinis atlyginimas'!FI10+'Metinis atlyginimas'!FI11+'Metinis atlyginimas'!FI12+'Metinis atlyginimas'!FI13</f>
        <v>0</v>
      </c>
      <c r="FJ6" s="320">
        <f>'Metinis atlyginimas'!FJ10+'Metinis atlyginimas'!FJ11+'Metinis atlyginimas'!FJ12+'Metinis atlyginimas'!FJ13</f>
        <v>0</v>
      </c>
      <c r="FK6" s="320">
        <f>'Metinis atlyginimas'!FK10+'Metinis atlyginimas'!FK11+'Metinis atlyginimas'!FK12+'Metinis atlyginimas'!FK13</f>
        <v>0</v>
      </c>
      <c r="FL6" s="320">
        <f>'Metinis atlyginimas'!FL10+'Metinis atlyginimas'!FL11+'Metinis atlyginimas'!FL12+'Metinis atlyginimas'!FL13</f>
        <v>0</v>
      </c>
      <c r="FM6" s="320">
        <f>'Metinis atlyginimas'!FM10+'Metinis atlyginimas'!FM11+'Metinis atlyginimas'!FM12+'Metinis atlyginimas'!FM13</f>
        <v>0</v>
      </c>
      <c r="FN6" s="320">
        <f>SUM(FB6:FM6)</f>
        <v>0</v>
      </c>
      <c r="FO6" s="320">
        <f>'Metinis atlyginimas'!FO10+'Metinis atlyginimas'!FO11+'Metinis atlyginimas'!FO12+'Metinis atlyginimas'!FO13</f>
        <v>0</v>
      </c>
      <c r="FP6" s="320">
        <f>'Metinis atlyginimas'!FP10+'Metinis atlyginimas'!FP11+'Metinis atlyginimas'!FP12+'Metinis atlyginimas'!FP13</f>
        <v>0</v>
      </c>
      <c r="FQ6" s="320">
        <f>'Metinis atlyginimas'!FQ10+'Metinis atlyginimas'!FQ11+'Metinis atlyginimas'!FQ12+'Metinis atlyginimas'!FQ13</f>
        <v>0</v>
      </c>
      <c r="FR6" s="320">
        <f>'Metinis atlyginimas'!FR10+'Metinis atlyginimas'!FR11+'Metinis atlyginimas'!FR12+'Metinis atlyginimas'!FR13</f>
        <v>0</v>
      </c>
      <c r="FS6" s="320">
        <f>'Metinis atlyginimas'!FS10+'Metinis atlyginimas'!FS11+'Metinis atlyginimas'!FS12+'Metinis atlyginimas'!FS13</f>
        <v>0</v>
      </c>
      <c r="FT6" s="320">
        <f>'Metinis atlyginimas'!FT10+'Metinis atlyginimas'!FT11+'Metinis atlyginimas'!FT12+'Metinis atlyginimas'!FT13</f>
        <v>0</v>
      </c>
      <c r="FU6" s="320">
        <f>'Metinis atlyginimas'!FU10+'Metinis atlyginimas'!FU11+'Metinis atlyginimas'!FU12+'Metinis atlyginimas'!FU13</f>
        <v>0</v>
      </c>
      <c r="FV6" s="320">
        <f>'Metinis atlyginimas'!FV10+'Metinis atlyginimas'!FV11+'Metinis atlyginimas'!FV12+'Metinis atlyginimas'!FV13</f>
        <v>0</v>
      </c>
      <c r="FW6" s="320">
        <f>'Metinis atlyginimas'!FW10+'Metinis atlyginimas'!FW11+'Metinis atlyginimas'!FW12+'Metinis atlyginimas'!FW13</f>
        <v>0</v>
      </c>
      <c r="FX6" s="320">
        <f>'Metinis atlyginimas'!FX10+'Metinis atlyginimas'!FX11+'Metinis atlyginimas'!FX12+'Metinis atlyginimas'!FX13</f>
        <v>0</v>
      </c>
      <c r="FY6" s="320">
        <f>'Metinis atlyginimas'!FY10+'Metinis atlyginimas'!FY11+'Metinis atlyginimas'!FY12+'Metinis atlyginimas'!FY13</f>
        <v>0</v>
      </c>
      <c r="FZ6" s="320">
        <f>'Metinis atlyginimas'!FZ10+'Metinis atlyginimas'!FZ11+'Metinis atlyginimas'!FZ12+'Metinis atlyginimas'!FZ13</f>
        <v>0</v>
      </c>
      <c r="GA6" s="320">
        <f>SUM(FO6:FZ6)</f>
        <v>0</v>
      </c>
      <c r="GB6" s="320">
        <f>'Metinis atlyginimas'!GB10+'Metinis atlyginimas'!GB11+'Metinis atlyginimas'!GB12+'Metinis atlyginimas'!GB13</f>
        <v>0</v>
      </c>
      <c r="GC6" s="320">
        <f>'Metinis atlyginimas'!GC10+'Metinis atlyginimas'!GC11+'Metinis atlyginimas'!GC12+'Metinis atlyginimas'!GC13</f>
        <v>0</v>
      </c>
      <c r="GD6" s="320">
        <f>'Metinis atlyginimas'!GD10+'Metinis atlyginimas'!GD11+'Metinis atlyginimas'!GD12+'Metinis atlyginimas'!GD13</f>
        <v>0</v>
      </c>
      <c r="GE6" s="320">
        <f>'Metinis atlyginimas'!GE10+'Metinis atlyginimas'!GE11+'Metinis atlyginimas'!GE12+'Metinis atlyginimas'!GE13</f>
        <v>0</v>
      </c>
      <c r="GF6" s="320">
        <f>'Metinis atlyginimas'!GF10+'Metinis atlyginimas'!GF11+'Metinis atlyginimas'!GF12+'Metinis atlyginimas'!GF13</f>
        <v>0</v>
      </c>
      <c r="GG6" s="320">
        <f>'Metinis atlyginimas'!GG10+'Metinis atlyginimas'!GG11+'Metinis atlyginimas'!GG12+'Metinis atlyginimas'!GG13</f>
        <v>0</v>
      </c>
      <c r="GH6" s="320">
        <f>'Metinis atlyginimas'!GH10+'Metinis atlyginimas'!GH11+'Metinis atlyginimas'!GH12+'Metinis atlyginimas'!GH13</f>
        <v>0</v>
      </c>
      <c r="GI6" s="320">
        <f>'Metinis atlyginimas'!GI10+'Metinis atlyginimas'!GI11+'Metinis atlyginimas'!GI12+'Metinis atlyginimas'!GI13</f>
        <v>0</v>
      </c>
      <c r="GJ6" s="320">
        <f>'Metinis atlyginimas'!GJ10+'Metinis atlyginimas'!GJ11+'Metinis atlyginimas'!GJ12+'Metinis atlyginimas'!GJ13</f>
        <v>0</v>
      </c>
      <c r="GK6" s="320">
        <f>'Metinis atlyginimas'!GK10+'Metinis atlyginimas'!GK11+'Metinis atlyginimas'!GK12+'Metinis atlyginimas'!GK13</f>
        <v>0</v>
      </c>
      <c r="GL6" s="320">
        <f>'Metinis atlyginimas'!GL10+'Metinis atlyginimas'!GL11+'Metinis atlyginimas'!GL12+'Metinis atlyginimas'!GL13</f>
        <v>0</v>
      </c>
      <c r="GM6" s="320">
        <f>'Metinis atlyginimas'!GM10+'Metinis atlyginimas'!GM11+'Metinis atlyginimas'!GM12+'Metinis atlyginimas'!GM13</f>
        <v>0</v>
      </c>
      <c r="GN6" s="320">
        <f>SUM(GB6:GM6)</f>
        <v>0</v>
      </c>
      <c r="GO6" s="320">
        <f>'Metinis atlyginimas'!GO10+'Metinis atlyginimas'!GO11+'Metinis atlyginimas'!GO12+'Metinis atlyginimas'!GO13</f>
        <v>0</v>
      </c>
      <c r="GP6" s="320">
        <f>'Metinis atlyginimas'!GP10+'Metinis atlyginimas'!GP11+'Metinis atlyginimas'!GP12+'Metinis atlyginimas'!GP13</f>
        <v>0</v>
      </c>
      <c r="GQ6" s="320">
        <f>'Metinis atlyginimas'!GQ10+'Metinis atlyginimas'!GQ11+'Metinis atlyginimas'!GQ12+'Metinis atlyginimas'!GQ13</f>
        <v>0</v>
      </c>
      <c r="GR6" s="320">
        <f>'Metinis atlyginimas'!GR10+'Metinis atlyginimas'!GR11+'Metinis atlyginimas'!GR12+'Metinis atlyginimas'!GR13</f>
        <v>0</v>
      </c>
      <c r="GS6" s="320">
        <f>'Metinis atlyginimas'!GS10+'Metinis atlyginimas'!GS11+'Metinis atlyginimas'!GS12+'Metinis atlyginimas'!GS13</f>
        <v>0</v>
      </c>
      <c r="GT6" s="320">
        <f>'Metinis atlyginimas'!GT10+'Metinis atlyginimas'!GT11+'Metinis atlyginimas'!GT12+'Metinis atlyginimas'!GT13</f>
        <v>0</v>
      </c>
      <c r="GU6" s="320">
        <f>'Metinis atlyginimas'!GU10+'Metinis atlyginimas'!GU11+'Metinis atlyginimas'!GU12+'Metinis atlyginimas'!GU13</f>
        <v>0</v>
      </c>
      <c r="GV6" s="320">
        <f>'Metinis atlyginimas'!GV10+'Metinis atlyginimas'!GV11+'Metinis atlyginimas'!GV12+'Metinis atlyginimas'!GV13</f>
        <v>0</v>
      </c>
      <c r="GW6" s="320">
        <f>'Metinis atlyginimas'!GW10+'Metinis atlyginimas'!GW11+'Metinis atlyginimas'!GW12+'Metinis atlyginimas'!GW13</f>
        <v>0</v>
      </c>
      <c r="GX6" s="320">
        <f>'Metinis atlyginimas'!GX10+'Metinis atlyginimas'!GX11+'Metinis atlyginimas'!GX12+'Metinis atlyginimas'!GX13</f>
        <v>0</v>
      </c>
      <c r="GY6" s="320">
        <f>'Metinis atlyginimas'!GY10+'Metinis atlyginimas'!GY11+'Metinis atlyginimas'!GY12+'Metinis atlyginimas'!GY13</f>
        <v>0</v>
      </c>
      <c r="GZ6" s="320">
        <f>'Metinis atlyginimas'!GZ10+'Metinis atlyginimas'!GZ11+'Metinis atlyginimas'!GZ12+'Metinis atlyginimas'!GZ13</f>
        <v>0</v>
      </c>
      <c r="HA6" s="320">
        <f>SUM(GO6:GZ6)</f>
        <v>0</v>
      </c>
      <c r="HB6" s="320">
        <f>'Metinis atlyginimas'!HB10+'Metinis atlyginimas'!HB11+'Metinis atlyginimas'!HB12+'Metinis atlyginimas'!HB13</f>
        <v>0</v>
      </c>
      <c r="HC6" s="320">
        <f>'Metinis atlyginimas'!HC10+'Metinis atlyginimas'!HC11+'Metinis atlyginimas'!HC12+'Metinis atlyginimas'!HC13</f>
        <v>0</v>
      </c>
      <c r="HD6" s="320">
        <f>'Metinis atlyginimas'!HD10+'Metinis atlyginimas'!HD11+'Metinis atlyginimas'!HD12+'Metinis atlyginimas'!HD13</f>
        <v>0</v>
      </c>
      <c r="HE6" s="320">
        <f>'Metinis atlyginimas'!HE10+'Metinis atlyginimas'!HE11+'Metinis atlyginimas'!HE12+'Metinis atlyginimas'!HE13</f>
        <v>0</v>
      </c>
      <c r="HF6" s="320">
        <f>'Metinis atlyginimas'!HF10+'Metinis atlyginimas'!HF11+'Metinis atlyginimas'!HF12+'Metinis atlyginimas'!HF13</f>
        <v>0</v>
      </c>
      <c r="HG6" s="320">
        <f>'Metinis atlyginimas'!HG10+'Metinis atlyginimas'!HG11+'Metinis atlyginimas'!HG12+'Metinis atlyginimas'!HG13</f>
        <v>0</v>
      </c>
      <c r="HH6" s="320">
        <f>'Metinis atlyginimas'!HH10+'Metinis atlyginimas'!HH11+'Metinis atlyginimas'!HH12+'Metinis atlyginimas'!HH13</f>
        <v>0</v>
      </c>
      <c r="HI6" s="320">
        <f>'Metinis atlyginimas'!HI10+'Metinis atlyginimas'!HI11+'Metinis atlyginimas'!HI12+'Metinis atlyginimas'!HI13</f>
        <v>0</v>
      </c>
      <c r="HJ6" s="320">
        <f>'Metinis atlyginimas'!HJ10+'Metinis atlyginimas'!HJ11+'Metinis atlyginimas'!HJ12+'Metinis atlyginimas'!HJ13</f>
        <v>0</v>
      </c>
      <c r="HK6" s="320">
        <f>'Metinis atlyginimas'!HK10+'Metinis atlyginimas'!HK11+'Metinis atlyginimas'!HK12+'Metinis atlyginimas'!HK13</f>
        <v>0</v>
      </c>
      <c r="HL6" s="320">
        <f>'Metinis atlyginimas'!HL10+'Metinis atlyginimas'!HL11+'Metinis atlyginimas'!HL12+'Metinis atlyginimas'!HL13</f>
        <v>0</v>
      </c>
      <c r="HM6" s="320">
        <f>'Metinis atlyginimas'!HM10+'Metinis atlyginimas'!HM11+'Metinis atlyginimas'!HM12+'Metinis atlyginimas'!HM13</f>
        <v>0</v>
      </c>
      <c r="HN6" s="320">
        <f>SUM(HB6:HM6)</f>
        <v>0</v>
      </c>
      <c r="HO6" s="320">
        <f>'Metinis atlyginimas'!HO10+'Metinis atlyginimas'!HO11+'Metinis atlyginimas'!HO12+'Metinis atlyginimas'!HO13</f>
        <v>0</v>
      </c>
      <c r="HP6" s="320">
        <f>'Metinis atlyginimas'!HP10+'Metinis atlyginimas'!HP11+'Metinis atlyginimas'!HP12+'Metinis atlyginimas'!HP13</f>
        <v>0</v>
      </c>
      <c r="HQ6" s="320">
        <f>'Metinis atlyginimas'!HQ10+'Metinis atlyginimas'!HQ11+'Metinis atlyginimas'!HQ12+'Metinis atlyginimas'!HQ13</f>
        <v>0</v>
      </c>
      <c r="HR6" s="320">
        <f>'Metinis atlyginimas'!HR10+'Metinis atlyginimas'!HR11+'Metinis atlyginimas'!HR12+'Metinis atlyginimas'!HR13</f>
        <v>0</v>
      </c>
      <c r="HS6" s="320">
        <f>'Metinis atlyginimas'!HS10+'Metinis atlyginimas'!HS11+'Metinis atlyginimas'!HS12+'Metinis atlyginimas'!HS13</f>
        <v>0</v>
      </c>
      <c r="HT6" s="320">
        <f>'Metinis atlyginimas'!HT10+'Metinis atlyginimas'!HT11+'Metinis atlyginimas'!HT12+'Metinis atlyginimas'!HT13</f>
        <v>0</v>
      </c>
      <c r="HU6" s="320">
        <f>'Metinis atlyginimas'!HU10+'Metinis atlyginimas'!HU11+'Metinis atlyginimas'!HU12+'Metinis atlyginimas'!HU13</f>
        <v>0</v>
      </c>
      <c r="HV6" s="320">
        <f>'Metinis atlyginimas'!HV10+'Metinis atlyginimas'!HV11+'Metinis atlyginimas'!HV12+'Metinis atlyginimas'!HV13</f>
        <v>0</v>
      </c>
      <c r="HW6" s="320">
        <f>'Metinis atlyginimas'!HW10+'Metinis atlyginimas'!HW11+'Metinis atlyginimas'!HW12+'Metinis atlyginimas'!HW13</f>
        <v>0</v>
      </c>
      <c r="HX6" s="320">
        <f>'Metinis atlyginimas'!HX10+'Metinis atlyginimas'!HX11+'Metinis atlyginimas'!HX12+'Metinis atlyginimas'!HX13</f>
        <v>0</v>
      </c>
      <c r="HY6" s="320">
        <f>'Metinis atlyginimas'!HY10+'Metinis atlyginimas'!HY11+'Metinis atlyginimas'!HY12+'Metinis atlyginimas'!HY13</f>
        <v>0</v>
      </c>
      <c r="HZ6" s="320">
        <f>'Metinis atlyginimas'!HZ10+'Metinis atlyginimas'!HZ11+'Metinis atlyginimas'!HZ12+'Metinis atlyginimas'!HZ13</f>
        <v>0</v>
      </c>
      <c r="IA6" s="320">
        <f>SUM(HO6:HZ6)</f>
        <v>0</v>
      </c>
      <c r="IB6" s="320">
        <f>'Metinis atlyginimas'!IB10+'Metinis atlyginimas'!IB11+'Metinis atlyginimas'!IB12+'Metinis atlyginimas'!IB13</f>
        <v>0</v>
      </c>
      <c r="IC6" s="320">
        <f>'Metinis atlyginimas'!IC10+'Metinis atlyginimas'!IC11+'Metinis atlyginimas'!IC12+'Metinis atlyginimas'!IC13</f>
        <v>0</v>
      </c>
      <c r="ID6" s="320">
        <f>'Metinis atlyginimas'!ID10+'Metinis atlyginimas'!ID11+'Metinis atlyginimas'!ID12+'Metinis atlyginimas'!ID13</f>
        <v>0</v>
      </c>
      <c r="IE6" s="320">
        <f>'Metinis atlyginimas'!IE10+'Metinis atlyginimas'!IE11+'Metinis atlyginimas'!IE12+'Metinis atlyginimas'!IE13</f>
        <v>0</v>
      </c>
      <c r="IF6" s="320">
        <f>'Metinis atlyginimas'!IF10+'Metinis atlyginimas'!IF11+'Metinis atlyginimas'!IF12+'Metinis atlyginimas'!IF13</f>
        <v>0</v>
      </c>
      <c r="IG6" s="320">
        <f>'Metinis atlyginimas'!IG10+'Metinis atlyginimas'!IG11+'Metinis atlyginimas'!IG12+'Metinis atlyginimas'!IG13</f>
        <v>0</v>
      </c>
      <c r="IH6" s="320">
        <f>'Metinis atlyginimas'!IH10+'Metinis atlyginimas'!IH11+'Metinis atlyginimas'!IH12+'Metinis atlyginimas'!IH13</f>
        <v>0</v>
      </c>
      <c r="II6" s="320">
        <f>'Metinis atlyginimas'!II10+'Metinis atlyginimas'!II11+'Metinis atlyginimas'!II12+'Metinis atlyginimas'!II13</f>
        <v>0</v>
      </c>
      <c r="IJ6" s="320">
        <f>'Metinis atlyginimas'!IJ10+'Metinis atlyginimas'!IJ11+'Metinis atlyginimas'!IJ12+'Metinis atlyginimas'!IJ13</f>
        <v>0</v>
      </c>
      <c r="IK6" s="320">
        <f>'Metinis atlyginimas'!IK10+'Metinis atlyginimas'!IK11+'Metinis atlyginimas'!IK12+'Metinis atlyginimas'!IK13</f>
        <v>0</v>
      </c>
      <c r="IL6" s="320">
        <f>'Metinis atlyginimas'!IL10+'Metinis atlyginimas'!IL11+'Metinis atlyginimas'!IL12+'Metinis atlyginimas'!IL13</f>
        <v>0</v>
      </c>
      <c r="IM6" s="320">
        <f>'Metinis atlyginimas'!IM10+'Metinis atlyginimas'!IM11+'Metinis atlyginimas'!IM12+'Metinis atlyginimas'!IM13</f>
        <v>0</v>
      </c>
      <c r="IN6" s="320">
        <f>SUM(IB6:IM6)</f>
        <v>0</v>
      </c>
      <c r="IO6" s="320">
        <f>'Metinis atlyginimas'!IO10+'Metinis atlyginimas'!IO11+'Metinis atlyginimas'!IO12+'Metinis atlyginimas'!IO13</f>
        <v>0</v>
      </c>
      <c r="IP6" s="320">
        <f>'Metinis atlyginimas'!IP10+'Metinis atlyginimas'!IP11+'Metinis atlyginimas'!IP12+'Metinis atlyginimas'!IP13</f>
        <v>0</v>
      </c>
      <c r="IQ6" s="320">
        <f>'Metinis atlyginimas'!IQ10+'Metinis atlyginimas'!IQ11+'Metinis atlyginimas'!IQ12+'Metinis atlyginimas'!IQ13</f>
        <v>0</v>
      </c>
      <c r="IR6" s="320">
        <f>'Metinis atlyginimas'!IR10+'Metinis atlyginimas'!IR11+'Metinis atlyginimas'!IR12+'Metinis atlyginimas'!IR13</f>
        <v>0</v>
      </c>
      <c r="IS6" s="320">
        <f>'Metinis atlyginimas'!IS10+'Metinis atlyginimas'!IS11+'Metinis atlyginimas'!IS12+'Metinis atlyginimas'!IS13</f>
        <v>0</v>
      </c>
      <c r="IT6" s="320">
        <f>'Metinis atlyginimas'!IT10+'Metinis atlyginimas'!IT11+'Metinis atlyginimas'!IT12+'Metinis atlyginimas'!IT13</f>
        <v>0</v>
      </c>
      <c r="IU6" s="320">
        <f>'Metinis atlyginimas'!IU10+'Metinis atlyginimas'!IU11+'Metinis atlyginimas'!IU12+'Metinis atlyginimas'!IU13</f>
        <v>0</v>
      </c>
      <c r="IV6" s="320">
        <f>'Metinis atlyginimas'!IV10+'Metinis atlyginimas'!IV11+'Metinis atlyginimas'!IV12+'Metinis atlyginimas'!IV13</f>
        <v>0</v>
      </c>
      <c r="IW6" s="320">
        <f>'Metinis atlyginimas'!IW10+'Metinis atlyginimas'!IW11+'Metinis atlyginimas'!IW12+'Metinis atlyginimas'!IW13</f>
        <v>0</v>
      </c>
      <c r="IX6" s="320">
        <f>'Metinis atlyginimas'!IX10+'Metinis atlyginimas'!IX11+'Metinis atlyginimas'!IX12+'Metinis atlyginimas'!IX13</f>
        <v>0</v>
      </c>
      <c r="IY6" s="320">
        <f>'Metinis atlyginimas'!IY10+'Metinis atlyginimas'!IY11+'Metinis atlyginimas'!IY12+'Metinis atlyginimas'!IY13</f>
        <v>0</v>
      </c>
      <c r="IZ6" s="320">
        <f>'Metinis atlyginimas'!IZ10+'Metinis atlyginimas'!IZ11+'Metinis atlyginimas'!IZ12+'Metinis atlyginimas'!IZ13</f>
        <v>0</v>
      </c>
      <c r="JA6" s="320">
        <f>SUM(IO6:IZ6)</f>
        <v>0</v>
      </c>
      <c r="JB6" s="320">
        <f>'Metinis atlyginimas'!JB10+'Metinis atlyginimas'!JB11+'Metinis atlyginimas'!JB12+'Metinis atlyginimas'!JB13</f>
        <v>0</v>
      </c>
      <c r="JC6" s="320">
        <f>'Metinis atlyginimas'!JC10+'Metinis atlyginimas'!JC11+'Metinis atlyginimas'!JC12+'Metinis atlyginimas'!JC13</f>
        <v>0</v>
      </c>
      <c r="JD6" s="320">
        <f>'Metinis atlyginimas'!JD10+'Metinis atlyginimas'!JD11+'Metinis atlyginimas'!JD12+'Metinis atlyginimas'!JD13</f>
        <v>0</v>
      </c>
      <c r="JE6" s="320">
        <f>'Metinis atlyginimas'!JE10+'Metinis atlyginimas'!JE11+'Metinis atlyginimas'!JE12+'Metinis atlyginimas'!JE13</f>
        <v>0</v>
      </c>
      <c r="JF6" s="320">
        <f>'Metinis atlyginimas'!JF10+'Metinis atlyginimas'!JF11+'Metinis atlyginimas'!JF12+'Metinis atlyginimas'!JF13</f>
        <v>0</v>
      </c>
      <c r="JG6" s="320">
        <f>'Metinis atlyginimas'!JG10+'Metinis atlyginimas'!JG11+'Metinis atlyginimas'!JG12+'Metinis atlyginimas'!JG13</f>
        <v>0</v>
      </c>
      <c r="JH6" s="320">
        <f>'Metinis atlyginimas'!JH10+'Metinis atlyginimas'!JH11+'Metinis atlyginimas'!JH12+'Metinis atlyginimas'!JH13</f>
        <v>0</v>
      </c>
      <c r="JI6" s="320">
        <f>'Metinis atlyginimas'!JI10+'Metinis atlyginimas'!JI11+'Metinis atlyginimas'!JI12+'Metinis atlyginimas'!JI13</f>
        <v>0</v>
      </c>
      <c r="JJ6" s="320">
        <f>'Metinis atlyginimas'!JJ10+'Metinis atlyginimas'!JJ11+'Metinis atlyginimas'!JJ12+'Metinis atlyginimas'!JJ13</f>
        <v>0</v>
      </c>
      <c r="JK6" s="320">
        <f>'Metinis atlyginimas'!JK10+'Metinis atlyginimas'!JK11+'Metinis atlyginimas'!JK12+'Metinis atlyginimas'!JK13</f>
        <v>0</v>
      </c>
      <c r="JL6" s="320">
        <f>'Metinis atlyginimas'!JL10+'Metinis atlyginimas'!JL11+'Metinis atlyginimas'!JL12+'Metinis atlyginimas'!JL13</f>
        <v>0</v>
      </c>
      <c r="JM6" s="320">
        <f>'Metinis atlyginimas'!JM10+'Metinis atlyginimas'!JM11+'Metinis atlyginimas'!JM12+'Metinis atlyginimas'!JM13</f>
        <v>0</v>
      </c>
      <c r="JN6" s="320">
        <f>SUM(JB6:JM6)</f>
        <v>0</v>
      </c>
      <c r="JO6" s="320">
        <f>'Metinis atlyginimas'!JO10+'Metinis atlyginimas'!JO11+'Metinis atlyginimas'!JO12+'Metinis atlyginimas'!JO13</f>
        <v>0</v>
      </c>
      <c r="JP6" s="320">
        <f>'Metinis atlyginimas'!JP10+'Metinis atlyginimas'!JP11+'Metinis atlyginimas'!JP12+'Metinis atlyginimas'!JP13</f>
        <v>0</v>
      </c>
      <c r="JQ6" s="320">
        <f>'Metinis atlyginimas'!JQ10+'Metinis atlyginimas'!JQ11+'Metinis atlyginimas'!JQ12+'Metinis atlyginimas'!JQ13</f>
        <v>0</v>
      </c>
      <c r="JR6" s="320">
        <f>'Metinis atlyginimas'!JR10+'Metinis atlyginimas'!JR11+'Metinis atlyginimas'!JR12+'Metinis atlyginimas'!JR13</f>
        <v>0</v>
      </c>
      <c r="JS6" s="320">
        <f>'Metinis atlyginimas'!JS10+'Metinis atlyginimas'!JS11+'Metinis atlyginimas'!JS12+'Metinis atlyginimas'!JS13</f>
        <v>0</v>
      </c>
      <c r="JT6" s="320">
        <f>'Metinis atlyginimas'!JT10+'Metinis atlyginimas'!JT11+'Metinis atlyginimas'!JT12+'Metinis atlyginimas'!JT13</f>
        <v>0</v>
      </c>
      <c r="JU6" s="320">
        <f>'Metinis atlyginimas'!JU10+'Metinis atlyginimas'!JU11+'Metinis atlyginimas'!JU12+'Metinis atlyginimas'!JU13</f>
        <v>0</v>
      </c>
      <c r="JV6" s="320">
        <f>'Metinis atlyginimas'!JV10+'Metinis atlyginimas'!JV11+'Metinis atlyginimas'!JV12+'Metinis atlyginimas'!JV13</f>
        <v>0</v>
      </c>
      <c r="JW6" s="320">
        <f>'Metinis atlyginimas'!JW10+'Metinis atlyginimas'!JW11+'Metinis atlyginimas'!JW12+'Metinis atlyginimas'!JW13</f>
        <v>0</v>
      </c>
      <c r="JX6" s="320">
        <f>'Metinis atlyginimas'!JX10+'Metinis atlyginimas'!JX11+'Metinis atlyginimas'!JX12+'Metinis atlyginimas'!JX13</f>
        <v>0</v>
      </c>
      <c r="JY6" s="320">
        <f>'Metinis atlyginimas'!JY10+'Metinis atlyginimas'!JY11+'Metinis atlyginimas'!JY12+'Metinis atlyginimas'!JY13</f>
        <v>0</v>
      </c>
      <c r="JZ6" s="320">
        <f>'Metinis atlyginimas'!JZ10+'Metinis atlyginimas'!JZ11+'Metinis atlyginimas'!JZ12+'Metinis atlyginimas'!JZ13</f>
        <v>0</v>
      </c>
      <c r="KA6" s="320">
        <f>SUM(JO6:JZ6)</f>
        <v>0</v>
      </c>
      <c r="KB6" s="320">
        <f>'Metinis atlyginimas'!KB10+'Metinis atlyginimas'!KB11+'Metinis atlyginimas'!KB12+'Metinis atlyginimas'!KB13</f>
        <v>0</v>
      </c>
      <c r="KC6" s="320">
        <f>'Metinis atlyginimas'!KC10+'Metinis atlyginimas'!KC11+'Metinis atlyginimas'!KC12+'Metinis atlyginimas'!KC13</f>
        <v>0</v>
      </c>
      <c r="KD6" s="320">
        <f>'Metinis atlyginimas'!KD10+'Metinis atlyginimas'!KD11+'Metinis atlyginimas'!KD12+'Metinis atlyginimas'!KD13</f>
        <v>0</v>
      </c>
      <c r="KE6" s="320">
        <f>'Metinis atlyginimas'!KE10+'Metinis atlyginimas'!KE11+'Metinis atlyginimas'!KE12+'Metinis atlyginimas'!KE13</f>
        <v>0</v>
      </c>
      <c r="KF6" s="320">
        <f>'Metinis atlyginimas'!KF10+'Metinis atlyginimas'!KF11+'Metinis atlyginimas'!KF12+'Metinis atlyginimas'!KF13</f>
        <v>0</v>
      </c>
      <c r="KG6" s="320">
        <f>'Metinis atlyginimas'!KG10+'Metinis atlyginimas'!KG11+'Metinis atlyginimas'!KG12+'Metinis atlyginimas'!KG13</f>
        <v>0</v>
      </c>
      <c r="KH6" s="320">
        <f>'Metinis atlyginimas'!KH10+'Metinis atlyginimas'!KH11+'Metinis atlyginimas'!KH12+'Metinis atlyginimas'!KH13</f>
        <v>0</v>
      </c>
      <c r="KI6" s="320">
        <f>'Metinis atlyginimas'!KI10+'Metinis atlyginimas'!KI11+'Metinis atlyginimas'!KI12+'Metinis atlyginimas'!KI13</f>
        <v>0</v>
      </c>
      <c r="KJ6" s="320">
        <f>'Metinis atlyginimas'!KJ10+'Metinis atlyginimas'!KJ11+'Metinis atlyginimas'!KJ12+'Metinis atlyginimas'!KJ13</f>
        <v>0</v>
      </c>
      <c r="KK6" s="320">
        <f>'Metinis atlyginimas'!KK10+'Metinis atlyginimas'!KK11+'Metinis atlyginimas'!KK12+'Metinis atlyginimas'!KK13</f>
        <v>0</v>
      </c>
      <c r="KL6" s="320">
        <f>'Metinis atlyginimas'!KL10+'Metinis atlyginimas'!KL11+'Metinis atlyginimas'!KL12+'Metinis atlyginimas'!KL13</f>
        <v>0</v>
      </c>
      <c r="KM6" s="320">
        <f>'Metinis atlyginimas'!KM10+'Metinis atlyginimas'!KM11+'Metinis atlyginimas'!KM12+'Metinis atlyginimas'!KM13</f>
        <v>0</v>
      </c>
      <c r="KN6" s="320">
        <f>SUM(KB6:KM6)</f>
        <v>0</v>
      </c>
      <c r="KO6" s="320">
        <f>'Metinis atlyginimas'!KO10+'Metinis atlyginimas'!KO11+'Metinis atlyginimas'!KO12+'Metinis atlyginimas'!KO13</f>
        <v>0</v>
      </c>
      <c r="KP6" s="320">
        <f>'Metinis atlyginimas'!KP10+'Metinis atlyginimas'!KP11+'Metinis atlyginimas'!KP12+'Metinis atlyginimas'!KP13</f>
        <v>0</v>
      </c>
      <c r="KQ6" s="320">
        <f>'Metinis atlyginimas'!KQ10+'Metinis atlyginimas'!KQ11+'Metinis atlyginimas'!KQ12+'Metinis atlyginimas'!KQ13</f>
        <v>0</v>
      </c>
      <c r="KR6" s="320">
        <f>'Metinis atlyginimas'!KR10+'Metinis atlyginimas'!KR11+'Metinis atlyginimas'!KR12+'Metinis atlyginimas'!KR13</f>
        <v>0</v>
      </c>
      <c r="KS6" s="320">
        <f>'Metinis atlyginimas'!KS10+'Metinis atlyginimas'!KS11+'Metinis atlyginimas'!KS12+'Metinis atlyginimas'!KS13</f>
        <v>0</v>
      </c>
      <c r="KT6" s="320">
        <f>'Metinis atlyginimas'!KT10+'Metinis atlyginimas'!KT11+'Metinis atlyginimas'!KT12+'Metinis atlyginimas'!KT13</f>
        <v>0</v>
      </c>
      <c r="KU6" s="320">
        <f>'Metinis atlyginimas'!KU10+'Metinis atlyginimas'!KU11+'Metinis atlyginimas'!KU12+'Metinis atlyginimas'!KU13</f>
        <v>0</v>
      </c>
      <c r="KV6" s="320">
        <f>'Metinis atlyginimas'!KV10+'Metinis atlyginimas'!KV11+'Metinis atlyginimas'!KV12+'Metinis atlyginimas'!KV13</f>
        <v>0</v>
      </c>
      <c r="KW6" s="320">
        <f>'Metinis atlyginimas'!KW10+'Metinis atlyginimas'!KW11+'Metinis atlyginimas'!KW12+'Metinis atlyginimas'!KW13</f>
        <v>0</v>
      </c>
      <c r="KX6" s="320">
        <f>'Metinis atlyginimas'!KX10+'Metinis atlyginimas'!KX11+'Metinis atlyginimas'!KX12+'Metinis atlyginimas'!KX13</f>
        <v>0</v>
      </c>
      <c r="KY6" s="320">
        <f>'Metinis atlyginimas'!KY10+'Metinis atlyginimas'!KY11+'Metinis atlyginimas'!KY12+'Metinis atlyginimas'!KY13</f>
        <v>0</v>
      </c>
      <c r="KZ6" s="320">
        <f>'Metinis atlyginimas'!KZ10+'Metinis atlyginimas'!KZ11+'Metinis atlyginimas'!KZ12+'Metinis atlyginimas'!KZ13</f>
        <v>0</v>
      </c>
      <c r="LA6" s="320">
        <f>SUM(KO6:KZ6)</f>
        <v>0</v>
      </c>
      <c r="LB6" s="320">
        <f>'Metinis atlyginimas'!LB10+'Metinis atlyginimas'!LB11+'Metinis atlyginimas'!LB12+'Metinis atlyginimas'!LB13</f>
        <v>0</v>
      </c>
      <c r="LC6" s="320">
        <f>'Metinis atlyginimas'!LC10+'Metinis atlyginimas'!LC11+'Metinis atlyginimas'!LC12+'Metinis atlyginimas'!LC13</f>
        <v>0</v>
      </c>
      <c r="LD6" s="320">
        <f>'Metinis atlyginimas'!LD10+'Metinis atlyginimas'!LD11+'Metinis atlyginimas'!LD12+'Metinis atlyginimas'!LD13</f>
        <v>0</v>
      </c>
      <c r="LE6" s="320">
        <f>'Metinis atlyginimas'!LE10+'Metinis atlyginimas'!LE11+'Metinis atlyginimas'!LE12+'Metinis atlyginimas'!LE13</f>
        <v>0</v>
      </c>
      <c r="LF6" s="320">
        <f>'Metinis atlyginimas'!LF10+'Metinis atlyginimas'!LF11+'Metinis atlyginimas'!LF12+'Metinis atlyginimas'!LF13</f>
        <v>0</v>
      </c>
      <c r="LG6" s="320">
        <f>'Metinis atlyginimas'!LG10+'Metinis atlyginimas'!LG11+'Metinis atlyginimas'!LG12+'Metinis atlyginimas'!LG13</f>
        <v>0</v>
      </c>
      <c r="LH6" s="320">
        <f>'Metinis atlyginimas'!LH10+'Metinis atlyginimas'!LH11+'Metinis atlyginimas'!LH12+'Metinis atlyginimas'!LH13</f>
        <v>0</v>
      </c>
      <c r="LI6" s="320">
        <f>'Metinis atlyginimas'!LI10+'Metinis atlyginimas'!LI11+'Metinis atlyginimas'!LI12+'Metinis atlyginimas'!LI13</f>
        <v>0</v>
      </c>
      <c r="LJ6" s="320">
        <f>'Metinis atlyginimas'!LJ10+'Metinis atlyginimas'!LJ11+'Metinis atlyginimas'!LJ12+'Metinis atlyginimas'!LJ13</f>
        <v>0</v>
      </c>
      <c r="LK6" s="320">
        <f>'Metinis atlyginimas'!LK10+'Metinis atlyginimas'!LK11+'Metinis atlyginimas'!LK12+'Metinis atlyginimas'!LK13</f>
        <v>0</v>
      </c>
      <c r="LL6" s="320">
        <f>'Metinis atlyginimas'!LL10+'Metinis atlyginimas'!LL11+'Metinis atlyginimas'!LL12+'Metinis atlyginimas'!LL13</f>
        <v>0</v>
      </c>
      <c r="LM6" s="320">
        <f>'Metinis atlyginimas'!LM10+'Metinis atlyginimas'!LM11+'Metinis atlyginimas'!LM12+'Metinis atlyginimas'!LM13</f>
        <v>0</v>
      </c>
      <c r="LN6" s="320">
        <f>SUM(LB6:LM6)</f>
        <v>0</v>
      </c>
    </row>
    <row r="7" spans="1:326" s="321" customFormat="1">
      <c r="A7" s="322" t="s">
        <v>12</v>
      </c>
      <c r="B7" s="327">
        <f>'Metinis atlyginimas'!B15-'Metinis atlyginimas'!B18</f>
        <v>0</v>
      </c>
      <c r="C7" s="496">
        <f>'Metinis atlyginimas'!C15-'Metinis atlyginimas'!C18</f>
        <v>0</v>
      </c>
      <c r="D7" s="496">
        <f>'Metinis atlyginimas'!D15-'Metinis atlyginimas'!D18</f>
        <v>0</v>
      </c>
      <c r="E7" s="496">
        <f>'Metinis atlyginimas'!E15-'Metinis atlyginimas'!E18</f>
        <v>0</v>
      </c>
      <c r="F7" s="496">
        <f>'Metinis atlyginimas'!F15-'Metinis atlyginimas'!F18</f>
        <v>0</v>
      </c>
      <c r="G7" s="496">
        <f>'Metinis atlyginimas'!G15-'Metinis atlyginimas'!G18</f>
        <v>0</v>
      </c>
      <c r="H7" s="496">
        <f>'Metinis atlyginimas'!H15-'Metinis atlyginimas'!H18</f>
        <v>0</v>
      </c>
      <c r="I7" s="496">
        <f>'Metinis atlyginimas'!I15-'Metinis atlyginimas'!I18</f>
        <v>0</v>
      </c>
      <c r="J7" s="496">
        <f>'Metinis atlyginimas'!J15-'Metinis atlyginimas'!J18</f>
        <v>0</v>
      </c>
      <c r="K7" s="496">
        <f>'Metinis atlyginimas'!K15-'Metinis atlyginimas'!K18</f>
        <v>0</v>
      </c>
      <c r="L7" s="496">
        <f>'Metinis atlyginimas'!L15-'Metinis atlyginimas'!L18</f>
        <v>0</v>
      </c>
      <c r="M7" s="497">
        <f>'Metinis atlyginimas'!M15-'Metinis atlyginimas'!M18-'Ilgalaikio turto apskaita'!N9</f>
        <v>0</v>
      </c>
      <c r="N7" s="327">
        <f>SUM(B7:M7)</f>
        <v>0</v>
      </c>
      <c r="O7" s="496">
        <f>'Metinis atlyginimas'!O15-'Metinis atlyginimas'!O18</f>
        <v>0</v>
      </c>
      <c r="P7" s="496">
        <f>'Metinis atlyginimas'!P15-'Metinis atlyginimas'!P18</f>
        <v>0</v>
      </c>
      <c r="Q7" s="496">
        <f>'Metinis atlyginimas'!Q15-'Metinis atlyginimas'!Q18</f>
        <v>0</v>
      </c>
      <c r="R7" s="496">
        <f>'Metinis atlyginimas'!R15-'Metinis atlyginimas'!R18</f>
        <v>0</v>
      </c>
      <c r="S7" s="496">
        <f>'Metinis atlyginimas'!S15-'Metinis atlyginimas'!S18</f>
        <v>0</v>
      </c>
      <c r="T7" s="496">
        <f>'Metinis atlyginimas'!T15-'Metinis atlyginimas'!T18</f>
        <v>0</v>
      </c>
      <c r="U7" s="496">
        <f>'Metinis atlyginimas'!U15-'Metinis atlyginimas'!U18</f>
        <v>0</v>
      </c>
      <c r="V7" s="496">
        <f>'Metinis atlyginimas'!V15-'Metinis atlyginimas'!V18</f>
        <v>0</v>
      </c>
      <c r="W7" s="496">
        <f>'Metinis atlyginimas'!W15-'Metinis atlyginimas'!W18</f>
        <v>0</v>
      </c>
      <c r="X7" s="496">
        <f>'Metinis atlyginimas'!X15-'Metinis atlyginimas'!X18</f>
        <v>0</v>
      </c>
      <c r="Y7" s="496">
        <f>'Metinis atlyginimas'!Y15-'Metinis atlyginimas'!Y18</f>
        <v>0</v>
      </c>
      <c r="Z7" s="496">
        <f>'Metinis atlyginimas'!Z15-'Metinis atlyginimas'!Z18-'Ilgalaikio turto apskaita'!Z9</f>
        <v>0</v>
      </c>
      <c r="AA7" s="496">
        <f>SUM(O7:Z7)</f>
        <v>0</v>
      </c>
      <c r="AB7" s="496">
        <f>'Metinis atlyginimas'!AB19+'Metinis atlyginimas'!AB20+'Metinis atlyginimas'!AB21</f>
        <v>0</v>
      </c>
      <c r="AC7" s="496">
        <f>'Metinis atlyginimas'!AC19+'Metinis atlyginimas'!AC20+'Metinis atlyginimas'!AC21</f>
        <v>0</v>
      </c>
      <c r="AD7" s="496">
        <f>'Metinis atlyginimas'!AD19+'Metinis atlyginimas'!AD20+'Metinis atlyginimas'!AD21</f>
        <v>0</v>
      </c>
      <c r="AE7" s="496">
        <f>'Metinis atlyginimas'!AE19+'Metinis atlyginimas'!AE20+'Metinis atlyginimas'!AE21</f>
        <v>0</v>
      </c>
      <c r="AF7" s="496">
        <f>'Metinis atlyginimas'!AF19+'Metinis atlyginimas'!AF20+'Metinis atlyginimas'!AF21</f>
        <v>0</v>
      </c>
      <c r="AG7" s="496">
        <f>'Metinis atlyginimas'!AG19+'Metinis atlyginimas'!AG20+'Metinis atlyginimas'!AG21</f>
        <v>0</v>
      </c>
      <c r="AH7" s="496">
        <f>'Metinis atlyginimas'!AH19+'Metinis atlyginimas'!AH20+'Metinis atlyginimas'!AH21</f>
        <v>0</v>
      </c>
      <c r="AI7" s="496">
        <f>'Metinis atlyginimas'!AI19+'Metinis atlyginimas'!AI20+'Metinis atlyginimas'!AI21</f>
        <v>0</v>
      </c>
      <c r="AJ7" s="496">
        <f>'Metinis atlyginimas'!AJ19+'Metinis atlyginimas'!AJ20+'Metinis atlyginimas'!AJ21</f>
        <v>0</v>
      </c>
      <c r="AK7" s="496">
        <f>'Metinis atlyginimas'!AK19+'Metinis atlyginimas'!AK20+'Metinis atlyginimas'!AK21</f>
        <v>0</v>
      </c>
      <c r="AL7" s="496">
        <f>'Metinis atlyginimas'!AL19+'Metinis atlyginimas'!AL20+'Metinis atlyginimas'!AL21</f>
        <v>0</v>
      </c>
      <c r="AM7" s="496">
        <f>'Metinis atlyginimas'!AM19+'Metinis atlyginimas'!AM20+'Metinis atlyginimas'!AM21</f>
        <v>0</v>
      </c>
      <c r="AN7" s="496">
        <f>SUM(AB7:AM7)</f>
        <v>0</v>
      </c>
      <c r="AO7" s="496">
        <f>'Metinis atlyginimas'!AO19+'Metinis atlyginimas'!AO20+'Metinis atlyginimas'!AO21</f>
        <v>0</v>
      </c>
      <c r="AP7" s="496">
        <f>'Metinis atlyginimas'!AP19+'Metinis atlyginimas'!AP20+'Metinis atlyginimas'!AP21</f>
        <v>0</v>
      </c>
      <c r="AQ7" s="496">
        <f>'Metinis atlyginimas'!AQ19+'Metinis atlyginimas'!AQ20+'Metinis atlyginimas'!AQ21</f>
        <v>0</v>
      </c>
      <c r="AR7" s="496">
        <f>'Metinis atlyginimas'!AR19+'Metinis atlyginimas'!AR20+'Metinis atlyginimas'!AR21</f>
        <v>0</v>
      </c>
      <c r="AS7" s="496">
        <f>'Metinis atlyginimas'!AS19+'Metinis atlyginimas'!AS20+'Metinis atlyginimas'!AS21</f>
        <v>0</v>
      </c>
      <c r="AT7" s="496">
        <f>'Metinis atlyginimas'!AT19+'Metinis atlyginimas'!AT20+'Metinis atlyginimas'!AT21</f>
        <v>0</v>
      </c>
      <c r="AU7" s="496">
        <f>'Metinis atlyginimas'!AU19+'Metinis atlyginimas'!AU20+'Metinis atlyginimas'!AU21</f>
        <v>0</v>
      </c>
      <c r="AV7" s="496">
        <f>'Metinis atlyginimas'!AV19+'Metinis atlyginimas'!AV20+'Metinis atlyginimas'!AV21</f>
        <v>0</v>
      </c>
      <c r="AW7" s="496">
        <f>'Metinis atlyginimas'!AW19+'Metinis atlyginimas'!AW20+'Metinis atlyginimas'!AW21</f>
        <v>0</v>
      </c>
      <c r="AX7" s="496">
        <f>'Metinis atlyginimas'!AX19+'Metinis atlyginimas'!AX20+'Metinis atlyginimas'!AX21</f>
        <v>0</v>
      </c>
      <c r="AY7" s="496">
        <f>'Metinis atlyginimas'!AY19+'Metinis atlyginimas'!AY20+'Metinis atlyginimas'!AY21</f>
        <v>0</v>
      </c>
      <c r="AZ7" s="496">
        <f>'Metinis atlyginimas'!AZ19+'Metinis atlyginimas'!AZ20+'Metinis atlyginimas'!AZ21</f>
        <v>0</v>
      </c>
      <c r="BA7" s="496">
        <f>SUM(AO7:AZ7)</f>
        <v>0</v>
      </c>
      <c r="BB7" s="496">
        <f>'Metinis atlyginimas'!BB19+'Metinis atlyginimas'!BB20+'Metinis atlyginimas'!BB21</f>
        <v>0</v>
      </c>
      <c r="BC7" s="496">
        <f>'Metinis atlyginimas'!BC19+'Metinis atlyginimas'!BC20+'Metinis atlyginimas'!BC21</f>
        <v>0</v>
      </c>
      <c r="BD7" s="496">
        <f>'Metinis atlyginimas'!BD19+'Metinis atlyginimas'!BD20+'Metinis atlyginimas'!BD21</f>
        <v>0</v>
      </c>
      <c r="BE7" s="496">
        <f>'Metinis atlyginimas'!BE19+'Metinis atlyginimas'!BE20+'Metinis atlyginimas'!BE21</f>
        <v>0</v>
      </c>
      <c r="BF7" s="496">
        <f>'Metinis atlyginimas'!BF19+'Metinis atlyginimas'!BF20+'Metinis atlyginimas'!BF21</f>
        <v>0</v>
      </c>
      <c r="BG7" s="496">
        <f>'Metinis atlyginimas'!BG19+'Metinis atlyginimas'!BG20+'Metinis atlyginimas'!BG21</f>
        <v>0</v>
      </c>
      <c r="BH7" s="496">
        <f>'Metinis atlyginimas'!BH19+'Metinis atlyginimas'!BH20+'Metinis atlyginimas'!BH21</f>
        <v>0</v>
      </c>
      <c r="BI7" s="496">
        <f>'Metinis atlyginimas'!BI19+'Metinis atlyginimas'!BI20+'Metinis atlyginimas'!BI21</f>
        <v>0</v>
      </c>
      <c r="BJ7" s="496">
        <f>'Metinis atlyginimas'!BJ19+'Metinis atlyginimas'!BJ20+'Metinis atlyginimas'!BJ21</f>
        <v>0</v>
      </c>
      <c r="BK7" s="496">
        <f>'Metinis atlyginimas'!BK19+'Metinis atlyginimas'!BK20+'Metinis atlyginimas'!BK21</f>
        <v>0</v>
      </c>
      <c r="BL7" s="496">
        <f>'Metinis atlyginimas'!BL19+'Metinis atlyginimas'!BL20+'Metinis atlyginimas'!BL21</f>
        <v>0</v>
      </c>
      <c r="BM7" s="496">
        <f>'Metinis atlyginimas'!BM19+'Metinis atlyginimas'!BM20+'Metinis atlyginimas'!BM21</f>
        <v>0</v>
      </c>
      <c r="BN7" s="496">
        <f>SUM(BB7:BM7)</f>
        <v>0</v>
      </c>
      <c r="BO7" s="496">
        <f>'Metinis atlyginimas'!BO19+'Metinis atlyginimas'!BO20+'Metinis atlyginimas'!BO21</f>
        <v>0</v>
      </c>
      <c r="BP7" s="496">
        <f>'Metinis atlyginimas'!BP19+'Metinis atlyginimas'!BP20+'Metinis atlyginimas'!BP21</f>
        <v>0</v>
      </c>
      <c r="BQ7" s="496">
        <f>'Metinis atlyginimas'!BQ19+'Metinis atlyginimas'!BQ20+'Metinis atlyginimas'!BQ21</f>
        <v>0</v>
      </c>
      <c r="BR7" s="496">
        <f>'Metinis atlyginimas'!BR19+'Metinis atlyginimas'!BR20+'Metinis atlyginimas'!BR21</f>
        <v>0</v>
      </c>
      <c r="BS7" s="496">
        <f>'Metinis atlyginimas'!BS19+'Metinis atlyginimas'!BS20+'Metinis atlyginimas'!BS21</f>
        <v>0</v>
      </c>
      <c r="BT7" s="496">
        <f>'Metinis atlyginimas'!BT19+'Metinis atlyginimas'!BT20+'Metinis atlyginimas'!BT21</f>
        <v>0</v>
      </c>
      <c r="BU7" s="496">
        <f>'Metinis atlyginimas'!BU19+'Metinis atlyginimas'!BU20+'Metinis atlyginimas'!BU21</f>
        <v>0</v>
      </c>
      <c r="BV7" s="496">
        <f>'Metinis atlyginimas'!BV19+'Metinis atlyginimas'!BV20+'Metinis atlyginimas'!BV21</f>
        <v>0</v>
      </c>
      <c r="BW7" s="496">
        <f>'Metinis atlyginimas'!BW19+'Metinis atlyginimas'!BW20+'Metinis atlyginimas'!BW21</f>
        <v>0</v>
      </c>
      <c r="BX7" s="496">
        <f>'Metinis atlyginimas'!BX19+'Metinis atlyginimas'!BX20+'Metinis atlyginimas'!BX21</f>
        <v>0</v>
      </c>
      <c r="BY7" s="496">
        <f>'Metinis atlyginimas'!BY19+'Metinis atlyginimas'!BY20+'Metinis atlyginimas'!BY21</f>
        <v>0</v>
      </c>
      <c r="BZ7" s="496">
        <f>'Metinis atlyginimas'!BZ19+'Metinis atlyginimas'!BZ20+'Metinis atlyginimas'!BZ21</f>
        <v>0</v>
      </c>
      <c r="CA7" s="496">
        <f>SUM(BO7:BZ7)</f>
        <v>0</v>
      </c>
      <c r="CB7" s="496">
        <f>'Metinis atlyginimas'!CB19+'Metinis atlyginimas'!CB20+'Metinis atlyginimas'!CB21</f>
        <v>0</v>
      </c>
      <c r="CC7" s="496">
        <f>'Metinis atlyginimas'!CC19+'Metinis atlyginimas'!CC20+'Metinis atlyginimas'!CC21</f>
        <v>0</v>
      </c>
      <c r="CD7" s="496">
        <f>'Metinis atlyginimas'!CD19+'Metinis atlyginimas'!CD20+'Metinis atlyginimas'!CD21</f>
        <v>0</v>
      </c>
      <c r="CE7" s="496">
        <f>'Metinis atlyginimas'!CE19+'Metinis atlyginimas'!CE20+'Metinis atlyginimas'!CE21</f>
        <v>0</v>
      </c>
      <c r="CF7" s="496">
        <f>'Metinis atlyginimas'!CF19+'Metinis atlyginimas'!CF20+'Metinis atlyginimas'!CF21</f>
        <v>0</v>
      </c>
      <c r="CG7" s="496">
        <f>'Metinis atlyginimas'!CG19+'Metinis atlyginimas'!CG20+'Metinis atlyginimas'!CG21</f>
        <v>0</v>
      </c>
      <c r="CH7" s="496">
        <f>'Metinis atlyginimas'!CH19+'Metinis atlyginimas'!CH20+'Metinis atlyginimas'!CH21</f>
        <v>0</v>
      </c>
      <c r="CI7" s="496">
        <f>'Metinis atlyginimas'!CI19+'Metinis atlyginimas'!CI20+'Metinis atlyginimas'!CI21</f>
        <v>0</v>
      </c>
      <c r="CJ7" s="496">
        <f>'Metinis atlyginimas'!CJ19+'Metinis atlyginimas'!CJ20+'Metinis atlyginimas'!CJ21</f>
        <v>0</v>
      </c>
      <c r="CK7" s="496">
        <f>'Metinis atlyginimas'!CK19+'Metinis atlyginimas'!CK20+'Metinis atlyginimas'!CK21</f>
        <v>0</v>
      </c>
      <c r="CL7" s="496">
        <f>'Metinis atlyginimas'!CL19+'Metinis atlyginimas'!CL20+'Metinis atlyginimas'!CL21</f>
        <v>0</v>
      </c>
      <c r="CM7" s="496">
        <f>'Metinis atlyginimas'!CM19+'Metinis atlyginimas'!CM20+'Metinis atlyginimas'!CM21</f>
        <v>0</v>
      </c>
      <c r="CN7" s="496">
        <f>SUM(CB7:CM7)</f>
        <v>0</v>
      </c>
      <c r="CO7" s="496">
        <f>'Metinis atlyginimas'!CO19+'Metinis atlyginimas'!CO20+'Metinis atlyginimas'!CO21</f>
        <v>0</v>
      </c>
      <c r="CP7" s="496">
        <f>'Metinis atlyginimas'!CP19+'Metinis atlyginimas'!CP20+'Metinis atlyginimas'!CP21</f>
        <v>0</v>
      </c>
      <c r="CQ7" s="496">
        <f>'Metinis atlyginimas'!CQ19+'Metinis atlyginimas'!CQ20+'Metinis atlyginimas'!CQ21</f>
        <v>0</v>
      </c>
      <c r="CR7" s="496">
        <f>'Metinis atlyginimas'!CR19+'Metinis atlyginimas'!CR20+'Metinis atlyginimas'!CR21</f>
        <v>0</v>
      </c>
      <c r="CS7" s="496">
        <f>'Metinis atlyginimas'!CS19+'Metinis atlyginimas'!CS20+'Metinis atlyginimas'!CS21</f>
        <v>0</v>
      </c>
      <c r="CT7" s="496">
        <f>'Metinis atlyginimas'!CT19+'Metinis atlyginimas'!CT20+'Metinis atlyginimas'!CT21</f>
        <v>0</v>
      </c>
      <c r="CU7" s="496">
        <f>'Metinis atlyginimas'!CU19+'Metinis atlyginimas'!CU20+'Metinis atlyginimas'!CU21</f>
        <v>0</v>
      </c>
      <c r="CV7" s="496">
        <f>'Metinis atlyginimas'!CV19+'Metinis atlyginimas'!CV20+'Metinis atlyginimas'!CV21</f>
        <v>0</v>
      </c>
      <c r="CW7" s="496">
        <f>'Metinis atlyginimas'!CW19+'Metinis atlyginimas'!CW20+'Metinis atlyginimas'!CW21</f>
        <v>0</v>
      </c>
      <c r="CX7" s="496">
        <f>'Metinis atlyginimas'!CX19+'Metinis atlyginimas'!CX20+'Metinis atlyginimas'!CX21</f>
        <v>0</v>
      </c>
      <c r="CY7" s="496">
        <f>'Metinis atlyginimas'!CY19+'Metinis atlyginimas'!CY20+'Metinis atlyginimas'!CY21</f>
        <v>0</v>
      </c>
      <c r="CZ7" s="496">
        <f>'Metinis atlyginimas'!CZ19+'Metinis atlyginimas'!CZ20+'Metinis atlyginimas'!CZ21</f>
        <v>0</v>
      </c>
      <c r="DA7" s="496">
        <f>SUM(CO7:CZ7)</f>
        <v>0</v>
      </c>
      <c r="DB7" s="496">
        <f>'Metinis atlyginimas'!DB19+'Metinis atlyginimas'!DB20+'Metinis atlyginimas'!DB21</f>
        <v>0</v>
      </c>
      <c r="DC7" s="496">
        <f>'Metinis atlyginimas'!DC19+'Metinis atlyginimas'!DC20+'Metinis atlyginimas'!DC21</f>
        <v>0</v>
      </c>
      <c r="DD7" s="496">
        <f>'Metinis atlyginimas'!DD19+'Metinis atlyginimas'!DD20+'Metinis atlyginimas'!DD21</f>
        <v>0</v>
      </c>
      <c r="DE7" s="496">
        <f>'Metinis atlyginimas'!DE19+'Metinis atlyginimas'!DE20+'Metinis atlyginimas'!DE21</f>
        <v>0</v>
      </c>
      <c r="DF7" s="496">
        <f>'Metinis atlyginimas'!DF19+'Metinis atlyginimas'!DF20+'Metinis atlyginimas'!DF21</f>
        <v>0</v>
      </c>
      <c r="DG7" s="496">
        <f>'Metinis atlyginimas'!DG19+'Metinis atlyginimas'!DG20+'Metinis atlyginimas'!DG21</f>
        <v>0</v>
      </c>
      <c r="DH7" s="496">
        <f>'Metinis atlyginimas'!DH19+'Metinis atlyginimas'!DH20+'Metinis atlyginimas'!DH21</f>
        <v>0</v>
      </c>
      <c r="DI7" s="496">
        <f>'Metinis atlyginimas'!DI19+'Metinis atlyginimas'!DI20+'Metinis atlyginimas'!DI21</f>
        <v>0</v>
      </c>
      <c r="DJ7" s="496">
        <f>'Metinis atlyginimas'!DJ19+'Metinis atlyginimas'!DJ20+'Metinis atlyginimas'!DJ21</f>
        <v>0</v>
      </c>
      <c r="DK7" s="496">
        <f>'Metinis atlyginimas'!DK19+'Metinis atlyginimas'!DK20+'Metinis atlyginimas'!DK21</f>
        <v>0</v>
      </c>
      <c r="DL7" s="496">
        <f>'Metinis atlyginimas'!DL19+'Metinis atlyginimas'!DL20+'Metinis atlyginimas'!DL21</f>
        <v>0</v>
      </c>
      <c r="DM7" s="496">
        <f>'Metinis atlyginimas'!DM19+'Metinis atlyginimas'!DM20+'Metinis atlyginimas'!DM21</f>
        <v>0</v>
      </c>
      <c r="DN7" s="496">
        <f>SUM(DB7:DM7)</f>
        <v>0</v>
      </c>
      <c r="DO7" s="496">
        <f>'Metinis atlyginimas'!DO19+'Metinis atlyginimas'!DO20+'Metinis atlyginimas'!DO21</f>
        <v>0</v>
      </c>
      <c r="DP7" s="496">
        <f>'Metinis atlyginimas'!DP19+'Metinis atlyginimas'!DP20+'Metinis atlyginimas'!DP21</f>
        <v>0</v>
      </c>
      <c r="DQ7" s="496">
        <f>'Metinis atlyginimas'!DQ19+'Metinis atlyginimas'!DQ20+'Metinis atlyginimas'!DQ21</f>
        <v>0</v>
      </c>
      <c r="DR7" s="496">
        <f>'Metinis atlyginimas'!DR19+'Metinis atlyginimas'!DR20+'Metinis atlyginimas'!DR21</f>
        <v>0</v>
      </c>
      <c r="DS7" s="496">
        <f>'Metinis atlyginimas'!DS19+'Metinis atlyginimas'!DS20+'Metinis atlyginimas'!DS21</f>
        <v>0</v>
      </c>
      <c r="DT7" s="496">
        <f>'Metinis atlyginimas'!DT19+'Metinis atlyginimas'!DT20+'Metinis atlyginimas'!DT21</f>
        <v>0</v>
      </c>
      <c r="DU7" s="496">
        <f>'Metinis atlyginimas'!DU19+'Metinis atlyginimas'!DU20+'Metinis atlyginimas'!DU21</f>
        <v>0</v>
      </c>
      <c r="DV7" s="496">
        <f>'Metinis atlyginimas'!DV19+'Metinis atlyginimas'!DV20+'Metinis atlyginimas'!DV21</f>
        <v>0</v>
      </c>
      <c r="DW7" s="496">
        <f>'Metinis atlyginimas'!DW19+'Metinis atlyginimas'!DW20+'Metinis atlyginimas'!DW21</f>
        <v>0</v>
      </c>
      <c r="DX7" s="496">
        <f>'Metinis atlyginimas'!DX19+'Metinis atlyginimas'!DX20+'Metinis atlyginimas'!DX21</f>
        <v>0</v>
      </c>
      <c r="DY7" s="496">
        <f>'Metinis atlyginimas'!DY19+'Metinis atlyginimas'!DY20+'Metinis atlyginimas'!DY21</f>
        <v>0</v>
      </c>
      <c r="DZ7" s="496">
        <f>'Metinis atlyginimas'!DZ19+'Metinis atlyginimas'!DZ20+'Metinis atlyginimas'!DZ21</f>
        <v>0</v>
      </c>
      <c r="EA7" s="496">
        <f>SUM(DO7:DZ7)</f>
        <v>0</v>
      </c>
      <c r="EB7" s="496">
        <f>'Metinis atlyginimas'!EB19+'Metinis atlyginimas'!EB20+'Metinis atlyginimas'!EB21</f>
        <v>0</v>
      </c>
      <c r="EC7" s="496">
        <f>'Metinis atlyginimas'!EC19+'Metinis atlyginimas'!EC20+'Metinis atlyginimas'!EC21</f>
        <v>0</v>
      </c>
      <c r="ED7" s="496">
        <f>'Metinis atlyginimas'!ED19+'Metinis atlyginimas'!ED20+'Metinis atlyginimas'!ED21</f>
        <v>0</v>
      </c>
      <c r="EE7" s="496">
        <f>'Metinis atlyginimas'!EE19+'Metinis atlyginimas'!EE20+'Metinis atlyginimas'!EE21</f>
        <v>0</v>
      </c>
      <c r="EF7" s="496">
        <f>'Metinis atlyginimas'!EF19+'Metinis atlyginimas'!EF20+'Metinis atlyginimas'!EF21</f>
        <v>0</v>
      </c>
      <c r="EG7" s="496">
        <f>'Metinis atlyginimas'!EG19+'Metinis atlyginimas'!EG20+'Metinis atlyginimas'!EG21</f>
        <v>0</v>
      </c>
      <c r="EH7" s="496">
        <f>'Metinis atlyginimas'!EH19+'Metinis atlyginimas'!EH20+'Metinis atlyginimas'!EH21</f>
        <v>0</v>
      </c>
      <c r="EI7" s="496">
        <f>'Metinis atlyginimas'!EI19+'Metinis atlyginimas'!EI20+'Metinis atlyginimas'!EI21</f>
        <v>0</v>
      </c>
      <c r="EJ7" s="496">
        <f>'Metinis atlyginimas'!EJ19+'Metinis atlyginimas'!EJ20+'Metinis atlyginimas'!EJ21</f>
        <v>0</v>
      </c>
      <c r="EK7" s="496">
        <f>'Metinis atlyginimas'!EK19+'Metinis atlyginimas'!EK20+'Metinis atlyginimas'!EK21</f>
        <v>0</v>
      </c>
      <c r="EL7" s="496">
        <f>'Metinis atlyginimas'!EL19+'Metinis atlyginimas'!EL20+'Metinis atlyginimas'!EL21</f>
        <v>0</v>
      </c>
      <c r="EM7" s="496">
        <f>'Metinis atlyginimas'!EM19+'Metinis atlyginimas'!EM20+'Metinis atlyginimas'!EM21</f>
        <v>0</v>
      </c>
      <c r="EN7" s="496">
        <f>SUM(EB7:EM7)</f>
        <v>0</v>
      </c>
      <c r="EO7" s="496">
        <f>'Metinis atlyginimas'!EO19+'Metinis atlyginimas'!EO20+'Metinis atlyginimas'!EO21</f>
        <v>0</v>
      </c>
      <c r="EP7" s="496">
        <f>'Metinis atlyginimas'!EP19+'Metinis atlyginimas'!EP20+'Metinis atlyginimas'!EP21</f>
        <v>0</v>
      </c>
      <c r="EQ7" s="496">
        <f>'Metinis atlyginimas'!EQ19+'Metinis atlyginimas'!EQ20+'Metinis atlyginimas'!EQ21</f>
        <v>0</v>
      </c>
      <c r="ER7" s="496">
        <f>'Metinis atlyginimas'!ER19+'Metinis atlyginimas'!ER20+'Metinis atlyginimas'!ER21</f>
        <v>0</v>
      </c>
      <c r="ES7" s="496">
        <f>'Metinis atlyginimas'!ES19+'Metinis atlyginimas'!ES20+'Metinis atlyginimas'!ES21</f>
        <v>0</v>
      </c>
      <c r="ET7" s="496">
        <f>'Metinis atlyginimas'!ET19+'Metinis atlyginimas'!ET20+'Metinis atlyginimas'!ET21</f>
        <v>0</v>
      </c>
      <c r="EU7" s="496">
        <f>'Metinis atlyginimas'!EU19+'Metinis atlyginimas'!EU20+'Metinis atlyginimas'!EU21</f>
        <v>0</v>
      </c>
      <c r="EV7" s="496">
        <f>'Metinis atlyginimas'!EV19+'Metinis atlyginimas'!EV20+'Metinis atlyginimas'!EV21</f>
        <v>0</v>
      </c>
      <c r="EW7" s="496">
        <f>'Metinis atlyginimas'!EW19+'Metinis atlyginimas'!EW20+'Metinis atlyginimas'!EW21</f>
        <v>0</v>
      </c>
      <c r="EX7" s="496">
        <f>'Metinis atlyginimas'!EX19+'Metinis atlyginimas'!EX20+'Metinis atlyginimas'!EX21</f>
        <v>0</v>
      </c>
      <c r="EY7" s="496">
        <f>'Metinis atlyginimas'!EY19+'Metinis atlyginimas'!EY20+'Metinis atlyginimas'!EY21</f>
        <v>0</v>
      </c>
      <c r="EZ7" s="496">
        <f>'Metinis atlyginimas'!EZ19+'Metinis atlyginimas'!EZ20+'Metinis atlyginimas'!EZ21</f>
        <v>0</v>
      </c>
      <c r="FA7" s="496">
        <f>SUM(EO7:EZ7)</f>
        <v>0</v>
      </c>
      <c r="FB7" s="496">
        <f>'Metinis atlyginimas'!FB19+'Metinis atlyginimas'!FB20+'Metinis atlyginimas'!FB21</f>
        <v>0</v>
      </c>
      <c r="FC7" s="496">
        <f>'Metinis atlyginimas'!FC19+'Metinis atlyginimas'!FC20+'Metinis atlyginimas'!FC21</f>
        <v>0</v>
      </c>
      <c r="FD7" s="496">
        <f>'Metinis atlyginimas'!FD19+'Metinis atlyginimas'!FD20+'Metinis atlyginimas'!FD21</f>
        <v>0</v>
      </c>
      <c r="FE7" s="496">
        <f>'Metinis atlyginimas'!FE19+'Metinis atlyginimas'!FE20+'Metinis atlyginimas'!FE21</f>
        <v>0</v>
      </c>
      <c r="FF7" s="496">
        <f>'Metinis atlyginimas'!FF19+'Metinis atlyginimas'!FF20+'Metinis atlyginimas'!FF21</f>
        <v>0</v>
      </c>
      <c r="FG7" s="496">
        <f>'Metinis atlyginimas'!FG19+'Metinis atlyginimas'!FG20+'Metinis atlyginimas'!FG21</f>
        <v>0</v>
      </c>
      <c r="FH7" s="496">
        <f>'Metinis atlyginimas'!FH19+'Metinis atlyginimas'!FH20+'Metinis atlyginimas'!FH21</f>
        <v>0</v>
      </c>
      <c r="FI7" s="496">
        <f>'Metinis atlyginimas'!FI19+'Metinis atlyginimas'!FI20+'Metinis atlyginimas'!FI21</f>
        <v>0</v>
      </c>
      <c r="FJ7" s="496">
        <f>'Metinis atlyginimas'!FJ19+'Metinis atlyginimas'!FJ20+'Metinis atlyginimas'!FJ21</f>
        <v>0</v>
      </c>
      <c r="FK7" s="496">
        <f>'Metinis atlyginimas'!FK19+'Metinis atlyginimas'!FK20+'Metinis atlyginimas'!FK21</f>
        <v>0</v>
      </c>
      <c r="FL7" s="496">
        <f>'Metinis atlyginimas'!FL19+'Metinis atlyginimas'!FL20+'Metinis atlyginimas'!FL21</f>
        <v>0</v>
      </c>
      <c r="FM7" s="496">
        <f>'Metinis atlyginimas'!FM19+'Metinis atlyginimas'!FM20+'Metinis atlyginimas'!FM21</f>
        <v>0</v>
      </c>
      <c r="FN7" s="496">
        <f>SUM(FB7:FM7)</f>
        <v>0</v>
      </c>
      <c r="FO7" s="496">
        <f>'Metinis atlyginimas'!FO19+'Metinis atlyginimas'!FO20+'Metinis atlyginimas'!FO21</f>
        <v>0</v>
      </c>
      <c r="FP7" s="496">
        <f>'Metinis atlyginimas'!FP19+'Metinis atlyginimas'!FP20+'Metinis atlyginimas'!FP21</f>
        <v>0</v>
      </c>
      <c r="FQ7" s="496">
        <f>'Metinis atlyginimas'!FQ19+'Metinis atlyginimas'!FQ20+'Metinis atlyginimas'!FQ21</f>
        <v>0</v>
      </c>
      <c r="FR7" s="496">
        <f>'Metinis atlyginimas'!FR19+'Metinis atlyginimas'!FR20+'Metinis atlyginimas'!FR21</f>
        <v>0</v>
      </c>
      <c r="FS7" s="496">
        <f>'Metinis atlyginimas'!FS19+'Metinis atlyginimas'!FS20+'Metinis atlyginimas'!FS21</f>
        <v>0</v>
      </c>
      <c r="FT7" s="496">
        <f>'Metinis atlyginimas'!FT19+'Metinis atlyginimas'!FT20+'Metinis atlyginimas'!FT21</f>
        <v>0</v>
      </c>
      <c r="FU7" s="496">
        <f>'Metinis atlyginimas'!FU19+'Metinis atlyginimas'!FU20+'Metinis atlyginimas'!FU21</f>
        <v>0</v>
      </c>
      <c r="FV7" s="496">
        <f>'Metinis atlyginimas'!FV19+'Metinis atlyginimas'!FV20+'Metinis atlyginimas'!FV21</f>
        <v>0</v>
      </c>
      <c r="FW7" s="496">
        <f>'Metinis atlyginimas'!FW19+'Metinis atlyginimas'!FW20+'Metinis atlyginimas'!FW21</f>
        <v>0</v>
      </c>
      <c r="FX7" s="496">
        <f>'Metinis atlyginimas'!FX19+'Metinis atlyginimas'!FX20+'Metinis atlyginimas'!FX21</f>
        <v>0</v>
      </c>
      <c r="FY7" s="496">
        <f>'Metinis atlyginimas'!FY19+'Metinis atlyginimas'!FY20+'Metinis atlyginimas'!FY21</f>
        <v>0</v>
      </c>
      <c r="FZ7" s="496">
        <f>'Metinis atlyginimas'!FZ19+'Metinis atlyginimas'!FZ20+'Metinis atlyginimas'!FZ21</f>
        <v>0</v>
      </c>
      <c r="GA7" s="496">
        <f>SUM(FO7:FZ7)</f>
        <v>0</v>
      </c>
      <c r="GB7" s="496">
        <f>'Metinis atlyginimas'!GB19+'Metinis atlyginimas'!GB20+'Metinis atlyginimas'!GB21</f>
        <v>0</v>
      </c>
      <c r="GC7" s="496">
        <f>'Metinis atlyginimas'!GC19+'Metinis atlyginimas'!GC20+'Metinis atlyginimas'!GC21</f>
        <v>0</v>
      </c>
      <c r="GD7" s="496">
        <f>'Metinis atlyginimas'!GD19+'Metinis atlyginimas'!GD20+'Metinis atlyginimas'!GD21</f>
        <v>0</v>
      </c>
      <c r="GE7" s="496">
        <f>'Metinis atlyginimas'!GE19+'Metinis atlyginimas'!GE20+'Metinis atlyginimas'!GE21</f>
        <v>0</v>
      </c>
      <c r="GF7" s="496">
        <f>'Metinis atlyginimas'!GF19+'Metinis atlyginimas'!GF20+'Metinis atlyginimas'!GF21</f>
        <v>0</v>
      </c>
      <c r="GG7" s="496">
        <f>'Metinis atlyginimas'!GG19+'Metinis atlyginimas'!GG20+'Metinis atlyginimas'!GG21</f>
        <v>0</v>
      </c>
      <c r="GH7" s="496">
        <f>'Metinis atlyginimas'!GH19+'Metinis atlyginimas'!GH20+'Metinis atlyginimas'!GH21</f>
        <v>0</v>
      </c>
      <c r="GI7" s="496">
        <f>'Metinis atlyginimas'!GI19+'Metinis atlyginimas'!GI20+'Metinis atlyginimas'!GI21</f>
        <v>0</v>
      </c>
      <c r="GJ7" s="496">
        <f>'Metinis atlyginimas'!GJ19+'Metinis atlyginimas'!GJ20+'Metinis atlyginimas'!GJ21</f>
        <v>0</v>
      </c>
      <c r="GK7" s="496">
        <f>'Metinis atlyginimas'!GK19+'Metinis atlyginimas'!GK20+'Metinis atlyginimas'!GK21</f>
        <v>0</v>
      </c>
      <c r="GL7" s="496">
        <f>'Metinis atlyginimas'!GL19+'Metinis atlyginimas'!GL20+'Metinis atlyginimas'!GL21</f>
        <v>0</v>
      </c>
      <c r="GM7" s="496">
        <f>'Metinis atlyginimas'!GM19+'Metinis atlyginimas'!GM20+'Metinis atlyginimas'!GM21</f>
        <v>0</v>
      </c>
      <c r="GN7" s="496">
        <f>SUM(GB7:GM7)</f>
        <v>0</v>
      </c>
      <c r="GO7" s="496">
        <f>'Metinis atlyginimas'!GO19+'Metinis atlyginimas'!GO20+'Metinis atlyginimas'!GO21</f>
        <v>0</v>
      </c>
      <c r="GP7" s="496">
        <f>'Metinis atlyginimas'!GP19+'Metinis atlyginimas'!GP20+'Metinis atlyginimas'!GP21</f>
        <v>0</v>
      </c>
      <c r="GQ7" s="496">
        <f>'Metinis atlyginimas'!GQ19+'Metinis atlyginimas'!GQ20+'Metinis atlyginimas'!GQ21</f>
        <v>0</v>
      </c>
      <c r="GR7" s="496">
        <f>'Metinis atlyginimas'!GR19+'Metinis atlyginimas'!GR20+'Metinis atlyginimas'!GR21</f>
        <v>0</v>
      </c>
      <c r="GS7" s="496">
        <f>'Metinis atlyginimas'!GS19+'Metinis atlyginimas'!GS20+'Metinis atlyginimas'!GS21</f>
        <v>0</v>
      </c>
      <c r="GT7" s="496">
        <f>'Metinis atlyginimas'!GT19+'Metinis atlyginimas'!GT20+'Metinis atlyginimas'!GT21</f>
        <v>0</v>
      </c>
      <c r="GU7" s="496">
        <f>'Metinis atlyginimas'!GU19+'Metinis atlyginimas'!GU20+'Metinis atlyginimas'!GU21</f>
        <v>0</v>
      </c>
      <c r="GV7" s="496">
        <f>'Metinis atlyginimas'!GV19+'Metinis atlyginimas'!GV20+'Metinis atlyginimas'!GV21</f>
        <v>0</v>
      </c>
      <c r="GW7" s="496">
        <f>'Metinis atlyginimas'!GW19+'Metinis atlyginimas'!GW20+'Metinis atlyginimas'!GW21</f>
        <v>0</v>
      </c>
      <c r="GX7" s="496">
        <f>'Metinis atlyginimas'!GX19+'Metinis atlyginimas'!GX20+'Metinis atlyginimas'!GX21</f>
        <v>0</v>
      </c>
      <c r="GY7" s="496">
        <f>'Metinis atlyginimas'!GY19+'Metinis atlyginimas'!GY20+'Metinis atlyginimas'!GY21</f>
        <v>0</v>
      </c>
      <c r="GZ7" s="496">
        <f>'Metinis atlyginimas'!GZ19+'Metinis atlyginimas'!GZ20+'Metinis atlyginimas'!GZ21</f>
        <v>0</v>
      </c>
      <c r="HA7" s="496">
        <f>SUM(GO7:GZ7)</f>
        <v>0</v>
      </c>
      <c r="HB7" s="496">
        <f>'Metinis atlyginimas'!HB19+'Metinis atlyginimas'!HB20+'Metinis atlyginimas'!HB21</f>
        <v>0</v>
      </c>
      <c r="HC7" s="496">
        <f>'Metinis atlyginimas'!HC19+'Metinis atlyginimas'!HC20+'Metinis atlyginimas'!HC21</f>
        <v>0</v>
      </c>
      <c r="HD7" s="496">
        <f>'Metinis atlyginimas'!HD19+'Metinis atlyginimas'!HD20+'Metinis atlyginimas'!HD21</f>
        <v>0</v>
      </c>
      <c r="HE7" s="496">
        <f>'Metinis atlyginimas'!HE19+'Metinis atlyginimas'!HE20+'Metinis atlyginimas'!HE21</f>
        <v>0</v>
      </c>
      <c r="HF7" s="496">
        <f>'Metinis atlyginimas'!HF19+'Metinis atlyginimas'!HF20+'Metinis atlyginimas'!HF21</f>
        <v>0</v>
      </c>
      <c r="HG7" s="496">
        <f>'Metinis atlyginimas'!HG19+'Metinis atlyginimas'!HG20+'Metinis atlyginimas'!HG21</f>
        <v>0</v>
      </c>
      <c r="HH7" s="496">
        <f>'Metinis atlyginimas'!HH19+'Metinis atlyginimas'!HH20+'Metinis atlyginimas'!HH21</f>
        <v>0</v>
      </c>
      <c r="HI7" s="496">
        <f>'Metinis atlyginimas'!HI19+'Metinis atlyginimas'!HI20+'Metinis atlyginimas'!HI21</f>
        <v>0</v>
      </c>
      <c r="HJ7" s="496">
        <f>'Metinis atlyginimas'!HJ19+'Metinis atlyginimas'!HJ20+'Metinis atlyginimas'!HJ21</f>
        <v>0</v>
      </c>
      <c r="HK7" s="496">
        <f>'Metinis atlyginimas'!HK19+'Metinis atlyginimas'!HK20+'Metinis atlyginimas'!HK21</f>
        <v>0</v>
      </c>
      <c r="HL7" s="496">
        <f>'Metinis atlyginimas'!HL19+'Metinis atlyginimas'!HL20+'Metinis atlyginimas'!HL21</f>
        <v>0</v>
      </c>
      <c r="HM7" s="496">
        <f>'Metinis atlyginimas'!HM19+'Metinis atlyginimas'!HM20+'Metinis atlyginimas'!HM21</f>
        <v>0</v>
      </c>
      <c r="HN7" s="496">
        <f>SUM(HB7:HM7)</f>
        <v>0</v>
      </c>
      <c r="HO7" s="496">
        <f>'Metinis atlyginimas'!HO19+'Metinis atlyginimas'!HO20+'Metinis atlyginimas'!HO21</f>
        <v>0</v>
      </c>
      <c r="HP7" s="496">
        <f>'Metinis atlyginimas'!HP19+'Metinis atlyginimas'!HP20+'Metinis atlyginimas'!HP21</f>
        <v>0</v>
      </c>
      <c r="HQ7" s="496">
        <f>'Metinis atlyginimas'!HQ19+'Metinis atlyginimas'!HQ20+'Metinis atlyginimas'!HQ21</f>
        <v>0</v>
      </c>
      <c r="HR7" s="496">
        <f>'Metinis atlyginimas'!HR19+'Metinis atlyginimas'!HR20+'Metinis atlyginimas'!HR21</f>
        <v>0</v>
      </c>
      <c r="HS7" s="496">
        <f>'Metinis atlyginimas'!HS19+'Metinis atlyginimas'!HS20+'Metinis atlyginimas'!HS21</f>
        <v>0</v>
      </c>
      <c r="HT7" s="496">
        <f>'Metinis atlyginimas'!HT19+'Metinis atlyginimas'!HT20+'Metinis atlyginimas'!HT21</f>
        <v>0</v>
      </c>
      <c r="HU7" s="496">
        <f>'Metinis atlyginimas'!HU19+'Metinis atlyginimas'!HU20+'Metinis atlyginimas'!HU21</f>
        <v>0</v>
      </c>
      <c r="HV7" s="496">
        <f>'Metinis atlyginimas'!HV19+'Metinis atlyginimas'!HV20+'Metinis atlyginimas'!HV21</f>
        <v>0</v>
      </c>
      <c r="HW7" s="496">
        <f>'Metinis atlyginimas'!HW19+'Metinis atlyginimas'!HW20+'Metinis atlyginimas'!HW21</f>
        <v>0</v>
      </c>
      <c r="HX7" s="496">
        <f>'Metinis atlyginimas'!HX19+'Metinis atlyginimas'!HX20+'Metinis atlyginimas'!HX21</f>
        <v>0</v>
      </c>
      <c r="HY7" s="496">
        <f>'Metinis atlyginimas'!HY19+'Metinis atlyginimas'!HY20+'Metinis atlyginimas'!HY21</f>
        <v>0</v>
      </c>
      <c r="HZ7" s="496">
        <f>'Metinis atlyginimas'!HZ19+'Metinis atlyginimas'!HZ20+'Metinis atlyginimas'!HZ21</f>
        <v>0</v>
      </c>
      <c r="IA7" s="496">
        <f>SUM(HO7:HZ7)</f>
        <v>0</v>
      </c>
      <c r="IB7" s="496">
        <f>'Metinis atlyginimas'!IB19+'Metinis atlyginimas'!IB20+'Metinis atlyginimas'!IB21</f>
        <v>0</v>
      </c>
      <c r="IC7" s="496">
        <f>'Metinis atlyginimas'!IC19+'Metinis atlyginimas'!IC20+'Metinis atlyginimas'!IC21</f>
        <v>0</v>
      </c>
      <c r="ID7" s="496">
        <f>'Metinis atlyginimas'!ID19+'Metinis atlyginimas'!ID20+'Metinis atlyginimas'!ID21</f>
        <v>0</v>
      </c>
      <c r="IE7" s="496">
        <f>'Metinis atlyginimas'!IE19+'Metinis atlyginimas'!IE20+'Metinis atlyginimas'!IE21</f>
        <v>0</v>
      </c>
      <c r="IF7" s="496">
        <f>'Metinis atlyginimas'!IF19+'Metinis atlyginimas'!IF20+'Metinis atlyginimas'!IF21</f>
        <v>0</v>
      </c>
      <c r="IG7" s="496">
        <f>'Metinis atlyginimas'!IG19+'Metinis atlyginimas'!IG20+'Metinis atlyginimas'!IG21</f>
        <v>0</v>
      </c>
      <c r="IH7" s="496">
        <f>'Metinis atlyginimas'!IH19+'Metinis atlyginimas'!IH20+'Metinis atlyginimas'!IH21</f>
        <v>0</v>
      </c>
      <c r="II7" s="496">
        <f>'Metinis atlyginimas'!II19+'Metinis atlyginimas'!II20+'Metinis atlyginimas'!II21</f>
        <v>0</v>
      </c>
      <c r="IJ7" s="496">
        <f>'Metinis atlyginimas'!IJ19+'Metinis atlyginimas'!IJ20+'Metinis atlyginimas'!IJ21</f>
        <v>0</v>
      </c>
      <c r="IK7" s="496">
        <f>'Metinis atlyginimas'!IK19+'Metinis atlyginimas'!IK20+'Metinis atlyginimas'!IK21</f>
        <v>0</v>
      </c>
      <c r="IL7" s="496">
        <f>'Metinis atlyginimas'!IL19+'Metinis atlyginimas'!IL20+'Metinis atlyginimas'!IL21</f>
        <v>0</v>
      </c>
      <c r="IM7" s="496">
        <f>'Metinis atlyginimas'!IM19+'Metinis atlyginimas'!IM20+'Metinis atlyginimas'!IM21</f>
        <v>0</v>
      </c>
      <c r="IN7" s="496">
        <f>SUM(IB7:IM7)</f>
        <v>0</v>
      </c>
      <c r="IO7" s="496">
        <f>'Metinis atlyginimas'!IO19+'Metinis atlyginimas'!IO20+'Metinis atlyginimas'!IO21</f>
        <v>0</v>
      </c>
      <c r="IP7" s="496">
        <f>'Metinis atlyginimas'!IP19+'Metinis atlyginimas'!IP20+'Metinis atlyginimas'!IP21</f>
        <v>0</v>
      </c>
      <c r="IQ7" s="496">
        <f>'Metinis atlyginimas'!IQ19+'Metinis atlyginimas'!IQ20+'Metinis atlyginimas'!IQ21</f>
        <v>0</v>
      </c>
      <c r="IR7" s="496">
        <f>'Metinis atlyginimas'!IR19+'Metinis atlyginimas'!IR20+'Metinis atlyginimas'!IR21</f>
        <v>0</v>
      </c>
      <c r="IS7" s="496">
        <f>'Metinis atlyginimas'!IS19+'Metinis atlyginimas'!IS20+'Metinis atlyginimas'!IS21</f>
        <v>0</v>
      </c>
      <c r="IT7" s="496">
        <f>'Metinis atlyginimas'!IT19+'Metinis atlyginimas'!IT20+'Metinis atlyginimas'!IT21</f>
        <v>0</v>
      </c>
      <c r="IU7" s="496">
        <f>'Metinis atlyginimas'!IU19+'Metinis atlyginimas'!IU20+'Metinis atlyginimas'!IU21</f>
        <v>0</v>
      </c>
      <c r="IV7" s="496">
        <f>'Metinis atlyginimas'!IV19+'Metinis atlyginimas'!IV20+'Metinis atlyginimas'!IV21</f>
        <v>0</v>
      </c>
      <c r="IW7" s="496">
        <f>'Metinis atlyginimas'!IW19+'Metinis atlyginimas'!IW20+'Metinis atlyginimas'!IW21</f>
        <v>0</v>
      </c>
      <c r="IX7" s="496">
        <f>'Metinis atlyginimas'!IX19+'Metinis atlyginimas'!IX20+'Metinis atlyginimas'!IX21</f>
        <v>0</v>
      </c>
      <c r="IY7" s="496">
        <f>'Metinis atlyginimas'!IY19+'Metinis atlyginimas'!IY20+'Metinis atlyginimas'!IY21</f>
        <v>0</v>
      </c>
      <c r="IZ7" s="496">
        <f>'Metinis atlyginimas'!IZ19+'Metinis atlyginimas'!IZ20+'Metinis atlyginimas'!IZ21</f>
        <v>0</v>
      </c>
      <c r="JA7" s="496">
        <f>SUM(IO7:IZ7)</f>
        <v>0</v>
      </c>
      <c r="JB7" s="496">
        <f>'Metinis atlyginimas'!JB19+'Metinis atlyginimas'!JB20+'Metinis atlyginimas'!JB21</f>
        <v>0</v>
      </c>
      <c r="JC7" s="496">
        <f>'Metinis atlyginimas'!JC19+'Metinis atlyginimas'!JC20+'Metinis atlyginimas'!JC21</f>
        <v>0</v>
      </c>
      <c r="JD7" s="496">
        <f>'Metinis atlyginimas'!JD19+'Metinis atlyginimas'!JD20+'Metinis atlyginimas'!JD21</f>
        <v>0</v>
      </c>
      <c r="JE7" s="496">
        <f>'Metinis atlyginimas'!JE19+'Metinis atlyginimas'!JE20+'Metinis atlyginimas'!JE21</f>
        <v>0</v>
      </c>
      <c r="JF7" s="496">
        <f>'Metinis atlyginimas'!JF19+'Metinis atlyginimas'!JF20+'Metinis atlyginimas'!JF21</f>
        <v>0</v>
      </c>
      <c r="JG7" s="496">
        <f>'Metinis atlyginimas'!JG19+'Metinis atlyginimas'!JG20+'Metinis atlyginimas'!JG21</f>
        <v>0</v>
      </c>
      <c r="JH7" s="496">
        <f>'Metinis atlyginimas'!JH19+'Metinis atlyginimas'!JH20+'Metinis atlyginimas'!JH21</f>
        <v>0</v>
      </c>
      <c r="JI7" s="496">
        <f>'Metinis atlyginimas'!JI19+'Metinis atlyginimas'!JI20+'Metinis atlyginimas'!JI21</f>
        <v>0</v>
      </c>
      <c r="JJ7" s="496">
        <f>'Metinis atlyginimas'!JJ19+'Metinis atlyginimas'!JJ20+'Metinis atlyginimas'!JJ21</f>
        <v>0</v>
      </c>
      <c r="JK7" s="496">
        <f>'Metinis atlyginimas'!JK19+'Metinis atlyginimas'!JK20+'Metinis atlyginimas'!JK21</f>
        <v>0</v>
      </c>
      <c r="JL7" s="496">
        <f>'Metinis atlyginimas'!JL19+'Metinis atlyginimas'!JL20+'Metinis atlyginimas'!JL21</f>
        <v>0</v>
      </c>
      <c r="JM7" s="496">
        <f>'Metinis atlyginimas'!JM19+'Metinis atlyginimas'!JM20+'Metinis atlyginimas'!JM21</f>
        <v>0</v>
      </c>
      <c r="JN7" s="496">
        <f>SUM(JB7:JM7)</f>
        <v>0</v>
      </c>
      <c r="JO7" s="496">
        <f>'Metinis atlyginimas'!JO19+'Metinis atlyginimas'!JO20+'Metinis atlyginimas'!JO21</f>
        <v>0</v>
      </c>
      <c r="JP7" s="496">
        <f>'Metinis atlyginimas'!JP19+'Metinis atlyginimas'!JP20+'Metinis atlyginimas'!JP21</f>
        <v>0</v>
      </c>
      <c r="JQ7" s="496">
        <f>'Metinis atlyginimas'!JQ19+'Metinis atlyginimas'!JQ20+'Metinis atlyginimas'!JQ21</f>
        <v>0</v>
      </c>
      <c r="JR7" s="496">
        <f>'Metinis atlyginimas'!JR19+'Metinis atlyginimas'!JR20+'Metinis atlyginimas'!JR21</f>
        <v>0</v>
      </c>
      <c r="JS7" s="496">
        <f>'Metinis atlyginimas'!JS19+'Metinis atlyginimas'!JS20+'Metinis atlyginimas'!JS21</f>
        <v>0</v>
      </c>
      <c r="JT7" s="496">
        <f>'Metinis atlyginimas'!JT19+'Metinis atlyginimas'!JT20+'Metinis atlyginimas'!JT21</f>
        <v>0</v>
      </c>
      <c r="JU7" s="496">
        <f>'Metinis atlyginimas'!JU19+'Metinis atlyginimas'!JU20+'Metinis atlyginimas'!JU21</f>
        <v>0</v>
      </c>
      <c r="JV7" s="496">
        <f>'Metinis atlyginimas'!JV19+'Metinis atlyginimas'!JV20+'Metinis atlyginimas'!JV21</f>
        <v>0</v>
      </c>
      <c r="JW7" s="496">
        <f>'Metinis atlyginimas'!JW19+'Metinis atlyginimas'!JW20+'Metinis atlyginimas'!JW21</f>
        <v>0</v>
      </c>
      <c r="JX7" s="496">
        <f>'Metinis atlyginimas'!JX19+'Metinis atlyginimas'!JX20+'Metinis atlyginimas'!JX21</f>
        <v>0</v>
      </c>
      <c r="JY7" s="496">
        <f>'Metinis atlyginimas'!JY19+'Metinis atlyginimas'!JY20+'Metinis atlyginimas'!JY21</f>
        <v>0</v>
      </c>
      <c r="JZ7" s="496">
        <f>'Metinis atlyginimas'!JZ19+'Metinis atlyginimas'!JZ20+'Metinis atlyginimas'!JZ21</f>
        <v>0</v>
      </c>
      <c r="KA7" s="496">
        <f>SUM(JO7:JZ7)</f>
        <v>0</v>
      </c>
      <c r="KB7" s="496">
        <f>'Metinis atlyginimas'!KB19+'Metinis atlyginimas'!KB20+'Metinis atlyginimas'!KB21</f>
        <v>0</v>
      </c>
      <c r="KC7" s="496">
        <f>'Metinis atlyginimas'!KC19+'Metinis atlyginimas'!KC20+'Metinis atlyginimas'!KC21</f>
        <v>0</v>
      </c>
      <c r="KD7" s="496">
        <f>'Metinis atlyginimas'!KD19+'Metinis atlyginimas'!KD20+'Metinis atlyginimas'!KD21</f>
        <v>0</v>
      </c>
      <c r="KE7" s="496">
        <f>'Metinis atlyginimas'!KE19+'Metinis atlyginimas'!KE20+'Metinis atlyginimas'!KE21</f>
        <v>0</v>
      </c>
      <c r="KF7" s="496">
        <f>'Metinis atlyginimas'!KF19+'Metinis atlyginimas'!KF20+'Metinis atlyginimas'!KF21</f>
        <v>0</v>
      </c>
      <c r="KG7" s="496">
        <f>'Metinis atlyginimas'!KG19+'Metinis atlyginimas'!KG20+'Metinis atlyginimas'!KG21</f>
        <v>0</v>
      </c>
      <c r="KH7" s="496">
        <f>'Metinis atlyginimas'!KH19+'Metinis atlyginimas'!KH20+'Metinis atlyginimas'!KH21</f>
        <v>0</v>
      </c>
      <c r="KI7" s="496">
        <f>'Metinis atlyginimas'!KI19+'Metinis atlyginimas'!KI20+'Metinis atlyginimas'!KI21</f>
        <v>0</v>
      </c>
      <c r="KJ7" s="496">
        <f>'Metinis atlyginimas'!KJ19+'Metinis atlyginimas'!KJ20+'Metinis atlyginimas'!KJ21</f>
        <v>0</v>
      </c>
      <c r="KK7" s="496">
        <f>'Metinis atlyginimas'!KK19+'Metinis atlyginimas'!KK20+'Metinis atlyginimas'!KK21</f>
        <v>0</v>
      </c>
      <c r="KL7" s="496">
        <f>'Metinis atlyginimas'!KL19+'Metinis atlyginimas'!KL20+'Metinis atlyginimas'!KL21</f>
        <v>0</v>
      </c>
      <c r="KM7" s="496">
        <f>'Metinis atlyginimas'!KM19+'Metinis atlyginimas'!KM20+'Metinis atlyginimas'!KM21</f>
        <v>0</v>
      </c>
      <c r="KN7" s="496">
        <f>SUM(KB7:KM7)</f>
        <v>0</v>
      </c>
      <c r="KO7" s="496">
        <f>'Metinis atlyginimas'!KO19+'Metinis atlyginimas'!KO20+'Metinis atlyginimas'!KO21</f>
        <v>0</v>
      </c>
      <c r="KP7" s="496">
        <f>'Metinis atlyginimas'!KP19+'Metinis atlyginimas'!KP20+'Metinis atlyginimas'!KP21</f>
        <v>0</v>
      </c>
      <c r="KQ7" s="496">
        <f>'Metinis atlyginimas'!KQ19+'Metinis atlyginimas'!KQ20+'Metinis atlyginimas'!KQ21</f>
        <v>0</v>
      </c>
      <c r="KR7" s="496">
        <f>'Metinis atlyginimas'!KR19+'Metinis atlyginimas'!KR20+'Metinis atlyginimas'!KR21</f>
        <v>0</v>
      </c>
      <c r="KS7" s="496">
        <f>'Metinis atlyginimas'!KS19+'Metinis atlyginimas'!KS20+'Metinis atlyginimas'!KS21</f>
        <v>0</v>
      </c>
      <c r="KT7" s="496">
        <f>'Metinis atlyginimas'!KT19+'Metinis atlyginimas'!KT20+'Metinis atlyginimas'!KT21</f>
        <v>0</v>
      </c>
      <c r="KU7" s="496">
        <f>'Metinis atlyginimas'!KU19+'Metinis atlyginimas'!KU20+'Metinis atlyginimas'!KU21</f>
        <v>0</v>
      </c>
      <c r="KV7" s="496">
        <f>'Metinis atlyginimas'!KV19+'Metinis atlyginimas'!KV20+'Metinis atlyginimas'!KV21</f>
        <v>0</v>
      </c>
      <c r="KW7" s="496">
        <f>'Metinis atlyginimas'!KW19+'Metinis atlyginimas'!KW20+'Metinis atlyginimas'!KW21</f>
        <v>0</v>
      </c>
      <c r="KX7" s="496">
        <f>'Metinis atlyginimas'!KX19+'Metinis atlyginimas'!KX20+'Metinis atlyginimas'!KX21</f>
        <v>0</v>
      </c>
      <c r="KY7" s="496">
        <f>'Metinis atlyginimas'!KY19+'Metinis atlyginimas'!KY20+'Metinis atlyginimas'!KY21</f>
        <v>0</v>
      </c>
      <c r="KZ7" s="496">
        <f>'Metinis atlyginimas'!KZ19+'Metinis atlyginimas'!KZ20+'Metinis atlyginimas'!KZ21</f>
        <v>0</v>
      </c>
      <c r="LA7" s="496">
        <f>SUM(KO7:KZ7)</f>
        <v>0</v>
      </c>
      <c r="LB7" s="496">
        <f>'Metinis atlyginimas'!LB19+'Metinis atlyginimas'!LB20+'Metinis atlyginimas'!LB21</f>
        <v>0</v>
      </c>
      <c r="LC7" s="496">
        <f>'Metinis atlyginimas'!LC19+'Metinis atlyginimas'!LC20+'Metinis atlyginimas'!LC21</f>
        <v>0</v>
      </c>
      <c r="LD7" s="496">
        <f>'Metinis atlyginimas'!LD19+'Metinis atlyginimas'!LD20+'Metinis atlyginimas'!LD21</f>
        <v>0</v>
      </c>
      <c r="LE7" s="496">
        <f>'Metinis atlyginimas'!LE19+'Metinis atlyginimas'!LE20+'Metinis atlyginimas'!LE21</f>
        <v>0</v>
      </c>
      <c r="LF7" s="496">
        <f>'Metinis atlyginimas'!LF19+'Metinis atlyginimas'!LF20+'Metinis atlyginimas'!LF21</f>
        <v>0</v>
      </c>
      <c r="LG7" s="496">
        <f>'Metinis atlyginimas'!LG19+'Metinis atlyginimas'!LG20+'Metinis atlyginimas'!LG21</f>
        <v>0</v>
      </c>
      <c r="LH7" s="496">
        <f>'Metinis atlyginimas'!LH19+'Metinis atlyginimas'!LH20+'Metinis atlyginimas'!LH21</f>
        <v>0</v>
      </c>
      <c r="LI7" s="496">
        <f>'Metinis atlyginimas'!LI19+'Metinis atlyginimas'!LI20+'Metinis atlyginimas'!LI21</f>
        <v>0</v>
      </c>
      <c r="LJ7" s="496">
        <f>'Metinis atlyginimas'!LJ19+'Metinis atlyginimas'!LJ20+'Metinis atlyginimas'!LJ21</f>
        <v>0</v>
      </c>
      <c r="LK7" s="496">
        <f>'Metinis atlyginimas'!LK19+'Metinis atlyginimas'!LK20+'Metinis atlyginimas'!LK21</f>
        <v>0</v>
      </c>
      <c r="LL7" s="496">
        <f>'Metinis atlyginimas'!LL19+'Metinis atlyginimas'!LL20+'Metinis atlyginimas'!LL21</f>
        <v>0</v>
      </c>
      <c r="LM7" s="496">
        <f>'Metinis atlyginimas'!LM19+'Metinis atlyginimas'!LM20+'Metinis atlyginimas'!LM21</f>
        <v>0</v>
      </c>
      <c r="LN7" s="498">
        <f>SUM(LB7:LM7)</f>
        <v>0</v>
      </c>
    </row>
    <row r="8" spans="1:326" s="90" customFormat="1">
      <c r="A8" s="322" t="s">
        <v>13</v>
      </c>
      <c r="B8" s="323">
        <f>B6-B7</f>
        <v>0</v>
      </c>
      <c r="C8" s="325">
        <f>C6-C7</f>
        <v>0</v>
      </c>
      <c r="D8" s="325">
        <f t="shared" ref="D8:M8" si="25">D6-D7</f>
        <v>0</v>
      </c>
      <c r="E8" s="325">
        <f t="shared" si="25"/>
        <v>0</v>
      </c>
      <c r="F8" s="325">
        <f t="shared" si="25"/>
        <v>0</v>
      </c>
      <c r="G8" s="325">
        <f t="shared" si="25"/>
        <v>0</v>
      </c>
      <c r="H8" s="325">
        <f t="shared" si="25"/>
        <v>0</v>
      </c>
      <c r="I8" s="325">
        <f t="shared" si="25"/>
        <v>0</v>
      </c>
      <c r="J8" s="325">
        <f t="shared" si="25"/>
        <v>0</v>
      </c>
      <c r="K8" s="325">
        <f t="shared" si="25"/>
        <v>0</v>
      </c>
      <c r="L8" s="325">
        <f t="shared" si="25"/>
        <v>0</v>
      </c>
      <c r="M8" s="326">
        <f t="shared" si="25"/>
        <v>0</v>
      </c>
      <c r="N8" s="327">
        <f t="shared" ref="N8:N21" si="26">SUM(B8:M8)</f>
        <v>0</v>
      </c>
      <c r="O8" s="325">
        <f>O6-O7</f>
        <v>0</v>
      </c>
      <c r="P8" s="325">
        <f>P6-P7</f>
        <v>0</v>
      </c>
      <c r="Q8" s="325">
        <f t="shared" ref="Q8" si="27">Q6-Q7</f>
        <v>0</v>
      </c>
      <c r="R8" s="325">
        <f t="shared" ref="R8" si="28">R6-R7</f>
        <v>0</v>
      </c>
      <c r="S8" s="325">
        <f t="shared" ref="S8" si="29">S6-S7</f>
        <v>0</v>
      </c>
      <c r="T8" s="325">
        <f t="shared" ref="T8" si="30">T6-T7</f>
        <v>0</v>
      </c>
      <c r="U8" s="325">
        <f t="shared" ref="U8" si="31">U6-U7</f>
        <v>0</v>
      </c>
      <c r="V8" s="325">
        <f t="shared" ref="V8" si="32">V6-V7</f>
        <v>0</v>
      </c>
      <c r="W8" s="325">
        <f t="shared" ref="W8" si="33">W6-W7</f>
        <v>0</v>
      </c>
      <c r="X8" s="325">
        <f t="shared" ref="X8" si="34">X6-X7</f>
        <v>0</v>
      </c>
      <c r="Y8" s="325">
        <f t="shared" ref="Y8" si="35">Y6-Y7</f>
        <v>0</v>
      </c>
      <c r="Z8" s="325">
        <f t="shared" ref="Z8" si="36">Z6-Z7</f>
        <v>0</v>
      </c>
      <c r="AA8" s="328">
        <f t="shared" ref="AA8:AA19" si="37">SUM(O8:Z8)</f>
        <v>0</v>
      </c>
      <c r="AB8" s="325">
        <f>AB6-AB7</f>
        <v>0</v>
      </c>
      <c r="AC8" s="325">
        <f>AC6-AC7</f>
        <v>0</v>
      </c>
      <c r="AD8" s="325">
        <f t="shared" ref="AD8" si="38">AD6-AD7</f>
        <v>0</v>
      </c>
      <c r="AE8" s="325">
        <f t="shared" ref="AE8" si="39">AE6-AE7</f>
        <v>0</v>
      </c>
      <c r="AF8" s="325">
        <f t="shared" ref="AF8" si="40">AF6-AF7</f>
        <v>0</v>
      </c>
      <c r="AG8" s="325">
        <f t="shared" ref="AG8" si="41">AG6-AG7</f>
        <v>0</v>
      </c>
      <c r="AH8" s="325">
        <f t="shared" ref="AH8" si="42">AH6-AH7</f>
        <v>0</v>
      </c>
      <c r="AI8" s="325">
        <f t="shared" ref="AI8" si="43">AI6-AI7</f>
        <v>0</v>
      </c>
      <c r="AJ8" s="325">
        <f t="shared" ref="AJ8" si="44">AJ6-AJ7</f>
        <v>0</v>
      </c>
      <c r="AK8" s="325">
        <f t="shared" ref="AK8" si="45">AK6-AK7</f>
        <v>0</v>
      </c>
      <c r="AL8" s="325">
        <f t="shared" ref="AL8" si="46">AL6-AL7</f>
        <v>0</v>
      </c>
      <c r="AM8" s="325">
        <f t="shared" ref="AM8" si="47">AM6-AM7</f>
        <v>0</v>
      </c>
      <c r="AN8" s="328">
        <f t="shared" ref="AN8:AN19" si="48">SUM(AB8:AM8)</f>
        <v>0</v>
      </c>
      <c r="AO8" s="325">
        <f>AO6-AO7</f>
        <v>0</v>
      </c>
      <c r="AP8" s="325">
        <f>AP6-AP7</f>
        <v>0</v>
      </c>
      <c r="AQ8" s="325">
        <f t="shared" ref="AQ8" si="49">AQ6-AQ7</f>
        <v>0</v>
      </c>
      <c r="AR8" s="325">
        <f t="shared" ref="AR8" si="50">AR6-AR7</f>
        <v>0</v>
      </c>
      <c r="AS8" s="325">
        <f t="shared" ref="AS8" si="51">AS6-AS7</f>
        <v>0</v>
      </c>
      <c r="AT8" s="325">
        <f t="shared" ref="AT8" si="52">AT6-AT7</f>
        <v>0</v>
      </c>
      <c r="AU8" s="325">
        <f t="shared" ref="AU8" si="53">AU6-AU7</f>
        <v>0</v>
      </c>
      <c r="AV8" s="325">
        <f t="shared" ref="AV8" si="54">AV6-AV7</f>
        <v>0</v>
      </c>
      <c r="AW8" s="325">
        <f t="shared" ref="AW8" si="55">AW6-AW7</f>
        <v>0</v>
      </c>
      <c r="AX8" s="325">
        <f t="shared" ref="AX8" si="56">AX6-AX7</f>
        <v>0</v>
      </c>
      <c r="AY8" s="325">
        <f t="shared" ref="AY8" si="57">AY6-AY7</f>
        <v>0</v>
      </c>
      <c r="AZ8" s="325">
        <f t="shared" ref="AZ8" si="58">AZ6-AZ7</f>
        <v>0</v>
      </c>
      <c r="BA8" s="328">
        <f t="shared" ref="BA8:BA19" si="59">SUM(AO8:AZ8)</f>
        <v>0</v>
      </c>
      <c r="BB8" s="325">
        <f>BB6-BB7</f>
        <v>0</v>
      </c>
      <c r="BC8" s="325">
        <f>BC6-BC7</f>
        <v>0</v>
      </c>
      <c r="BD8" s="325">
        <f t="shared" ref="BD8" si="60">BD6-BD7</f>
        <v>0</v>
      </c>
      <c r="BE8" s="325">
        <f t="shared" ref="BE8" si="61">BE6-BE7</f>
        <v>0</v>
      </c>
      <c r="BF8" s="325">
        <f t="shared" ref="BF8" si="62">BF6-BF7</f>
        <v>0</v>
      </c>
      <c r="BG8" s="325">
        <f t="shared" ref="BG8" si="63">BG6-BG7</f>
        <v>0</v>
      </c>
      <c r="BH8" s="325">
        <f t="shared" ref="BH8" si="64">BH6-BH7</f>
        <v>0</v>
      </c>
      <c r="BI8" s="325">
        <f t="shared" ref="BI8" si="65">BI6-BI7</f>
        <v>0</v>
      </c>
      <c r="BJ8" s="325">
        <f t="shared" ref="BJ8" si="66">BJ6-BJ7</f>
        <v>0</v>
      </c>
      <c r="BK8" s="325">
        <f t="shared" ref="BK8" si="67">BK6-BK7</f>
        <v>0</v>
      </c>
      <c r="BL8" s="325">
        <f t="shared" ref="BL8" si="68">BL6-BL7</f>
        <v>0</v>
      </c>
      <c r="BM8" s="325">
        <f t="shared" ref="BM8" si="69">BM6-BM7</f>
        <v>0</v>
      </c>
      <c r="BN8" s="328">
        <f t="shared" ref="BN8:BN19" si="70">SUM(BB8:BM8)</f>
        <v>0</v>
      </c>
      <c r="BO8" s="325">
        <f>BO6-BO7</f>
        <v>0</v>
      </c>
      <c r="BP8" s="325">
        <f>BP6-BP7</f>
        <v>0</v>
      </c>
      <c r="BQ8" s="325">
        <f t="shared" ref="BQ8" si="71">BQ6-BQ7</f>
        <v>0</v>
      </c>
      <c r="BR8" s="325">
        <f t="shared" ref="BR8" si="72">BR6-BR7</f>
        <v>0</v>
      </c>
      <c r="BS8" s="325">
        <f t="shared" ref="BS8" si="73">BS6-BS7</f>
        <v>0</v>
      </c>
      <c r="BT8" s="325">
        <f t="shared" ref="BT8" si="74">BT6-BT7</f>
        <v>0</v>
      </c>
      <c r="BU8" s="325">
        <f t="shared" ref="BU8" si="75">BU6-BU7</f>
        <v>0</v>
      </c>
      <c r="BV8" s="325">
        <f t="shared" ref="BV8" si="76">BV6-BV7</f>
        <v>0</v>
      </c>
      <c r="BW8" s="325">
        <f t="shared" ref="BW8" si="77">BW6-BW7</f>
        <v>0</v>
      </c>
      <c r="BX8" s="325">
        <f t="shared" ref="BX8" si="78">BX6-BX7</f>
        <v>0</v>
      </c>
      <c r="BY8" s="325">
        <f t="shared" ref="BY8" si="79">BY6-BY7</f>
        <v>0</v>
      </c>
      <c r="BZ8" s="325">
        <f t="shared" ref="BZ8" si="80">BZ6-BZ7</f>
        <v>0</v>
      </c>
      <c r="CA8" s="328">
        <f t="shared" ref="CA8:CA19" si="81">SUM(BO8:BZ8)</f>
        <v>0</v>
      </c>
      <c r="CB8" s="325">
        <f>CB6-CB7</f>
        <v>0</v>
      </c>
      <c r="CC8" s="325">
        <f>CC6-CC7</f>
        <v>0</v>
      </c>
      <c r="CD8" s="325">
        <f t="shared" ref="CD8" si="82">CD6-CD7</f>
        <v>0</v>
      </c>
      <c r="CE8" s="325">
        <f t="shared" ref="CE8" si="83">CE6-CE7</f>
        <v>0</v>
      </c>
      <c r="CF8" s="325">
        <f t="shared" ref="CF8" si="84">CF6-CF7</f>
        <v>0</v>
      </c>
      <c r="CG8" s="325">
        <f t="shared" ref="CG8" si="85">CG6-CG7</f>
        <v>0</v>
      </c>
      <c r="CH8" s="325">
        <f t="shared" ref="CH8" si="86">CH6-CH7</f>
        <v>0</v>
      </c>
      <c r="CI8" s="325">
        <f t="shared" ref="CI8" si="87">CI6-CI7</f>
        <v>0</v>
      </c>
      <c r="CJ8" s="325">
        <f t="shared" ref="CJ8" si="88">CJ6-CJ7</f>
        <v>0</v>
      </c>
      <c r="CK8" s="325">
        <f t="shared" ref="CK8" si="89">CK6-CK7</f>
        <v>0</v>
      </c>
      <c r="CL8" s="325">
        <f t="shared" ref="CL8" si="90">CL6-CL7</f>
        <v>0</v>
      </c>
      <c r="CM8" s="325">
        <f t="shared" ref="CM8" si="91">CM6-CM7</f>
        <v>0</v>
      </c>
      <c r="CN8" s="328">
        <f t="shared" ref="CN8:CN19" si="92">SUM(CB8:CM8)</f>
        <v>0</v>
      </c>
      <c r="CO8" s="325">
        <f>CO6-CO7</f>
        <v>0</v>
      </c>
      <c r="CP8" s="325">
        <f>CP6-CP7</f>
        <v>0</v>
      </c>
      <c r="CQ8" s="325">
        <f t="shared" ref="CQ8" si="93">CQ6-CQ7</f>
        <v>0</v>
      </c>
      <c r="CR8" s="325">
        <f t="shared" ref="CR8" si="94">CR6-CR7</f>
        <v>0</v>
      </c>
      <c r="CS8" s="325">
        <f t="shared" ref="CS8" si="95">CS6-CS7</f>
        <v>0</v>
      </c>
      <c r="CT8" s="325">
        <f t="shared" ref="CT8" si="96">CT6-CT7</f>
        <v>0</v>
      </c>
      <c r="CU8" s="325">
        <f t="shared" ref="CU8" si="97">CU6-CU7</f>
        <v>0</v>
      </c>
      <c r="CV8" s="325">
        <f t="shared" ref="CV8" si="98">CV6-CV7</f>
        <v>0</v>
      </c>
      <c r="CW8" s="325">
        <f t="shared" ref="CW8" si="99">CW6-CW7</f>
        <v>0</v>
      </c>
      <c r="CX8" s="325">
        <f t="shared" ref="CX8" si="100">CX6-CX7</f>
        <v>0</v>
      </c>
      <c r="CY8" s="325">
        <f t="shared" ref="CY8" si="101">CY6-CY7</f>
        <v>0</v>
      </c>
      <c r="CZ8" s="325">
        <f t="shared" ref="CZ8" si="102">CZ6-CZ7</f>
        <v>0</v>
      </c>
      <c r="DA8" s="328">
        <f t="shared" ref="DA8:DA19" si="103">SUM(CO8:CZ8)</f>
        <v>0</v>
      </c>
      <c r="DB8" s="325">
        <f>DB6-DB7</f>
        <v>0</v>
      </c>
      <c r="DC8" s="325">
        <f>DC6-DC7</f>
        <v>0</v>
      </c>
      <c r="DD8" s="325">
        <f t="shared" ref="DD8" si="104">DD6-DD7</f>
        <v>0</v>
      </c>
      <c r="DE8" s="325">
        <f t="shared" ref="DE8" si="105">DE6-DE7</f>
        <v>0</v>
      </c>
      <c r="DF8" s="325">
        <f t="shared" ref="DF8" si="106">DF6-DF7</f>
        <v>0</v>
      </c>
      <c r="DG8" s="325">
        <f t="shared" ref="DG8" si="107">DG6-DG7</f>
        <v>0</v>
      </c>
      <c r="DH8" s="325">
        <f t="shared" ref="DH8" si="108">DH6-DH7</f>
        <v>0</v>
      </c>
      <c r="DI8" s="325">
        <f t="shared" ref="DI8" si="109">DI6-DI7</f>
        <v>0</v>
      </c>
      <c r="DJ8" s="325">
        <f t="shared" ref="DJ8" si="110">DJ6-DJ7</f>
        <v>0</v>
      </c>
      <c r="DK8" s="325">
        <f t="shared" ref="DK8" si="111">DK6-DK7</f>
        <v>0</v>
      </c>
      <c r="DL8" s="325">
        <f t="shared" ref="DL8" si="112">DL6-DL7</f>
        <v>0</v>
      </c>
      <c r="DM8" s="325">
        <f t="shared" ref="DM8" si="113">DM6-DM7</f>
        <v>0</v>
      </c>
      <c r="DN8" s="328">
        <f t="shared" ref="DN8:DN19" si="114">SUM(DB8:DM8)</f>
        <v>0</v>
      </c>
      <c r="DO8" s="325">
        <f>DO6-DO7</f>
        <v>0</v>
      </c>
      <c r="DP8" s="325">
        <f>DP6-DP7</f>
        <v>0</v>
      </c>
      <c r="DQ8" s="325">
        <f t="shared" ref="DQ8" si="115">DQ6-DQ7</f>
        <v>0</v>
      </c>
      <c r="DR8" s="325">
        <f t="shared" ref="DR8" si="116">DR6-DR7</f>
        <v>0</v>
      </c>
      <c r="DS8" s="325">
        <f t="shared" ref="DS8" si="117">DS6-DS7</f>
        <v>0</v>
      </c>
      <c r="DT8" s="325">
        <f t="shared" ref="DT8" si="118">DT6-DT7</f>
        <v>0</v>
      </c>
      <c r="DU8" s="325">
        <f t="shared" ref="DU8" si="119">DU6-DU7</f>
        <v>0</v>
      </c>
      <c r="DV8" s="325">
        <f t="shared" ref="DV8" si="120">DV6-DV7</f>
        <v>0</v>
      </c>
      <c r="DW8" s="325">
        <f t="shared" ref="DW8" si="121">DW6-DW7</f>
        <v>0</v>
      </c>
      <c r="DX8" s="325">
        <f t="shared" ref="DX8" si="122">DX6-DX7</f>
        <v>0</v>
      </c>
      <c r="DY8" s="325">
        <f t="shared" ref="DY8" si="123">DY6-DY7</f>
        <v>0</v>
      </c>
      <c r="DZ8" s="325">
        <f t="shared" ref="DZ8" si="124">DZ6-DZ7</f>
        <v>0</v>
      </c>
      <c r="EA8" s="328">
        <f t="shared" ref="EA8:EA19" si="125">SUM(DO8:DZ8)</f>
        <v>0</v>
      </c>
      <c r="EB8" s="325">
        <f>EB6-EB7</f>
        <v>0</v>
      </c>
      <c r="EC8" s="325">
        <f>EC6-EC7</f>
        <v>0</v>
      </c>
      <c r="ED8" s="325">
        <f t="shared" ref="ED8" si="126">ED6-ED7</f>
        <v>0</v>
      </c>
      <c r="EE8" s="325">
        <f t="shared" ref="EE8" si="127">EE6-EE7</f>
        <v>0</v>
      </c>
      <c r="EF8" s="325">
        <f t="shared" ref="EF8" si="128">EF6-EF7</f>
        <v>0</v>
      </c>
      <c r="EG8" s="325">
        <f t="shared" ref="EG8" si="129">EG6-EG7</f>
        <v>0</v>
      </c>
      <c r="EH8" s="325">
        <f t="shared" ref="EH8" si="130">EH6-EH7</f>
        <v>0</v>
      </c>
      <c r="EI8" s="325">
        <f t="shared" ref="EI8" si="131">EI6-EI7</f>
        <v>0</v>
      </c>
      <c r="EJ8" s="325">
        <f t="shared" ref="EJ8" si="132">EJ6-EJ7</f>
        <v>0</v>
      </c>
      <c r="EK8" s="325">
        <f t="shared" ref="EK8" si="133">EK6-EK7</f>
        <v>0</v>
      </c>
      <c r="EL8" s="325">
        <f t="shared" ref="EL8" si="134">EL6-EL7</f>
        <v>0</v>
      </c>
      <c r="EM8" s="325">
        <f t="shared" ref="EM8" si="135">EM6-EM7</f>
        <v>0</v>
      </c>
      <c r="EN8" s="328">
        <f t="shared" ref="EN8:EN19" si="136">SUM(EB8:EM8)</f>
        <v>0</v>
      </c>
      <c r="EO8" s="325">
        <f>EO6-EO7</f>
        <v>0</v>
      </c>
      <c r="EP8" s="325">
        <f>EP6-EP7</f>
        <v>0</v>
      </c>
      <c r="EQ8" s="325">
        <f t="shared" ref="EQ8" si="137">EQ6-EQ7</f>
        <v>0</v>
      </c>
      <c r="ER8" s="325">
        <f t="shared" ref="ER8" si="138">ER6-ER7</f>
        <v>0</v>
      </c>
      <c r="ES8" s="325">
        <f t="shared" ref="ES8" si="139">ES6-ES7</f>
        <v>0</v>
      </c>
      <c r="ET8" s="325">
        <f t="shared" ref="ET8" si="140">ET6-ET7</f>
        <v>0</v>
      </c>
      <c r="EU8" s="325">
        <f t="shared" ref="EU8" si="141">EU6-EU7</f>
        <v>0</v>
      </c>
      <c r="EV8" s="325">
        <f t="shared" ref="EV8" si="142">EV6-EV7</f>
        <v>0</v>
      </c>
      <c r="EW8" s="325">
        <f t="shared" ref="EW8" si="143">EW6-EW7</f>
        <v>0</v>
      </c>
      <c r="EX8" s="325">
        <f t="shared" ref="EX8" si="144">EX6-EX7</f>
        <v>0</v>
      </c>
      <c r="EY8" s="325">
        <f t="shared" ref="EY8" si="145">EY6-EY7</f>
        <v>0</v>
      </c>
      <c r="EZ8" s="325">
        <f t="shared" ref="EZ8" si="146">EZ6-EZ7</f>
        <v>0</v>
      </c>
      <c r="FA8" s="328">
        <f t="shared" ref="FA8:FA19" si="147">SUM(EO8:EZ8)</f>
        <v>0</v>
      </c>
      <c r="FB8" s="325">
        <f>FB6-FB7</f>
        <v>0</v>
      </c>
      <c r="FC8" s="325">
        <f>FC6-FC7</f>
        <v>0</v>
      </c>
      <c r="FD8" s="325">
        <f t="shared" ref="FD8" si="148">FD6-FD7</f>
        <v>0</v>
      </c>
      <c r="FE8" s="325">
        <f t="shared" ref="FE8" si="149">FE6-FE7</f>
        <v>0</v>
      </c>
      <c r="FF8" s="325">
        <f t="shared" ref="FF8" si="150">FF6-FF7</f>
        <v>0</v>
      </c>
      <c r="FG8" s="325">
        <f t="shared" ref="FG8" si="151">FG6-FG7</f>
        <v>0</v>
      </c>
      <c r="FH8" s="325">
        <f t="shared" ref="FH8" si="152">FH6-FH7</f>
        <v>0</v>
      </c>
      <c r="FI8" s="325">
        <f t="shared" ref="FI8" si="153">FI6-FI7</f>
        <v>0</v>
      </c>
      <c r="FJ8" s="325">
        <f t="shared" ref="FJ8" si="154">FJ6-FJ7</f>
        <v>0</v>
      </c>
      <c r="FK8" s="325">
        <f t="shared" ref="FK8" si="155">FK6-FK7</f>
        <v>0</v>
      </c>
      <c r="FL8" s="325">
        <f t="shared" ref="FL8" si="156">FL6-FL7</f>
        <v>0</v>
      </c>
      <c r="FM8" s="325">
        <f t="shared" ref="FM8" si="157">FM6-FM7</f>
        <v>0</v>
      </c>
      <c r="FN8" s="328">
        <f t="shared" ref="FN8:FN19" si="158">SUM(FB8:FM8)</f>
        <v>0</v>
      </c>
      <c r="FO8" s="325">
        <f>FO6-FO7</f>
        <v>0</v>
      </c>
      <c r="FP8" s="325">
        <f>FP6-FP7</f>
        <v>0</v>
      </c>
      <c r="FQ8" s="325">
        <f t="shared" ref="FQ8" si="159">FQ6-FQ7</f>
        <v>0</v>
      </c>
      <c r="FR8" s="325">
        <f t="shared" ref="FR8" si="160">FR6-FR7</f>
        <v>0</v>
      </c>
      <c r="FS8" s="325">
        <f t="shared" ref="FS8" si="161">FS6-FS7</f>
        <v>0</v>
      </c>
      <c r="FT8" s="325">
        <f t="shared" ref="FT8" si="162">FT6-FT7</f>
        <v>0</v>
      </c>
      <c r="FU8" s="325">
        <f t="shared" ref="FU8" si="163">FU6-FU7</f>
        <v>0</v>
      </c>
      <c r="FV8" s="325">
        <f t="shared" ref="FV8" si="164">FV6-FV7</f>
        <v>0</v>
      </c>
      <c r="FW8" s="325">
        <f t="shared" ref="FW8" si="165">FW6-FW7</f>
        <v>0</v>
      </c>
      <c r="FX8" s="325">
        <f t="shared" ref="FX8" si="166">FX6-FX7</f>
        <v>0</v>
      </c>
      <c r="FY8" s="325">
        <f t="shared" ref="FY8" si="167">FY6-FY7</f>
        <v>0</v>
      </c>
      <c r="FZ8" s="325">
        <f t="shared" ref="FZ8" si="168">FZ6-FZ7</f>
        <v>0</v>
      </c>
      <c r="GA8" s="328">
        <f t="shared" ref="GA8:GA19" si="169">SUM(FO8:FZ8)</f>
        <v>0</v>
      </c>
      <c r="GB8" s="325">
        <f>GB6-GB7</f>
        <v>0</v>
      </c>
      <c r="GC8" s="325">
        <f>GC6-GC7</f>
        <v>0</v>
      </c>
      <c r="GD8" s="325">
        <f t="shared" ref="GD8" si="170">GD6-GD7</f>
        <v>0</v>
      </c>
      <c r="GE8" s="325">
        <f t="shared" ref="GE8" si="171">GE6-GE7</f>
        <v>0</v>
      </c>
      <c r="GF8" s="325">
        <f t="shared" ref="GF8" si="172">GF6-GF7</f>
        <v>0</v>
      </c>
      <c r="GG8" s="325">
        <f t="shared" ref="GG8" si="173">GG6-GG7</f>
        <v>0</v>
      </c>
      <c r="GH8" s="325">
        <f t="shared" ref="GH8" si="174">GH6-GH7</f>
        <v>0</v>
      </c>
      <c r="GI8" s="325">
        <f t="shared" ref="GI8" si="175">GI6-GI7</f>
        <v>0</v>
      </c>
      <c r="GJ8" s="325">
        <f t="shared" ref="GJ8" si="176">GJ6-GJ7</f>
        <v>0</v>
      </c>
      <c r="GK8" s="325">
        <f t="shared" ref="GK8" si="177">GK6-GK7</f>
        <v>0</v>
      </c>
      <c r="GL8" s="325">
        <f t="shared" ref="GL8" si="178">GL6-GL7</f>
        <v>0</v>
      </c>
      <c r="GM8" s="325">
        <f t="shared" ref="GM8" si="179">GM6-GM7</f>
        <v>0</v>
      </c>
      <c r="GN8" s="328">
        <f t="shared" ref="GN8:GN19" si="180">SUM(GB8:GM8)</f>
        <v>0</v>
      </c>
      <c r="GO8" s="325">
        <f>GO6-GO7</f>
        <v>0</v>
      </c>
      <c r="GP8" s="325">
        <f>GP6-GP7</f>
        <v>0</v>
      </c>
      <c r="GQ8" s="325">
        <f t="shared" ref="GQ8" si="181">GQ6-GQ7</f>
        <v>0</v>
      </c>
      <c r="GR8" s="325">
        <f t="shared" ref="GR8" si="182">GR6-GR7</f>
        <v>0</v>
      </c>
      <c r="GS8" s="325">
        <f t="shared" ref="GS8" si="183">GS6-GS7</f>
        <v>0</v>
      </c>
      <c r="GT8" s="325">
        <f t="shared" ref="GT8" si="184">GT6-GT7</f>
        <v>0</v>
      </c>
      <c r="GU8" s="325">
        <f t="shared" ref="GU8" si="185">GU6-GU7</f>
        <v>0</v>
      </c>
      <c r="GV8" s="325">
        <f t="shared" ref="GV8" si="186">GV6-GV7</f>
        <v>0</v>
      </c>
      <c r="GW8" s="325">
        <f t="shared" ref="GW8" si="187">GW6-GW7</f>
        <v>0</v>
      </c>
      <c r="GX8" s="325">
        <f t="shared" ref="GX8" si="188">GX6-GX7</f>
        <v>0</v>
      </c>
      <c r="GY8" s="325">
        <f t="shared" ref="GY8" si="189">GY6-GY7</f>
        <v>0</v>
      </c>
      <c r="GZ8" s="325">
        <f t="shared" ref="GZ8" si="190">GZ6-GZ7</f>
        <v>0</v>
      </c>
      <c r="HA8" s="328">
        <f t="shared" ref="HA8:HA19" si="191">SUM(GO8:GZ8)</f>
        <v>0</v>
      </c>
      <c r="HB8" s="325">
        <f>HB6-HB7</f>
        <v>0</v>
      </c>
      <c r="HC8" s="325">
        <f>HC6-HC7</f>
        <v>0</v>
      </c>
      <c r="HD8" s="325">
        <f t="shared" ref="HD8" si="192">HD6-HD7</f>
        <v>0</v>
      </c>
      <c r="HE8" s="325">
        <f t="shared" ref="HE8" si="193">HE6-HE7</f>
        <v>0</v>
      </c>
      <c r="HF8" s="325">
        <f t="shared" ref="HF8" si="194">HF6-HF7</f>
        <v>0</v>
      </c>
      <c r="HG8" s="325">
        <f t="shared" ref="HG8" si="195">HG6-HG7</f>
        <v>0</v>
      </c>
      <c r="HH8" s="325">
        <f t="shared" ref="HH8" si="196">HH6-HH7</f>
        <v>0</v>
      </c>
      <c r="HI8" s="325">
        <f t="shared" ref="HI8" si="197">HI6-HI7</f>
        <v>0</v>
      </c>
      <c r="HJ8" s="325">
        <f t="shared" ref="HJ8" si="198">HJ6-HJ7</f>
        <v>0</v>
      </c>
      <c r="HK8" s="325">
        <f t="shared" ref="HK8" si="199">HK6-HK7</f>
        <v>0</v>
      </c>
      <c r="HL8" s="325">
        <f t="shared" ref="HL8" si="200">HL6-HL7</f>
        <v>0</v>
      </c>
      <c r="HM8" s="325">
        <f t="shared" ref="HM8" si="201">HM6-HM7</f>
        <v>0</v>
      </c>
      <c r="HN8" s="328">
        <f t="shared" ref="HN8:HN19" si="202">SUM(HB8:HM8)</f>
        <v>0</v>
      </c>
      <c r="HO8" s="325">
        <f>HO6-HO7</f>
        <v>0</v>
      </c>
      <c r="HP8" s="325">
        <f>HP6-HP7</f>
        <v>0</v>
      </c>
      <c r="HQ8" s="325">
        <f t="shared" ref="HQ8" si="203">HQ6-HQ7</f>
        <v>0</v>
      </c>
      <c r="HR8" s="325">
        <f t="shared" ref="HR8" si="204">HR6-HR7</f>
        <v>0</v>
      </c>
      <c r="HS8" s="325">
        <f t="shared" ref="HS8" si="205">HS6-HS7</f>
        <v>0</v>
      </c>
      <c r="HT8" s="325">
        <f t="shared" ref="HT8" si="206">HT6-HT7</f>
        <v>0</v>
      </c>
      <c r="HU8" s="325">
        <f t="shared" ref="HU8" si="207">HU6-HU7</f>
        <v>0</v>
      </c>
      <c r="HV8" s="325">
        <f t="shared" ref="HV8" si="208">HV6-HV7</f>
        <v>0</v>
      </c>
      <c r="HW8" s="325">
        <f t="shared" ref="HW8" si="209">HW6-HW7</f>
        <v>0</v>
      </c>
      <c r="HX8" s="325">
        <f t="shared" ref="HX8" si="210">HX6-HX7</f>
        <v>0</v>
      </c>
      <c r="HY8" s="325">
        <f t="shared" ref="HY8" si="211">HY6-HY7</f>
        <v>0</v>
      </c>
      <c r="HZ8" s="325">
        <f t="shared" ref="HZ8" si="212">HZ6-HZ7</f>
        <v>0</v>
      </c>
      <c r="IA8" s="328">
        <f t="shared" ref="IA8:IA19" si="213">SUM(HO8:HZ8)</f>
        <v>0</v>
      </c>
      <c r="IB8" s="325">
        <f>IB6-IB7</f>
        <v>0</v>
      </c>
      <c r="IC8" s="325">
        <f>IC6-IC7</f>
        <v>0</v>
      </c>
      <c r="ID8" s="325">
        <f t="shared" ref="ID8" si="214">ID6-ID7</f>
        <v>0</v>
      </c>
      <c r="IE8" s="325">
        <f t="shared" ref="IE8" si="215">IE6-IE7</f>
        <v>0</v>
      </c>
      <c r="IF8" s="325">
        <f t="shared" ref="IF8" si="216">IF6-IF7</f>
        <v>0</v>
      </c>
      <c r="IG8" s="325">
        <f t="shared" ref="IG8" si="217">IG6-IG7</f>
        <v>0</v>
      </c>
      <c r="IH8" s="325">
        <f t="shared" ref="IH8" si="218">IH6-IH7</f>
        <v>0</v>
      </c>
      <c r="II8" s="325">
        <f t="shared" ref="II8" si="219">II6-II7</f>
        <v>0</v>
      </c>
      <c r="IJ8" s="325">
        <f t="shared" ref="IJ8" si="220">IJ6-IJ7</f>
        <v>0</v>
      </c>
      <c r="IK8" s="325">
        <f t="shared" ref="IK8" si="221">IK6-IK7</f>
        <v>0</v>
      </c>
      <c r="IL8" s="325">
        <f t="shared" ref="IL8" si="222">IL6-IL7</f>
        <v>0</v>
      </c>
      <c r="IM8" s="325">
        <f t="shared" ref="IM8" si="223">IM6-IM7</f>
        <v>0</v>
      </c>
      <c r="IN8" s="328">
        <f t="shared" ref="IN8:IN19" si="224">SUM(IB8:IM8)</f>
        <v>0</v>
      </c>
      <c r="IO8" s="325">
        <f>IO6-IO7</f>
        <v>0</v>
      </c>
      <c r="IP8" s="325">
        <f>IP6-IP7</f>
        <v>0</v>
      </c>
      <c r="IQ8" s="325">
        <f t="shared" ref="IQ8" si="225">IQ6-IQ7</f>
        <v>0</v>
      </c>
      <c r="IR8" s="325">
        <f t="shared" ref="IR8" si="226">IR6-IR7</f>
        <v>0</v>
      </c>
      <c r="IS8" s="325">
        <f t="shared" ref="IS8" si="227">IS6-IS7</f>
        <v>0</v>
      </c>
      <c r="IT8" s="325">
        <f t="shared" ref="IT8" si="228">IT6-IT7</f>
        <v>0</v>
      </c>
      <c r="IU8" s="325">
        <f t="shared" ref="IU8" si="229">IU6-IU7</f>
        <v>0</v>
      </c>
      <c r="IV8" s="325">
        <f t="shared" ref="IV8" si="230">IV6-IV7</f>
        <v>0</v>
      </c>
      <c r="IW8" s="325">
        <f t="shared" ref="IW8" si="231">IW6-IW7</f>
        <v>0</v>
      </c>
      <c r="IX8" s="325">
        <f t="shared" ref="IX8" si="232">IX6-IX7</f>
        <v>0</v>
      </c>
      <c r="IY8" s="325">
        <f t="shared" ref="IY8" si="233">IY6-IY7</f>
        <v>0</v>
      </c>
      <c r="IZ8" s="325">
        <f t="shared" ref="IZ8" si="234">IZ6-IZ7</f>
        <v>0</v>
      </c>
      <c r="JA8" s="328">
        <f t="shared" ref="JA8:JA19" si="235">SUM(IO8:IZ8)</f>
        <v>0</v>
      </c>
      <c r="JB8" s="325">
        <f>JB6-JB7</f>
        <v>0</v>
      </c>
      <c r="JC8" s="325">
        <f>JC6-JC7</f>
        <v>0</v>
      </c>
      <c r="JD8" s="325">
        <f t="shared" ref="JD8" si="236">JD6-JD7</f>
        <v>0</v>
      </c>
      <c r="JE8" s="325">
        <f t="shared" ref="JE8" si="237">JE6-JE7</f>
        <v>0</v>
      </c>
      <c r="JF8" s="325">
        <f t="shared" ref="JF8" si="238">JF6-JF7</f>
        <v>0</v>
      </c>
      <c r="JG8" s="325">
        <f t="shared" ref="JG8" si="239">JG6-JG7</f>
        <v>0</v>
      </c>
      <c r="JH8" s="325">
        <f t="shared" ref="JH8" si="240">JH6-JH7</f>
        <v>0</v>
      </c>
      <c r="JI8" s="325">
        <f t="shared" ref="JI8" si="241">JI6-JI7</f>
        <v>0</v>
      </c>
      <c r="JJ8" s="325">
        <f t="shared" ref="JJ8" si="242">JJ6-JJ7</f>
        <v>0</v>
      </c>
      <c r="JK8" s="325">
        <f t="shared" ref="JK8" si="243">JK6-JK7</f>
        <v>0</v>
      </c>
      <c r="JL8" s="325">
        <f t="shared" ref="JL8" si="244">JL6-JL7</f>
        <v>0</v>
      </c>
      <c r="JM8" s="325">
        <f t="shared" ref="JM8" si="245">JM6-JM7</f>
        <v>0</v>
      </c>
      <c r="JN8" s="328">
        <f t="shared" ref="JN8:JN19" si="246">SUM(JB8:JM8)</f>
        <v>0</v>
      </c>
      <c r="JO8" s="325">
        <f>JO6-JO7</f>
        <v>0</v>
      </c>
      <c r="JP8" s="325">
        <f>JP6-JP7</f>
        <v>0</v>
      </c>
      <c r="JQ8" s="325">
        <f t="shared" ref="JQ8" si="247">JQ6-JQ7</f>
        <v>0</v>
      </c>
      <c r="JR8" s="325">
        <f t="shared" ref="JR8" si="248">JR6-JR7</f>
        <v>0</v>
      </c>
      <c r="JS8" s="325">
        <f t="shared" ref="JS8" si="249">JS6-JS7</f>
        <v>0</v>
      </c>
      <c r="JT8" s="325">
        <f t="shared" ref="JT8" si="250">JT6-JT7</f>
        <v>0</v>
      </c>
      <c r="JU8" s="325">
        <f t="shared" ref="JU8" si="251">JU6-JU7</f>
        <v>0</v>
      </c>
      <c r="JV8" s="325">
        <f t="shared" ref="JV8" si="252">JV6-JV7</f>
        <v>0</v>
      </c>
      <c r="JW8" s="325">
        <f t="shared" ref="JW8" si="253">JW6-JW7</f>
        <v>0</v>
      </c>
      <c r="JX8" s="325">
        <f t="shared" ref="JX8" si="254">JX6-JX7</f>
        <v>0</v>
      </c>
      <c r="JY8" s="325">
        <f t="shared" ref="JY8" si="255">JY6-JY7</f>
        <v>0</v>
      </c>
      <c r="JZ8" s="325">
        <f t="shared" ref="JZ8" si="256">JZ6-JZ7</f>
        <v>0</v>
      </c>
      <c r="KA8" s="328">
        <f t="shared" ref="KA8:KA19" si="257">SUM(JO8:JZ8)</f>
        <v>0</v>
      </c>
      <c r="KB8" s="325">
        <f>KB6-KB7</f>
        <v>0</v>
      </c>
      <c r="KC8" s="325">
        <f>KC6-KC7</f>
        <v>0</v>
      </c>
      <c r="KD8" s="325">
        <f t="shared" ref="KD8" si="258">KD6-KD7</f>
        <v>0</v>
      </c>
      <c r="KE8" s="325">
        <f t="shared" ref="KE8" si="259">KE6-KE7</f>
        <v>0</v>
      </c>
      <c r="KF8" s="325">
        <f t="shared" ref="KF8" si="260">KF6-KF7</f>
        <v>0</v>
      </c>
      <c r="KG8" s="325">
        <f t="shared" ref="KG8" si="261">KG6-KG7</f>
        <v>0</v>
      </c>
      <c r="KH8" s="325">
        <f t="shared" ref="KH8" si="262">KH6-KH7</f>
        <v>0</v>
      </c>
      <c r="KI8" s="325">
        <f t="shared" ref="KI8" si="263">KI6-KI7</f>
        <v>0</v>
      </c>
      <c r="KJ8" s="325">
        <f t="shared" ref="KJ8" si="264">KJ6-KJ7</f>
        <v>0</v>
      </c>
      <c r="KK8" s="325">
        <f t="shared" ref="KK8" si="265">KK6-KK7</f>
        <v>0</v>
      </c>
      <c r="KL8" s="325">
        <f t="shared" ref="KL8" si="266">KL6-KL7</f>
        <v>0</v>
      </c>
      <c r="KM8" s="325">
        <f t="shared" ref="KM8" si="267">KM6-KM7</f>
        <v>0</v>
      </c>
      <c r="KN8" s="328">
        <f t="shared" ref="KN8:KN19" si="268">SUM(KB8:KM8)</f>
        <v>0</v>
      </c>
      <c r="KO8" s="325">
        <f>KO6-KO7</f>
        <v>0</v>
      </c>
      <c r="KP8" s="325">
        <f>KP6-KP7</f>
        <v>0</v>
      </c>
      <c r="KQ8" s="325">
        <f t="shared" ref="KQ8" si="269">KQ6-KQ7</f>
        <v>0</v>
      </c>
      <c r="KR8" s="325">
        <f t="shared" ref="KR8" si="270">KR6-KR7</f>
        <v>0</v>
      </c>
      <c r="KS8" s="325">
        <f t="shared" ref="KS8" si="271">KS6-KS7</f>
        <v>0</v>
      </c>
      <c r="KT8" s="325">
        <f t="shared" ref="KT8" si="272">KT6-KT7</f>
        <v>0</v>
      </c>
      <c r="KU8" s="325">
        <f t="shared" ref="KU8" si="273">KU6-KU7</f>
        <v>0</v>
      </c>
      <c r="KV8" s="325">
        <f t="shared" ref="KV8" si="274">KV6-KV7</f>
        <v>0</v>
      </c>
      <c r="KW8" s="325">
        <f t="shared" ref="KW8" si="275">KW6-KW7</f>
        <v>0</v>
      </c>
      <c r="KX8" s="325">
        <f t="shared" ref="KX8" si="276">KX6-KX7</f>
        <v>0</v>
      </c>
      <c r="KY8" s="325">
        <f t="shared" ref="KY8" si="277">KY6-KY7</f>
        <v>0</v>
      </c>
      <c r="KZ8" s="325">
        <f t="shared" ref="KZ8" si="278">KZ6-KZ7</f>
        <v>0</v>
      </c>
      <c r="LA8" s="328">
        <f t="shared" ref="LA8:LA19" si="279">SUM(KO8:KZ8)</f>
        <v>0</v>
      </c>
      <c r="LB8" s="325">
        <f>LB6-LB7</f>
        <v>0</v>
      </c>
      <c r="LC8" s="325">
        <f>LC6-LC7</f>
        <v>0</v>
      </c>
      <c r="LD8" s="325">
        <f t="shared" ref="LD8" si="280">LD6-LD7</f>
        <v>0</v>
      </c>
      <c r="LE8" s="325">
        <f t="shared" ref="LE8" si="281">LE6-LE7</f>
        <v>0</v>
      </c>
      <c r="LF8" s="325">
        <f t="shared" ref="LF8" si="282">LF6-LF7</f>
        <v>0</v>
      </c>
      <c r="LG8" s="325">
        <f t="shared" ref="LG8" si="283">LG6-LG7</f>
        <v>0</v>
      </c>
      <c r="LH8" s="325">
        <f t="shared" ref="LH8" si="284">LH6-LH7</f>
        <v>0</v>
      </c>
      <c r="LI8" s="325">
        <f t="shared" ref="LI8" si="285">LI6-LI7</f>
        <v>0</v>
      </c>
      <c r="LJ8" s="325">
        <f t="shared" ref="LJ8" si="286">LJ6-LJ7</f>
        <v>0</v>
      </c>
      <c r="LK8" s="325">
        <f t="shared" ref="LK8" si="287">LK6-LK7</f>
        <v>0</v>
      </c>
      <c r="LL8" s="325">
        <f t="shared" ref="LL8" si="288">LL6-LL7</f>
        <v>0</v>
      </c>
      <c r="LM8" s="325">
        <f t="shared" ref="LM8" si="289">LM6-LM7</f>
        <v>0</v>
      </c>
      <c r="LN8" s="329">
        <f t="shared" ref="LN8:LN19" si="290">SUM(LB8:LM8)</f>
        <v>0</v>
      </c>
    </row>
    <row r="9" spans="1:326" s="90" customFormat="1" collapsed="1">
      <c r="A9" s="322" t="s">
        <v>14</v>
      </c>
      <c r="B9" s="323">
        <f>B10+B11</f>
        <v>0</v>
      </c>
      <c r="C9" s="325">
        <f t="shared" ref="C9:BM9" si="291">C10+C11</f>
        <v>0</v>
      </c>
      <c r="D9" s="325">
        <f t="shared" si="291"/>
        <v>0</v>
      </c>
      <c r="E9" s="325">
        <f t="shared" si="291"/>
        <v>0</v>
      </c>
      <c r="F9" s="325">
        <f t="shared" si="291"/>
        <v>0</v>
      </c>
      <c r="G9" s="325">
        <f t="shared" si="291"/>
        <v>0</v>
      </c>
      <c r="H9" s="325">
        <f t="shared" si="291"/>
        <v>0</v>
      </c>
      <c r="I9" s="325">
        <f t="shared" si="291"/>
        <v>0</v>
      </c>
      <c r="J9" s="325">
        <f t="shared" si="291"/>
        <v>0</v>
      </c>
      <c r="K9" s="325">
        <f t="shared" si="291"/>
        <v>0</v>
      </c>
      <c r="L9" s="325">
        <f t="shared" si="291"/>
        <v>0</v>
      </c>
      <c r="M9" s="326">
        <f t="shared" si="291"/>
        <v>0</v>
      </c>
      <c r="N9" s="327">
        <f t="shared" si="26"/>
        <v>0</v>
      </c>
      <c r="O9" s="325">
        <f t="shared" si="291"/>
        <v>0</v>
      </c>
      <c r="P9" s="325">
        <f t="shared" si="291"/>
        <v>0</v>
      </c>
      <c r="Q9" s="325">
        <f t="shared" si="291"/>
        <v>0</v>
      </c>
      <c r="R9" s="325">
        <f t="shared" si="291"/>
        <v>0</v>
      </c>
      <c r="S9" s="325">
        <f t="shared" si="291"/>
        <v>0</v>
      </c>
      <c r="T9" s="325">
        <f t="shared" si="291"/>
        <v>0</v>
      </c>
      <c r="U9" s="325">
        <f t="shared" si="291"/>
        <v>0</v>
      </c>
      <c r="V9" s="325">
        <f t="shared" si="291"/>
        <v>0</v>
      </c>
      <c r="W9" s="325">
        <f t="shared" si="291"/>
        <v>0</v>
      </c>
      <c r="X9" s="325">
        <f t="shared" si="291"/>
        <v>0</v>
      </c>
      <c r="Y9" s="325">
        <f t="shared" si="291"/>
        <v>0</v>
      </c>
      <c r="Z9" s="325">
        <f t="shared" si="291"/>
        <v>0</v>
      </c>
      <c r="AA9" s="328">
        <f t="shared" si="37"/>
        <v>0</v>
      </c>
      <c r="AB9" s="325">
        <f t="shared" si="291"/>
        <v>0</v>
      </c>
      <c r="AC9" s="325">
        <f t="shared" si="291"/>
        <v>0</v>
      </c>
      <c r="AD9" s="325">
        <f t="shared" si="291"/>
        <v>0</v>
      </c>
      <c r="AE9" s="325">
        <f t="shared" si="291"/>
        <v>0</v>
      </c>
      <c r="AF9" s="325">
        <f t="shared" si="291"/>
        <v>0</v>
      </c>
      <c r="AG9" s="325">
        <f t="shared" si="291"/>
        <v>0</v>
      </c>
      <c r="AH9" s="325">
        <f t="shared" si="291"/>
        <v>0</v>
      </c>
      <c r="AI9" s="325">
        <f t="shared" si="291"/>
        <v>0</v>
      </c>
      <c r="AJ9" s="325">
        <f t="shared" si="291"/>
        <v>0</v>
      </c>
      <c r="AK9" s="325">
        <f t="shared" si="291"/>
        <v>0</v>
      </c>
      <c r="AL9" s="325">
        <f t="shared" si="291"/>
        <v>0</v>
      </c>
      <c r="AM9" s="325">
        <f t="shared" si="291"/>
        <v>0</v>
      </c>
      <c r="AN9" s="328">
        <f t="shared" si="48"/>
        <v>0</v>
      </c>
      <c r="AO9" s="325">
        <f t="shared" si="291"/>
        <v>0</v>
      </c>
      <c r="AP9" s="325">
        <f t="shared" si="291"/>
        <v>0</v>
      </c>
      <c r="AQ9" s="325">
        <f t="shared" si="291"/>
        <v>0</v>
      </c>
      <c r="AR9" s="325">
        <f t="shared" si="291"/>
        <v>0</v>
      </c>
      <c r="AS9" s="325">
        <f t="shared" si="291"/>
        <v>0</v>
      </c>
      <c r="AT9" s="325">
        <f t="shared" si="291"/>
        <v>0</v>
      </c>
      <c r="AU9" s="325">
        <f t="shared" si="291"/>
        <v>0</v>
      </c>
      <c r="AV9" s="325">
        <f t="shared" si="291"/>
        <v>0</v>
      </c>
      <c r="AW9" s="325">
        <f t="shared" si="291"/>
        <v>0</v>
      </c>
      <c r="AX9" s="325">
        <f t="shared" si="291"/>
        <v>0</v>
      </c>
      <c r="AY9" s="325">
        <f t="shared" si="291"/>
        <v>0</v>
      </c>
      <c r="AZ9" s="325">
        <f t="shared" si="291"/>
        <v>0</v>
      </c>
      <c r="BA9" s="328">
        <f t="shared" si="59"/>
        <v>0</v>
      </c>
      <c r="BB9" s="325">
        <f t="shared" si="291"/>
        <v>0</v>
      </c>
      <c r="BC9" s="325">
        <f t="shared" si="291"/>
        <v>0</v>
      </c>
      <c r="BD9" s="325">
        <f t="shared" si="291"/>
        <v>0</v>
      </c>
      <c r="BE9" s="325">
        <f t="shared" si="291"/>
        <v>0</v>
      </c>
      <c r="BF9" s="325">
        <f t="shared" si="291"/>
        <v>0</v>
      </c>
      <c r="BG9" s="325">
        <f t="shared" si="291"/>
        <v>0</v>
      </c>
      <c r="BH9" s="325">
        <f t="shared" si="291"/>
        <v>0</v>
      </c>
      <c r="BI9" s="325">
        <f t="shared" si="291"/>
        <v>0</v>
      </c>
      <c r="BJ9" s="325">
        <f t="shared" si="291"/>
        <v>0</v>
      </c>
      <c r="BK9" s="325">
        <f t="shared" si="291"/>
        <v>0</v>
      </c>
      <c r="BL9" s="325">
        <f t="shared" si="291"/>
        <v>0</v>
      </c>
      <c r="BM9" s="325">
        <f t="shared" si="291"/>
        <v>0</v>
      </c>
      <c r="BN9" s="328">
        <f t="shared" si="70"/>
        <v>0</v>
      </c>
      <c r="BO9" s="325">
        <f t="shared" ref="BO9:DZ9" si="292">BO10+BO11</f>
        <v>0</v>
      </c>
      <c r="BP9" s="325">
        <f t="shared" si="292"/>
        <v>0</v>
      </c>
      <c r="BQ9" s="325">
        <f t="shared" si="292"/>
        <v>0</v>
      </c>
      <c r="BR9" s="325">
        <f t="shared" si="292"/>
        <v>0</v>
      </c>
      <c r="BS9" s="325">
        <f t="shared" si="292"/>
        <v>0</v>
      </c>
      <c r="BT9" s="325">
        <f t="shared" si="292"/>
        <v>0</v>
      </c>
      <c r="BU9" s="325">
        <f t="shared" si="292"/>
        <v>0</v>
      </c>
      <c r="BV9" s="325">
        <f t="shared" si="292"/>
        <v>0</v>
      </c>
      <c r="BW9" s="325">
        <f t="shared" si="292"/>
        <v>0</v>
      </c>
      <c r="BX9" s="325">
        <f t="shared" si="292"/>
        <v>0</v>
      </c>
      <c r="BY9" s="325">
        <f t="shared" si="292"/>
        <v>0</v>
      </c>
      <c r="BZ9" s="325">
        <f t="shared" si="292"/>
        <v>0</v>
      </c>
      <c r="CA9" s="328">
        <f t="shared" si="81"/>
        <v>0</v>
      </c>
      <c r="CB9" s="325">
        <f t="shared" si="292"/>
        <v>0</v>
      </c>
      <c r="CC9" s="325">
        <f t="shared" si="292"/>
        <v>0</v>
      </c>
      <c r="CD9" s="325">
        <f t="shared" si="292"/>
        <v>0</v>
      </c>
      <c r="CE9" s="325">
        <f t="shared" si="292"/>
        <v>0</v>
      </c>
      <c r="CF9" s="325">
        <f t="shared" si="292"/>
        <v>0</v>
      </c>
      <c r="CG9" s="325">
        <f t="shared" si="292"/>
        <v>0</v>
      </c>
      <c r="CH9" s="325">
        <f t="shared" si="292"/>
        <v>0</v>
      </c>
      <c r="CI9" s="325">
        <f t="shared" si="292"/>
        <v>0</v>
      </c>
      <c r="CJ9" s="325">
        <f t="shared" si="292"/>
        <v>0</v>
      </c>
      <c r="CK9" s="325">
        <f t="shared" si="292"/>
        <v>0</v>
      </c>
      <c r="CL9" s="325">
        <f t="shared" si="292"/>
        <v>0</v>
      </c>
      <c r="CM9" s="325">
        <f t="shared" si="292"/>
        <v>0</v>
      </c>
      <c r="CN9" s="328">
        <f t="shared" si="92"/>
        <v>0</v>
      </c>
      <c r="CO9" s="325">
        <f t="shared" si="292"/>
        <v>0</v>
      </c>
      <c r="CP9" s="325">
        <f t="shared" si="292"/>
        <v>0</v>
      </c>
      <c r="CQ9" s="325">
        <f t="shared" si="292"/>
        <v>0</v>
      </c>
      <c r="CR9" s="325">
        <f t="shared" si="292"/>
        <v>0</v>
      </c>
      <c r="CS9" s="325">
        <f t="shared" si="292"/>
        <v>0</v>
      </c>
      <c r="CT9" s="325">
        <f t="shared" si="292"/>
        <v>0</v>
      </c>
      <c r="CU9" s="325">
        <f t="shared" si="292"/>
        <v>0</v>
      </c>
      <c r="CV9" s="325">
        <f t="shared" si="292"/>
        <v>0</v>
      </c>
      <c r="CW9" s="325">
        <f t="shared" si="292"/>
        <v>0</v>
      </c>
      <c r="CX9" s="325">
        <f t="shared" si="292"/>
        <v>0</v>
      </c>
      <c r="CY9" s="325">
        <f t="shared" si="292"/>
        <v>0</v>
      </c>
      <c r="CZ9" s="325">
        <f t="shared" si="292"/>
        <v>0</v>
      </c>
      <c r="DA9" s="328">
        <f t="shared" si="103"/>
        <v>0</v>
      </c>
      <c r="DB9" s="325">
        <f t="shared" si="292"/>
        <v>0</v>
      </c>
      <c r="DC9" s="325">
        <f t="shared" si="292"/>
        <v>0</v>
      </c>
      <c r="DD9" s="325">
        <f t="shared" si="292"/>
        <v>0</v>
      </c>
      <c r="DE9" s="325">
        <f t="shared" si="292"/>
        <v>0</v>
      </c>
      <c r="DF9" s="325">
        <f t="shared" si="292"/>
        <v>0</v>
      </c>
      <c r="DG9" s="325">
        <f t="shared" si="292"/>
        <v>0</v>
      </c>
      <c r="DH9" s="325">
        <f t="shared" si="292"/>
        <v>0</v>
      </c>
      <c r="DI9" s="325">
        <f t="shared" si="292"/>
        <v>0</v>
      </c>
      <c r="DJ9" s="325">
        <f t="shared" si="292"/>
        <v>0</v>
      </c>
      <c r="DK9" s="325">
        <f t="shared" si="292"/>
        <v>0</v>
      </c>
      <c r="DL9" s="325">
        <f t="shared" si="292"/>
        <v>0</v>
      </c>
      <c r="DM9" s="325">
        <f t="shared" si="292"/>
        <v>0</v>
      </c>
      <c r="DN9" s="328">
        <f t="shared" si="114"/>
        <v>0</v>
      </c>
      <c r="DO9" s="325">
        <f t="shared" si="292"/>
        <v>0</v>
      </c>
      <c r="DP9" s="325">
        <f t="shared" si="292"/>
        <v>0</v>
      </c>
      <c r="DQ9" s="325">
        <f t="shared" si="292"/>
        <v>0</v>
      </c>
      <c r="DR9" s="325">
        <f t="shared" si="292"/>
        <v>0</v>
      </c>
      <c r="DS9" s="325">
        <f t="shared" si="292"/>
        <v>0</v>
      </c>
      <c r="DT9" s="325">
        <f t="shared" si="292"/>
        <v>0</v>
      </c>
      <c r="DU9" s="325">
        <f t="shared" si="292"/>
        <v>0</v>
      </c>
      <c r="DV9" s="325">
        <f t="shared" si="292"/>
        <v>0</v>
      </c>
      <c r="DW9" s="325">
        <f t="shared" si="292"/>
        <v>0</v>
      </c>
      <c r="DX9" s="325">
        <f t="shared" si="292"/>
        <v>0</v>
      </c>
      <c r="DY9" s="325">
        <f t="shared" si="292"/>
        <v>0</v>
      </c>
      <c r="DZ9" s="325">
        <f t="shared" si="292"/>
        <v>0</v>
      </c>
      <c r="EA9" s="328">
        <f t="shared" si="125"/>
        <v>0</v>
      </c>
      <c r="EB9" s="325">
        <f t="shared" ref="EB9:GL9" si="293">EB10+EB11</f>
        <v>0</v>
      </c>
      <c r="EC9" s="325">
        <f t="shared" si="293"/>
        <v>0</v>
      </c>
      <c r="ED9" s="325">
        <f t="shared" si="293"/>
        <v>0</v>
      </c>
      <c r="EE9" s="325">
        <f t="shared" si="293"/>
        <v>0</v>
      </c>
      <c r="EF9" s="325">
        <f t="shared" si="293"/>
        <v>0</v>
      </c>
      <c r="EG9" s="325">
        <f t="shared" si="293"/>
        <v>0</v>
      </c>
      <c r="EH9" s="325">
        <f t="shared" si="293"/>
        <v>0</v>
      </c>
      <c r="EI9" s="325">
        <f t="shared" si="293"/>
        <v>0</v>
      </c>
      <c r="EJ9" s="325">
        <f t="shared" si="293"/>
        <v>0</v>
      </c>
      <c r="EK9" s="325">
        <f t="shared" si="293"/>
        <v>0</v>
      </c>
      <c r="EL9" s="325">
        <f t="shared" si="293"/>
        <v>0</v>
      </c>
      <c r="EM9" s="325">
        <f t="shared" si="293"/>
        <v>0</v>
      </c>
      <c r="EN9" s="328">
        <f t="shared" si="136"/>
        <v>0</v>
      </c>
      <c r="EO9" s="325">
        <f t="shared" si="293"/>
        <v>0</v>
      </c>
      <c r="EP9" s="325">
        <f t="shared" si="293"/>
        <v>0</v>
      </c>
      <c r="EQ9" s="325">
        <f t="shared" si="293"/>
        <v>0</v>
      </c>
      <c r="ER9" s="325">
        <f t="shared" si="293"/>
        <v>0</v>
      </c>
      <c r="ES9" s="325">
        <f t="shared" si="293"/>
        <v>0</v>
      </c>
      <c r="ET9" s="325">
        <f t="shared" si="293"/>
        <v>0</v>
      </c>
      <c r="EU9" s="325">
        <f t="shared" si="293"/>
        <v>0</v>
      </c>
      <c r="EV9" s="325">
        <f t="shared" si="293"/>
        <v>0</v>
      </c>
      <c r="EW9" s="325">
        <f t="shared" si="293"/>
        <v>0</v>
      </c>
      <c r="EX9" s="325">
        <f t="shared" si="293"/>
        <v>0</v>
      </c>
      <c r="EY9" s="325">
        <f t="shared" si="293"/>
        <v>0</v>
      </c>
      <c r="EZ9" s="325">
        <f t="shared" si="293"/>
        <v>0</v>
      </c>
      <c r="FA9" s="328">
        <f t="shared" si="147"/>
        <v>0</v>
      </c>
      <c r="FB9" s="325">
        <f t="shared" si="293"/>
        <v>0</v>
      </c>
      <c r="FC9" s="325">
        <f t="shared" si="293"/>
        <v>0</v>
      </c>
      <c r="FD9" s="325">
        <f t="shared" si="293"/>
        <v>0</v>
      </c>
      <c r="FE9" s="325">
        <f t="shared" si="293"/>
        <v>0</v>
      </c>
      <c r="FF9" s="325">
        <f t="shared" si="293"/>
        <v>0</v>
      </c>
      <c r="FG9" s="325">
        <f t="shared" si="293"/>
        <v>0</v>
      </c>
      <c r="FH9" s="325">
        <f t="shared" si="293"/>
        <v>0</v>
      </c>
      <c r="FI9" s="325">
        <f t="shared" si="293"/>
        <v>0</v>
      </c>
      <c r="FJ9" s="325">
        <f t="shared" si="293"/>
        <v>0</v>
      </c>
      <c r="FK9" s="325">
        <f t="shared" si="293"/>
        <v>0</v>
      </c>
      <c r="FL9" s="325">
        <f t="shared" si="293"/>
        <v>0</v>
      </c>
      <c r="FM9" s="325">
        <f t="shared" si="293"/>
        <v>0</v>
      </c>
      <c r="FN9" s="328">
        <f t="shared" si="158"/>
        <v>0</v>
      </c>
      <c r="FO9" s="325">
        <f t="shared" si="293"/>
        <v>0</v>
      </c>
      <c r="FP9" s="325">
        <f t="shared" si="293"/>
        <v>0</v>
      </c>
      <c r="FQ9" s="325">
        <f t="shared" si="293"/>
        <v>0</v>
      </c>
      <c r="FR9" s="325">
        <f t="shared" si="293"/>
        <v>0</v>
      </c>
      <c r="FS9" s="325">
        <f t="shared" si="293"/>
        <v>0</v>
      </c>
      <c r="FT9" s="325">
        <f t="shared" si="293"/>
        <v>0</v>
      </c>
      <c r="FU9" s="325">
        <f t="shared" si="293"/>
        <v>0</v>
      </c>
      <c r="FV9" s="325">
        <f t="shared" si="293"/>
        <v>0</v>
      </c>
      <c r="FW9" s="325">
        <f t="shared" si="293"/>
        <v>0</v>
      </c>
      <c r="FX9" s="325">
        <f t="shared" si="293"/>
        <v>0</v>
      </c>
      <c r="FY9" s="325">
        <f t="shared" si="293"/>
        <v>0</v>
      </c>
      <c r="FZ9" s="325">
        <f t="shared" si="293"/>
        <v>0</v>
      </c>
      <c r="GA9" s="328">
        <f t="shared" si="169"/>
        <v>0</v>
      </c>
      <c r="GB9" s="325">
        <f t="shared" si="293"/>
        <v>0</v>
      </c>
      <c r="GC9" s="325">
        <f t="shared" si="293"/>
        <v>0</v>
      </c>
      <c r="GD9" s="325">
        <f t="shared" si="293"/>
        <v>0</v>
      </c>
      <c r="GE9" s="325">
        <f t="shared" si="293"/>
        <v>0</v>
      </c>
      <c r="GF9" s="325">
        <f t="shared" si="293"/>
        <v>0</v>
      </c>
      <c r="GG9" s="325">
        <f t="shared" si="293"/>
        <v>0</v>
      </c>
      <c r="GH9" s="325">
        <f t="shared" si="293"/>
        <v>0</v>
      </c>
      <c r="GI9" s="325">
        <f t="shared" si="293"/>
        <v>0</v>
      </c>
      <c r="GJ9" s="325">
        <f t="shared" si="293"/>
        <v>0</v>
      </c>
      <c r="GK9" s="325">
        <f t="shared" si="293"/>
        <v>0</v>
      </c>
      <c r="GL9" s="325">
        <f t="shared" si="293"/>
        <v>0</v>
      </c>
      <c r="GM9" s="325">
        <f t="shared" ref="GM9:IX9" si="294">GM10+GM11</f>
        <v>0</v>
      </c>
      <c r="GN9" s="328">
        <f t="shared" si="180"/>
        <v>0</v>
      </c>
      <c r="GO9" s="325">
        <f t="shared" si="294"/>
        <v>0</v>
      </c>
      <c r="GP9" s="325">
        <f t="shared" si="294"/>
        <v>0</v>
      </c>
      <c r="GQ9" s="325">
        <f t="shared" si="294"/>
        <v>0</v>
      </c>
      <c r="GR9" s="325">
        <f t="shared" si="294"/>
        <v>0</v>
      </c>
      <c r="GS9" s="325">
        <f t="shared" si="294"/>
        <v>0</v>
      </c>
      <c r="GT9" s="325">
        <f t="shared" si="294"/>
        <v>0</v>
      </c>
      <c r="GU9" s="325">
        <f t="shared" si="294"/>
        <v>0</v>
      </c>
      <c r="GV9" s="325">
        <f t="shared" si="294"/>
        <v>0</v>
      </c>
      <c r="GW9" s="325">
        <f t="shared" si="294"/>
        <v>0</v>
      </c>
      <c r="GX9" s="325">
        <f t="shared" si="294"/>
        <v>0</v>
      </c>
      <c r="GY9" s="325">
        <f t="shared" si="294"/>
        <v>0</v>
      </c>
      <c r="GZ9" s="325">
        <f t="shared" si="294"/>
        <v>0</v>
      </c>
      <c r="HA9" s="328">
        <f t="shared" si="191"/>
        <v>0</v>
      </c>
      <c r="HB9" s="325">
        <f t="shared" si="294"/>
        <v>0</v>
      </c>
      <c r="HC9" s="325">
        <f t="shared" si="294"/>
        <v>0</v>
      </c>
      <c r="HD9" s="325">
        <f t="shared" si="294"/>
        <v>0</v>
      </c>
      <c r="HE9" s="325">
        <f t="shared" si="294"/>
        <v>0</v>
      </c>
      <c r="HF9" s="325">
        <f t="shared" si="294"/>
        <v>0</v>
      </c>
      <c r="HG9" s="325">
        <f t="shared" si="294"/>
        <v>0</v>
      </c>
      <c r="HH9" s="325">
        <f t="shared" si="294"/>
        <v>0</v>
      </c>
      <c r="HI9" s="325">
        <f t="shared" si="294"/>
        <v>0</v>
      </c>
      <c r="HJ9" s="325">
        <f t="shared" si="294"/>
        <v>0</v>
      </c>
      <c r="HK9" s="325">
        <f t="shared" si="294"/>
        <v>0</v>
      </c>
      <c r="HL9" s="325">
        <f t="shared" si="294"/>
        <v>0</v>
      </c>
      <c r="HM9" s="325">
        <f t="shared" si="294"/>
        <v>0</v>
      </c>
      <c r="HN9" s="328">
        <f t="shared" si="202"/>
        <v>0</v>
      </c>
      <c r="HO9" s="325">
        <f t="shared" si="294"/>
        <v>0</v>
      </c>
      <c r="HP9" s="325">
        <f t="shared" si="294"/>
        <v>0</v>
      </c>
      <c r="HQ9" s="325">
        <f t="shared" si="294"/>
        <v>0</v>
      </c>
      <c r="HR9" s="325">
        <f t="shared" si="294"/>
        <v>0</v>
      </c>
      <c r="HS9" s="325">
        <f t="shared" si="294"/>
        <v>0</v>
      </c>
      <c r="HT9" s="325">
        <f t="shared" si="294"/>
        <v>0</v>
      </c>
      <c r="HU9" s="325">
        <f t="shared" si="294"/>
        <v>0</v>
      </c>
      <c r="HV9" s="325">
        <f t="shared" si="294"/>
        <v>0</v>
      </c>
      <c r="HW9" s="325">
        <f t="shared" si="294"/>
        <v>0</v>
      </c>
      <c r="HX9" s="325">
        <f t="shared" si="294"/>
        <v>0</v>
      </c>
      <c r="HY9" s="325">
        <f t="shared" si="294"/>
        <v>0</v>
      </c>
      <c r="HZ9" s="325">
        <f t="shared" si="294"/>
        <v>0</v>
      </c>
      <c r="IA9" s="328">
        <f t="shared" si="213"/>
        <v>0</v>
      </c>
      <c r="IB9" s="325">
        <f t="shared" si="294"/>
        <v>0</v>
      </c>
      <c r="IC9" s="325">
        <f t="shared" si="294"/>
        <v>0</v>
      </c>
      <c r="ID9" s="325">
        <f t="shared" si="294"/>
        <v>0</v>
      </c>
      <c r="IE9" s="325">
        <f t="shared" si="294"/>
        <v>0</v>
      </c>
      <c r="IF9" s="325">
        <f t="shared" si="294"/>
        <v>0</v>
      </c>
      <c r="IG9" s="325">
        <f t="shared" si="294"/>
        <v>0</v>
      </c>
      <c r="IH9" s="325">
        <f t="shared" si="294"/>
        <v>0</v>
      </c>
      <c r="II9" s="325">
        <f t="shared" si="294"/>
        <v>0</v>
      </c>
      <c r="IJ9" s="325">
        <f t="shared" si="294"/>
        <v>0</v>
      </c>
      <c r="IK9" s="325">
        <f t="shared" si="294"/>
        <v>0</v>
      </c>
      <c r="IL9" s="325">
        <f t="shared" si="294"/>
        <v>0</v>
      </c>
      <c r="IM9" s="325">
        <f t="shared" si="294"/>
        <v>0</v>
      </c>
      <c r="IN9" s="328">
        <f t="shared" si="224"/>
        <v>0</v>
      </c>
      <c r="IO9" s="325">
        <f t="shared" si="294"/>
        <v>0</v>
      </c>
      <c r="IP9" s="325">
        <f t="shared" si="294"/>
        <v>0</v>
      </c>
      <c r="IQ9" s="325">
        <f t="shared" si="294"/>
        <v>0</v>
      </c>
      <c r="IR9" s="325">
        <f t="shared" si="294"/>
        <v>0</v>
      </c>
      <c r="IS9" s="325">
        <f t="shared" si="294"/>
        <v>0</v>
      </c>
      <c r="IT9" s="325">
        <f t="shared" si="294"/>
        <v>0</v>
      </c>
      <c r="IU9" s="325">
        <f t="shared" si="294"/>
        <v>0</v>
      </c>
      <c r="IV9" s="325">
        <f t="shared" si="294"/>
        <v>0</v>
      </c>
      <c r="IW9" s="325">
        <f t="shared" si="294"/>
        <v>0</v>
      </c>
      <c r="IX9" s="325">
        <f t="shared" si="294"/>
        <v>0</v>
      </c>
      <c r="IY9" s="325">
        <f t="shared" ref="IY9:LJ9" si="295">IY10+IY11</f>
        <v>0</v>
      </c>
      <c r="IZ9" s="325">
        <f t="shared" si="295"/>
        <v>0</v>
      </c>
      <c r="JA9" s="328">
        <f t="shared" si="235"/>
        <v>0</v>
      </c>
      <c r="JB9" s="325">
        <f t="shared" si="295"/>
        <v>0</v>
      </c>
      <c r="JC9" s="325">
        <f t="shared" si="295"/>
        <v>0</v>
      </c>
      <c r="JD9" s="325">
        <f t="shared" si="295"/>
        <v>0</v>
      </c>
      <c r="JE9" s="325">
        <f t="shared" si="295"/>
        <v>0</v>
      </c>
      <c r="JF9" s="325">
        <f t="shared" si="295"/>
        <v>0</v>
      </c>
      <c r="JG9" s="325">
        <f t="shared" si="295"/>
        <v>0</v>
      </c>
      <c r="JH9" s="325">
        <f t="shared" si="295"/>
        <v>0</v>
      </c>
      <c r="JI9" s="325">
        <f t="shared" si="295"/>
        <v>0</v>
      </c>
      <c r="JJ9" s="325">
        <f t="shared" si="295"/>
        <v>0</v>
      </c>
      <c r="JK9" s="325">
        <f t="shared" si="295"/>
        <v>0</v>
      </c>
      <c r="JL9" s="325">
        <f t="shared" si="295"/>
        <v>0</v>
      </c>
      <c r="JM9" s="325">
        <f t="shared" si="295"/>
        <v>0</v>
      </c>
      <c r="JN9" s="328">
        <f t="shared" si="246"/>
        <v>0</v>
      </c>
      <c r="JO9" s="325">
        <f t="shared" si="295"/>
        <v>0</v>
      </c>
      <c r="JP9" s="325">
        <f t="shared" si="295"/>
        <v>0</v>
      </c>
      <c r="JQ9" s="325">
        <f t="shared" si="295"/>
        <v>0</v>
      </c>
      <c r="JR9" s="325">
        <f t="shared" si="295"/>
        <v>0</v>
      </c>
      <c r="JS9" s="325">
        <f t="shared" si="295"/>
        <v>0</v>
      </c>
      <c r="JT9" s="325">
        <f t="shared" si="295"/>
        <v>0</v>
      </c>
      <c r="JU9" s="325">
        <f t="shared" si="295"/>
        <v>0</v>
      </c>
      <c r="JV9" s="325">
        <f t="shared" si="295"/>
        <v>0</v>
      </c>
      <c r="JW9" s="325">
        <f t="shared" si="295"/>
        <v>0</v>
      </c>
      <c r="JX9" s="325">
        <f t="shared" si="295"/>
        <v>0</v>
      </c>
      <c r="JY9" s="325">
        <f t="shared" si="295"/>
        <v>0</v>
      </c>
      <c r="JZ9" s="325">
        <f t="shared" si="295"/>
        <v>0</v>
      </c>
      <c r="KA9" s="328">
        <f t="shared" si="257"/>
        <v>0</v>
      </c>
      <c r="KB9" s="325">
        <f t="shared" si="295"/>
        <v>0</v>
      </c>
      <c r="KC9" s="325">
        <f t="shared" si="295"/>
        <v>0</v>
      </c>
      <c r="KD9" s="325">
        <f t="shared" si="295"/>
        <v>0</v>
      </c>
      <c r="KE9" s="325">
        <f t="shared" si="295"/>
        <v>0</v>
      </c>
      <c r="KF9" s="325">
        <f t="shared" si="295"/>
        <v>0</v>
      </c>
      <c r="KG9" s="325">
        <f t="shared" si="295"/>
        <v>0</v>
      </c>
      <c r="KH9" s="325">
        <f t="shared" si="295"/>
        <v>0</v>
      </c>
      <c r="KI9" s="325">
        <f t="shared" si="295"/>
        <v>0</v>
      </c>
      <c r="KJ9" s="325">
        <f t="shared" si="295"/>
        <v>0</v>
      </c>
      <c r="KK9" s="325">
        <f t="shared" si="295"/>
        <v>0</v>
      </c>
      <c r="KL9" s="325">
        <f t="shared" si="295"/>
        <v>0</v>
      </c>
      <c r="KM9" s="325">
        <f t="shared" si="295"/>
        <v>0</v>
      </c>
      <c r="KN9" s="328">
        <f t="shared" si="268"/>
        <v>0</v>
      </c>
      <c r="KO9" s="325">
        <f t="shared" si="295"/>
        <v>0</v>
      </c>
      <c r="KP9" s="325">
        <f t="shared" si="295"/>
        <v>0</v>
      </c>
      <c r="KQ9" s="325">
        <f t="shared" si="295"/>
        <v>0</v>
      </c>
      <c r="KR9" s="325">
        <f t="shared" si="295"/>
        <v>0</v>
      </c>
      <c r="KS9" s="325">
        <f t="shared" si="295"/>
        <v>0</v>
      </c>
      <c r="KT9" s="325">
        <f t="shared" si="295"/>
        <v>0</v>
      </c>
      <c r="KU9" s="325">
        <f t="shared" si="295"/>
        <v>0</v>
      </c>
      <c r="KV9" s="325">
        <f t="shared" si="295"/>
        <v>0</v>
      </c>
      <c r="KW9" s="325">
        <f t="shared" si="295"/>
        <v>0</v>
      </c>
      <c r="KX9" s="325">
        <f t="shared" si="295"/>
        <v>0</v>
      </c>
      <c r="KY9" s="325">
        <f t="shared" si="295"/>
        <v>0</v>
      </c>
      <c r="KZ9" s="325">
        <f t="shared" si="295"/>
        <v>0</v>
      </c>
      <c r="LA9" s="328">
        <f t="shared" si="279"/>
        <v>0</v>
      </c>
      <c r="LB9" s="325">
        <f t="shared" si="295"/>
        <v>0</v>
      </c>
      <c r="LC9" s="325">
        <f t="shared" si="295"/>
        <v>0</v>
      </c>
      <c r="LD9" s="325">
        <f t="shared" si="295"/>
        <v>0</v>
      </c>
      <c r="LE9" s="325">
        <f t="shared" si="295"/>
        <v>0</v>
      </c>
      <c r="LF9" s="325">
        <f t="shared" si="295"/>
        <v>0</v>
      </c>
      <c r="LG9" s="325">
        <f t="shared" si="295"/>
        <v>0</v>
      </c>
      <c r="LH9" s="325">
        <f t="shared" si="295"/>
        <v>0</v>
      </c>
      <c r="LI9" s="325">
        <f t="shared" si="295"/>
        <v>0</v>
      </c>
      <c r="LJ9" s="325">
        <f t="shared" si="295"/>
        <v>0</v>
      </c>
      <c r="LK9" s="325">
        <f>LK10+LK11</f>
        <v>0</v>
      </c>
      <c r="LL9" s="325">
        <f>LL10+LL11</f>
        <v>0</v>
      </c>
      <c r="LM9" s="325">
        <f>LM10+LM11</f>
        <v>0</v>
      </c>
      <c r="LN9" s="329">
        <f t="shared" si="290"/>
        <v>0</v>
      </c>
    </row>
    <row r="10" spans="1:326" s="335" customFormat="1" hidden="1" outlineLevel="1">
      <c r="A10" s="330" t="s">
        <v>21</v>
      </c>
      <c r="B10" s="331"/>
      <c r="C10" s="332"/>
      <c r="D10" s="332"/>
      <c r="E10" s="332"/>
      <c r="F10" s="332"/>
      <c r="G10" s="332"/>
      <c r="H10" s="332"/>
      <c r="I10" s="332"/>
      <c r="J10" s="332"/>
      <c r="K10" s="332"/>
      <c r="L10" s="332"/>
      <c r="M10" s="333"/>
      <c r="N10" s="331">
        <f t="shared" si="26"/>
        <v>0</v>
      </c>
      <c r="O10" s="332"/>
      <c r="P10" s="332"/>
      <c r="Q10" s="332"/>
      <c r="R10" s="332"/>
      <c r="S10" s="332"/>
      <c r="T10" s="332"/>
      <c r="U10" s="332"/>
      <c r="V10" s="332"/>
      <c r="W10" s="332"/>
      <c r="X10" s="332"/>
      <c r="Y10" s="332"/>
      <c r="Z10" s="332"/>
      <c r="AA10" s="332">
        <f t="shared" si="37"/>
        <v>0</v>
      </c>
      <c r="AB10" s="332"/>
      <c r="AC10" s="332"/>
      <c r="AD10" s="332"/>
      <c r="AE10" s="332"/>
      <c r="AF10" s="332"/>
      <c r="AG10" s="332"/>
      <c r="AH10" s="332"/>
      <c r="AI10" s="332"/>
      <c r="AJ10" s="332"/>
      <c r="AK10" s="332"/>
      <c r="AL10" s="332"/>
      <c r="AM10" s="332"/>
      <c r="AN10" s="332">
        <f t="shared" si="48"/>
        <v>0</v>
      </c>
      <c r="AO10" s="332"/>
      <c r="AP10" s="332"/>
      <c r="AQ10" s="332"/>
      <c r="AR10" s="332"/>
      <c r="AS10" s="332"/>
      <c r="AT10" s="332"/>
      <c r="AU10" s="332"/>
      <c r="AV10" s="332"/>
      <c r="AW10" s="332"/>
      <c r="AX10" s="332"/>
      <c r="AY10" s="332"/>
      <c r="AZ10" s="332"/>
      <c r="BA10" s="332">
        <f t="shared" si="59"/>
        <v>0</v>
      </c>
      <c r="BB10" s="332"/>
      <c r="BC10" s="332"/>
      <c r="BD10" s="332"/>
      <c r="BE10" s="332"/>
      <c r="BF10" s="332"/>
      <c r="BG10" s="332"/>
      <c r="BH10" s="332"/>
      <c r="BI10" s="332"/>
      <c r="BJ10" s="332"/>
      <c r="BK10" s="332"/>
      <c r="BL10" s="332"/>
      <c r="BM10" s="332"/>
      <c r="BN10" s="332">
        <f t="shared" si="70"/>
        <v>0</v>
      </c>
      <c r="BO10" s="332"/>
      <c r="BP10" s="332"/>
      <c r="BQ10" s="332"/>
      <c r="BR10" s="332"/>
      <c r="BS10" s="332"/>
      <c r="BT10" s="332"/>
      <c r="BU10" s="332"/>
      <c r="BV10" s="332"/>
      <c r="BW10" s="332"/>
      <c r="BX10" s="332"/>
      <c r="BY10" s="332"/>
      <c r="BZ10" s="332"/>
      <c r="CA10" s="332">
        <f t="shared" si="81"/>
        <v>0</v>
      </c>
      <c r="CB10" s="332"/>
      <c r="CC10" s="332"/>
      <c r="CD10" s="332"/>
      <c r="CE10" s="332"/>
      <c r="CF10" s="332"/>
      <c r="CG10" s="332"/>
      <c r="CH10" s="332"/>
      <c r="CI10" s="332"/>
      <c r="CJ10" s="332"/>
      <c r="CK10" s="332"/>
      <c r="CL10" s="332"/>
      <c r="CM10" s="332"/>
      <c r="CN10" s="332">
        <f t="shared" si="92"/>
        <v>0</v>
      </c>
      <c r="CO10" s="332"/>
      <c r="CP10" s="332"/>
      <c r="CQ10" s="332"/>
      <c r="CR10" s="332"/>
      <c r="CS10" s="332"/>
      <c r="CT10" s="332"/>
      <c r="CU10" s="332"/>
      <c r="CV10" s="332"/>
      <c r="CW10" s="332"/>
      <c r="CX10" s="332"/>
      <c r="CY10" s="332"/>
      <c r="CZ10" s="332"/>
      <c r="DA10" s="332">
        <f t="shared" si="103"/>
        <v>0</v>
      </c>
      <c r="DB10" s="332"/>
      <c r="DC10" s="332"/>
      <c r="DD10" s="332"/>
      <c r="DE10" s="332"/>
      <c r="DF10" s="332"/>
      <c r="DG10" s="332"/>
      <c r="DH10" s="332"/>
      <c r="DI10" s="332"/>
      <c r="DJ10" s="332"/>
      <c r="DK10" s="332"/>
      <c r="DL10" s="332"/>
      <c r="DM10" s="332"/>
      <c r="DN10" s="332">
        <f t="shared" si="114"/>
        <v>0</v>
      </c>
      <c r="DO10" s="332"/>
      <c r="DP10" s="332"/>
      <c r="DQ10" s="332"/>
      <c r="DR10" s="332"/>
      <c r="DS10" s="332"/>
      <c r="DT10" s="332"/>
      <c r="DU10" s="332"/>
      <c r="DV10" s="332"/>
      <c r="DW10" s="332"/>
      <c r="DX10" s="332"/>
      <c r="DY10" s="332"/>
      <c r="DZ10" s="332"/>
      <c r="EA10" s="332">
        <f t="shared" si="125"/>
        <v>0</v>
      </c>
      <c r="EB10" s="332"/>
      <c r="EC10" s="332"/>
      <c r="ED10" s="332"/>
      <c r="EE10" s="332"/>
      <c r="EF10" s="332"/>
      <c r="EG10" s="332"/>
      <c r="EH10" s="332"/>
      <c r="EI10" s="332"/>
      <c r="EJ10" s="332"/>
      <c r="EK10" s="332"/>
      <c r="EL10" s="332"/>
      <c r="EM10" s="332"/>
      <c r="EN10" s="332">
        <f t="shared" si="136"/>
        <v>0</v>
      </c>
      <c r="EO10" s="332"/>
      <c r="EP10" s="332"/>
      <c r="EQ10" s="332"/>
      <c r="ER10" s="332"/>
      <c r="ES10" s="332"/>
      <c r="ET10" s="332"/>
      <c r="EU10" s="332"/>
      <c r="EV10" s="332"/>
      <c r="EW10" s="332"/>
      <c r="EX10" s="332"/>
      <c r="EY10" s="332"/>
      <c r="EZ10" s="332"/>
      <c r="FA10" s="332">
        <f t="shared" si="147"/>
        <v>0</v>
      </c>
      <c r="FB10" s="332"/>
      <c r="FC10" s="332"/>
      <c r="FD10" s="332"/>
      <c r="FE10" s="332"/>
      <c r="FF10" s="332"/>
      <c r="FG10" s="332"/>
      <c r="FH10" s="332"/>
      <c r="FI10" s="332"/>
      <c r="FJ10" s="332"/>
      <c r="FK10" s="332"/>
      <c r="FL10" s="332"/>
      <c r="FM10" s="332"/>
      <c r="FN10" s="332">
        <f t="shared" si="158"/>
        <v>0</v>
      </c>
      <c r="FO10" s="332"/>
      <c r="FP10" s="332"/>
      <c r="FQ10" s="332"/>
      <c r="FR10" s="332"/>
      <c r="FS10" s="332"/>
      <c r="FT10" s="332"/>
      <c r="FU10" s="332"/>
      <c r="FV10" s="332"/>
      <c r="FW10" s="332"/>
      <c r="FX10" s="332"/>
      <c r="FY10" s="332"/>
      <c r="FZ10" s="332"/>
      <c r="GA10" s="332">
        <f t="shared" si="169"/>
        <v>0</v>
      </c>
      <c r="GB10" s="332"/>
      <c r="GC10" s="332"/>
      <c r="GD10" s="332"/>
      <c r="GE10" s="332"/>
      <c r="GF10" s="332"/>
      <c r="GG10" s="332"/>
      <c r="GH10" s="332"/>
      <c r="GI10" s="332"/>
      <c r="GJ10" s="332"/>
      <c r="GK10" s="332"/>
      <c r="GL10" s="332"/>
      <c r="GM10" s="332"/>
      <c r="GN10" s="332">
        <f t="shared" si="180"/>
        <v>0</v>
      </c>
      <c r="GO10" s="332"/>
      <c r="GP10" s="332"/>
      <c r="GQ10" s="332"/>
      <c r="GR10" s="332"/>
      <c r="GS10" s="332"/>
      <c r="GT10" s="332"/>
      <c r="GU10" s="332"/>
      <c r="GV10" s="332"/>
      <c r="GW10" s="332"/>
      <c r="GX10" s="332"/>
      <c r="GY10" s="332"/>
      <c r="GZ10" s="332"/>
      <c r="HA10" s="332">
        <f t="shared" si="191"/>
        <v>0</v>
      </c>
      <c r="HB10" s="332"/>
      <c r="HC10" s="332"/>
      <c r="HD10" s="332"/>
      <c r="HE10" s="332"/>
      <c r="HF10" s="332"/>
      <c r="HG10" s="332"/>
      <c r="HH10" s="332"/>
      <c r="HI10" s="332"/>
      <c r="HJ10" s="332"/>
      <c r="HK10" s="332"/>
      <c r="HL10" s="332"/>
      <c r="HM10" s="332"/>
      <c r="HN10" s="332">
        <f t="shared" si="202"/>
        <v>0</v>
      </c>
      <c r="HO10" s="332"/>
      <c r="HP10" s="332"/>
      <c r="HQ10" s="332"/>
      <c r="HR10" s="332"/>
      <c r="HS10" s="332"/>
      <c r="HT10" s="332"/>
      <c r="HU10" s="332"/>
      <c r="HV10" s="332"/>
      <c r="HW10" s="332"/>
      <c r="HX10" s="332"/>
      <c r="HY10" s="332"/>
      <c r="HZ10" s="332"/>
      <c r="IA10" s="332">
        <f t="shared" si="213"/>
        <v>0</v>
      </c>
      <c r="IB10" s="332"/>
      <c r="IC10" s="332"/>
      <c r="ID10" s="332"/>
      <c r="IE10" s="332"/>
      <c r="IF10" s="332"/>
      <c r="IG10" s="332"/>
      <c r="IH10" s="332"/>
      <c r="II10" s="332"/>
      <c r="IJ10" s="332"/>
      <c r="IK10" s="332"/>
      <c r="IL10" s="332"/>
      <c r="IM10" s="332"/>
      <c r="IN10" s="332">
        <f t="shared" si="224"/>
        <v>0</v>
      </c>
      <c r="IO10" s="332"/>
      <c r="IP10" s="332"/>
      <c r="IQ10" s="332"/>
      <c r="IR10" s="332"/>
      <c r="IS10" s="332"/>
      <c r="IT10" s="332"/>
      <c r="IU10" s="332"/>
      <c r="IV10" s="332"/>
      <c r="IW10" s="332"/>
      <c r="IX10" s="332"/>
      <c r="IY10" s="332"/>
      <c r="IZ10" s="332"/>
      <c r="JA10" s="332">
        <f t="shared" si="235"/>
        <v>0</v>
      </c>
      <c r="JB10" s="332"/>
      <c r="JC10" s="332"/>
      <c r="JD10" s="332"/>
      <c r="JE10" s="332"/>
      <c r="JF10" s="332"/>
      <c r="JG10" s="332"/>
      <c r="JH10" s="332"/>
      <c r="JI10" s="332"/>
      <c r="JJ10" s="332"/>
      <c r="JK10" s="332"/>
      <c r="JL10" s="332"/>
      <c r="JM10" s="332"/>
      <c r="JN10" s="332">
        <f t="shared" si="246"/>
        <v>0</v>
      </c>
      <c r="JO10" s="332"/>
      <c r="JP10" s="332"/>
      <c r="JQ10" s="332"/>
      <c r="JR10" s="332"/>
      <c r="JS10" s="332"/>
      <c r="JT10" s="332"/>
      <c r="JU10" s="332"/>
      <c r="JV10" s="332"/>
      <c r="JW10" s="332"/>
      <c r="JX10" s="332"/>
      <c r="JY10" s="332"/>
      <c r="JZ10" s="332"/>
      <c r="KA10" s="332">
        <f t="shared" si="257"/>
        <v>0</v>
      </c>
      <c r="KB10" s="332"/>
      <c r="KC10" s="332"/>
      <c r="KD10" s="332"/>
      <c r="KE10" s="332"/>
      <c r="KF10" s="332"/>
      <c r="KG10" s="332"/>
      <c r="KH10" s="332"/>
      <c r="KI10" s="332"/>
      <c r="KJ10" s="332"/>
      <c r="KK10" s="332"/>
      <c r="KL10" s="332"/>
      <c r="KM10" s="332"/>
      <c r="KN10" s="332">
        <f t="shared" si="268"/>
        <v>0</v>
      </c>
      <c r="KO10" s="332"/>
      <c r="KP10" s="332"/>
      <c r="KQ10" s="332"/>
      <c r="KR10" s="332"/>
      <c r="KS10" s="332"/>
      <c r="KT10" s="332"/>
      <c r="KU10" s="332"/>
      <c r="KV10" s="332"/>
      <c r="KW10" s="332"/>
      <c r="KX10" s="332"/>
      <c r="KY10" s="332"/>
      <c r="KZ10" s="332"/>
      <c r="LA10" s="332">
        <f t="shared" si="279"/>
        <v>0</v>
      </c>
      <c r="LB10" s="332"/>
      <c r="LC10" s="332"/>
      <c r="LD10" s="332"/>
      <c r="LE10" s="332"/>
      <c r="LF10" s="332"/>
      <c r="LG10" s="332"/>
      <c r="LH10" s="332"/>
      <c r="LI10" s="332"/>
      <c r="LJ10" s="332"/>
      <c r="LK10" s="332"/>
      <c r="LL10" s="332"/>
      <c r="LM10" s="332"/>
      <c r="LN10" s="334">
        <f t="shared" si="290"/>
        <v>0</v>
      </c>
    </row>
    <row r="11" spans="1:326" s="335" customFormat="1" hidden="1" outlineLevel="1">
      <c r="A11" s="330" t="s">
        <v>22</v>
      </c>
      <c r="B11" s="336">
        <f>'Metinis atlyginimas'!B18</f>
        <v>0</v>
      </c>
      <c r="C11" s="332">
        <f>'Metinis atlyginimas'!C18</f>
        <v>0</v>
      </c>
      <c r="D11" s="332">
        <f>'Metinis atlyginimas'!D18</f>
        <v>0</v>
      </c>
      <c r="E11" s="332">
        <f>'Metinis atlyginimas'!E18</f>
        <v>0</v>
      </c>
      <c r="F11" s="332">
        <f>'Metinis atlyginimas'!F18</f>
        <v>0</v>
      </c>
      <c r="G11" s="332">
        <f>'Metinis atlyginimas'!G18</f>
        <v>0</v>
      </c>
      <c r="H11" s="332">
        <f>'Metinis atlyginimas'!H18</f>
        <v>0</v>
      </c>
      <c r="I11" s="332">
        <f>'Metinis atlyginimas'!I18</f>
        <v>0</v>
      </c>
      <c r="J11" s="332">
        <f>'Metinis atlyginimas'!J18</f>
        <v>0</v>
      </c>
      <c r="K11" s="332">
        <f>'Metinis atlyginimas'!K18</f>
        <v>0</v>
      </c>
      <c r="L11" s="332">
        <f>'Metinis atlyginimas'!L18</f>
        <v>0</v>
      </c>
      <c r="M11" s="333">
        <f>'Metinis atlyginimas'!M18</f>
        <v>0</v>
      </c>
      <c r="N11" s="331">
        <f t="shared" si="26"/>
        <v>0</v>
      </c>
      <c r="O11" s="332">
        <f>'Metinis atlyginimas'!O18</f>
        <v>0</v>
      </c>
      <c r="P11" s="332">
        <f>'Metinis atlyginimas'!P18</f>
        <v>0</v>
      </c>
      <c r="Q11" s="332">
        <f>'Metinis atlyginimas'!Q18</f>
        <v>0</v>
      </c>
      <c r="R11" s="332">
        <f>'Metinis atlyginimas'!R18</f>
        <v>0</v>
      </c>
      <c r="S11" s="332">
        <f>'Metinis atlyginimas'!S18</f>
        <v>0</v>
      </c>
      <c r="T11" s="332">
        <f>'Metinis atlyginimas'!T18</f>
        <v>0</v>
      </c>
      <c r="U11" s="332">
        <f>'Metinis atlyginimas'!U18</f>
        <v>0</v>
      </c>
      <c r="V11" s="332">
        <f>'Metinis atlyginimas'!V18</f>
        <v>0</v>
      </c>
      <c r="W11" s="332">
        <f>'Metinis atlyginimas'!W18</f>
        <v>0</v>
      </c>
      <c r="X11" s="332">
        <f>'Metinis atlyginimas'!X18</f>
        <v>0</v>
      </c>
      <c r="Y11" s="332">
        <f>'Metinis atlyginimas'!Y18</f>
        <v>0</v>
      </c>
      <c r="Z11" s="332">
        <f>'Metinis atlyginimas'!Z18</f>
        <v>0</v>
      </c>
      <c r="AA11" s="332">
        <f t="shared" si="37"/>
        <v>0</v>
      </c>
      <c r="AB11" s="332">
        <f>'Metinis atlyginimas'!AB18</f>
        <v>0</v>
      </c>
      <c r="AC11" s="332">
        <f>'Metinis atlyginimas'!AC18</f>
        <v>0</v>
      </c>
      <c r="AD11" s="332">
        <f>'Metinis atlyginimas'!AD18</f>
        <v>0</v>
      </c>
      <c r="AE11" s="332">
        <f>'Metinis atlyginimas'!AE18</f>
        <v>0</v>
      </c>
      <c r="AF11" s="332">
        <f>'Metinis atlyginimas'!AF18</f>
        <v>0</v>
      </c>
      <c r="AG11" s="332">
        <f>'Metinis atlyginimas'!AG18</f>
        <v>0</v>
      </c>
      <c r="AH11" s="332">
        <f>'Metinis atlyginimas'!AH18</f>
        <v>0</v>
      </c>
      <c r="AI11" s="332">
        <f>'Metinis atlyginimas'!AI18</f>
        <v>0</v>
      </c>
      <c r="AJ11" s="332">
        <f>'Metinis atlyginimas'!AJ18</f>
        <v>0</v>
      </c>
      <c r="AK11" s="332">
        <f>'Metinis atlyginimas'!AK18</f>
        <v>0</v>
      </c>
      <c r="AL11" s="332">
        <f>'Metinis atlyginimas'!AL18</f>
        <v>0</v>
      </c>
      <c r="AM11" s="332">
        <f>'Metinis atlyginimas'!AM18</f>
        <v>0</v>
      </c>
      <c r="AN11" s="332">
        <f t="shared" si="48"/>
        <v>0</v>
      </c>
      <c r="AO11" s="332">
        <f>'Metinis atlyginimas'!AO18</f>
        <v>0</v>
      </c>
      <c r="AP11" s="332">
        <f>'Metinis atlyginimas'!AP18</f>
        <v>0</v>
      </c>
      <c r="AQ11" s="332">
        <f>'Metinis atlyginimas'!AQ18</f>
        <v>0</v>
      </c>
      <c r="AR11" s="332">
        <f>'Metinis atlyginimas'!AR18</f>
        <v>0</v>
      </c>
      <c r="AS11" s="332">
        <f>'Metinis atlyginimas'!AS18</f>
        <v>0</v>
      </c>
      <c r="AT11" s="332">
        <f>'Metinis atlyginimas'!AT18</f>
        <v>0</v>
      </c>
      <c r="AU11" s="332">
        <f>'Metinis atlyginimas'!AU18</f>
        <v>0</v>
      </c>
      <c r="AV11" s="332">
        <f>'Metinis atlyginimas'!AV18</f>
        <v>0</v>
      </c>
      <c r="AW11" s="332">
        <f>'Metinis atlyginimas'!AW18</f>
        <v>0</v>
      </c>
      <c r="AX11" s="332">
        <f>'Metinis atlyginimas'!AX18</f>
        <v>0</v>
      </c>
      <c r="AY11" s="332">
        <f>'Metinis atlyginimas'!AY18</f>
        <v>0</v>
      </c>
      <c r="AZ11" s="332">
        <f>'Metinis atlyginimas'!AZ18</f>
        <v>0</v>
      </c>
      <c r="BA11" s="332">
        <f t="shared" si="59"/>
        <v>0</v>
      </c>
      <c r="BB11" s="332">
        <f>'Metinis atlyginimas'!BB18</f>
        <v>0</v>
      </c>
      <c r="BC11" s="332">
        <f>'Metinis atlyginimas'!BC18</f>
        <v>0</v>
      </c>
      <c r="BD11" s="332">
        <f>'Metinis atlyginimas'!BD18</f>
        <v>0</v>
      </c>
      <c r="BE11" s="332">
        <f>'Metinis atlyginimas'!BE18</f>
        <v>0</v>
      </c>
      <c r="BF11" s="332">
        <f>'Metinis atlyginimas'!BF18</f>
        <v>0</v>
      </c>
      <c r="BG11" s="332">
        <f>'Metinis atlyginimas'!BG18</f>
        <v>0</v>
      </c>
      <c r="BH11" s="332">
        <f>'Metinis atlyginimas'!BH18</f>
        <v>0</v>
      </c>
      <c r="BI11" s="332">
        <f>'Metinis atlyginimas'!BI18</f>
        <v>0</v>
      </c>
      <c r="BJ11" s="332">
        <f>'Metinis atlyginimas'!BJ18</f>
        <v>0</v>
      </c>
      <c r="BK11" s="332">
        <f>'Metinis atlyginimas'!BK18</f>
        <v>0</v>
      </c>
      <c r="BL11" s="332">
        <f>'Metinis atlyginimas'!BL18</f>
        <v>0</v>
      </c>
      <c r="BM11" s="332">
        <f>'Metinis atlyginimas'!BM18</f>
        <v>0</v>
      </c>
      <c r="BN11" s="332">
        <f t="shared" si="70"/>
        <v>0</v>
      </c>
      <c r="BO11" s="332">
        <f>'Metinis atlyginimas'!BO18</f>
        <v>0</v>
      </c>
      <c r="BP11" s="332">
        <f>'Metinis atlyginimas'!BP18</f>
        <v>0</v>
      </c>
      <c r="BQ11" s="332">
        <f>'Metinis atlyginimas'!BQ18</f>
        <v>0</v>
      </c>
      <c r="BR11" s="332">
        <f>'Metinis atlyginimas'!BR18</f>
        <v>0</v>
      </c>
      <c r="BS11" s="332">
        <f>'Metinis atlyginimas'!BS18</f>
        <v>0</v>
      </c>
      <c r="BT11" s="332">
        <f>'Metinis atlyginimas'!BT18</f>
        <v>0</v>
      </c>
      <c r="BU11" s="332">
        <f>'Metinis atlyginimas'!BU18</f>
        <v>0</v>
      </c>
      <c r="BV11" s="332">
        <f>'Metinis atlyginimas'!BV18</f>
        <v>0</v>
      </c>
      <c r="BW11" s="332">
        <f>'Metinis atlyginimas'!BW18</f>
        <v>0</v>
      </c>
      <c r="BX11" s="332">
        <f>'Metinis atlyginimas'!BX18</f>
        <v>0</v>
      </c>
      <c r="BY11" s="332">
        <f>'Metinis atlyginimas'!BY18</f>
        <v>0</v>
      </c>
      <c r="BZ11" s="332">
        <f>'Metinis atlyginimas'!BZ18</f>
        <v>0</v>
      </c>
      <c r="CA11" s="332">
        <f t="shared" si="81"/>
        <v>0</v>
      </c>
      <c r="CB11" s="332">
        <f>'Metinis atlyginimas'!CB18</f>
        <v>0</v>
      </c>
      <c r="CC11" s="332">
        <f>'Metinis atlyginimas'!CC18</f>
        <v>0</v>
      </c>
      <c r="CD11" s="332">
        <f>'Metinis atlyginimas'!CD18</f>
        <v>0</v>
      </c>
      <c r="CE11" s="332">
        <f>'Metinis atlyginimas'!CE18</f>
        <v>0</v>
      </c>
      <c r="CF11" s="332">
        <f>'Metinis atlyginimas'!CF18</f>
        <v>0</v>
      </c>
      <c r="CG11" s="332">
        <f>'Metinis atlyginimas'!CG18</f>
        <v>0</v>
      </c>
      <c r="CH11" s="332">
        <f>'Metinis atlyginimas'!CH18</f>
        <v>0</v>
      </c>
      <c r="CI11" s="332">
        <f>'Metinis atlyginimas'!CI18</f>
        <v>0</v>
      </c>
      <c r="CJ11" s="332">
        <f>'Metinis atlyginimas'!CJ18</f>
        <v>0</v>
      </c>
      <c r="CK11" s="332">
        <f>'Metinis atlyginimas'!CK18</f>
        <v>0</v>
      </c>
      <c r="CL11" s="332">
        <f>'Metinis atlyginimas'!CL18</f>
        <v>0</v>
      </c>
      <c r="CM11" s="332">
        <f>'Metinis atlyginimas'!CM18</f>
        <v>0</v>
      </c>
      <c r="CN11" s="332">
        <f t="shared" si="92"/>
        <v>0</v>
      </c>
      <c r="CO11" s="332">
        <f>'Metinis atlyginimas'!CO18</f>
        <v>0</v>
      </c>
      <c r="CP11" s="332">
        <f>'Metinis atlyginimas'!CP18</f>
        <v>0</v>
      </c>
      <c r="CQ11" s="332">
        <f>'Metinis atlyginimas'!CQ18</f>
        <v>0</v>
      </c>
      <c r="CR11" s="332">
        <f>'Metinis atlyginimas'!CR18</f>
        <v>0</v>
      </c>
      <c r="CS11" s="332">
        <f>'Metinis atlyginimas'!CS18</f>
        <v>0</v>
      </c>
      <c r="CT11" s="332">
        <f>'Metinis atlyginimas'!CT18</f>
        <v>0</v>
      </c>
      <c r="CU11" s="332">
        <f>'Metinis atlyginimas'!CU18</f>
        <v>0</v>
      </c>
      <c r="CV11" s="332">
        <f>'Metinis atlyginimas'!CV18</f>
        <v>0</v>
      </c>
      <c r="CW11" s="332">
        <f>'Metinis atlyginimas'!CW18</f>
        <v>0</v>
      </c>
      <c r="CX11" s="332">
        <f>'Metinis atlyginimas'!CX18</f>
        <v>0</v>
      </c>
      <c r="CY11" s="332">
        <f>'Metinis atlyginimas'!CY18</f>
        <v>0</v>
      </c>
      <c r="CZ11" s="332">
        <f>'Metinis atlyginimas'!CZ18</f>
        <v>0</v>
      </c>
      <c r="DA11" s="332">
        <f t="shared" si="103"/>
        <v>0</v>
      </c>
      <c r="DB11" s="332">
        <f>'Metinis atlyginimas'!DB18</f>
        <v>0</v>
      </c>
      <c r="DC11" s="332">
        <f>'Metinis atlyginimas'!DC18</f>
        <v>0</v>
      </c>
      <c r="DD11" s="332">
        <f>'Metinis atlyginimas'!DD18</f>
        <v>0</v>
      </c>
      <c r="DE11" s="332">
        <f>'Metinis atlyginimas'!DE18</f>
        <v>0</v>
      </c>
      <c r="DF11" s="332">
        <f>'Metinis atlyginimas'!DF18</f>
        <v>0</v>
      </c>
      <c r="DG11" s="332">
        <f>'Metinis atlyginimas'!DG18</f>
        <v>0</v>
      </c>
      <c r="DH11" s="332">
        <f>'Metinis atlyginimas'!DH18</f>
        <v>0</v>
      </c>
      <c r="DI11" s="332">
        <f>'Metinis atlyginimas'!DI18</f>
        <v>0</v>
      </c>
      <c r="DJ11" s="332">
        <f>'Metinis atlyginimas'!DJ18</f>
        <v>0</v>
      </c>
      <c r="DK11" s="332">
        <f>'Metinis atlyginimas'!DK18</f>
        <v>0</v>
      </c>
      <c r="DL11" s="332">
        <f>'Metinis atlyginimas'!DL18</f>
        <v>0</v>
      </c>
      <c r="DM11" s="332">
        <f>'Metinis atlyginimas'!DM18</f>
        <v>0</v>
      </c>
      <c r="DN11" s="332">
        <f t="shared" si="114"/>
        <v>0</v>
      </c>
      <c r="DO11" s="332">
        <f>'Metinis atlyginimas'!DO18</f>
        <v>0</v>
      </c>
      <c r="DP11" s="332">
        <f>'Metinis atlyginimas'!DP18</f>
        <v>0</v>
      </c>
      <c r="DQ11" s="332">
        <f>'Metinis atlyginimas'!DQ18</f>
        <v>0</v>
      </c>
      <c r="DR11" s="332">
        <f>'Metinis atlyginimas'!DR18</f>
        <v>0</v>
      </c>
      <c r="DS11" s="332">
        <f>'Metinis atlyginimas'!DS18</f>
        <v>0</v>
      </c>
      <c r="DT11" s="332">
        <f>'Metinis atlyginimas'!DT18</f>
        <v>0</v>
      </c>
      <c r="DU11" s="332">
        <f>'Metinis atlyginimas'!DU18</f>
        <v>0</v>
      </c>
      <c r="DV11" s="332">
        <f>'Metinis atlyginimas'!DV18</f>
        <v>0</v>
      </c>
      <c r="DW11" s="332">
        <f>'Metinis atlyginimas'!DW18</f>
        <v>0</v>
      </c>
      <c r="DX11" s="332">
        <f>'Metinis atlyginimas'!DX18</f>
        <v>0</v>
      </c>
      <c r="DY11" s="332">
        <f>'Metinis atlyginimas'!DY18</f>
        <v>0</v>
      </c>
      <c r="DZ11" s="332">
        <f>'Metinis atlyginimas'!DZ18</f>
        <v>0</v>
      </c>
      <c r="EA11" s="332">
        <f t="shared" si="125"/>
        <v>0</v>
      </c>
      <c r="EB11" s="332">
        <f>'Metinis atlyginimas'!EB18</f>
        <v>0</v>
      </c>
      <c r="EC11" s="332">
        <f>'Metinis atlyginimas'!EC18</f>
        <v>0</v>
      </c>
      <c r="ED11" s="332">
        <f>'Metinis atlyginimas'!ED18</f>
        <v>0</v>
      </c>
      <c r="EE11" s="332">
        <f>'Metinis atlyginimas'!EE18</f>
        <v>0</v>
      </c>
      <c r="EF11" s="332">
        <f>'Metinis atlyginimas'!EF18</f>
        <v>0</v>
      </c>
      <c r="EG11" s="332">
        <f>'Metinis atlyginimas'!EG18</f>
        <v>0</v>
      </c>
      <c r="EH11" s="332">
        <f>'Metinis atlyginimas'!EH18</f>
        <v>0</v>
      </c>
      <c r="EI11" s="332">
        <f>'Metinis atlyginimas'!EI18</f>
        <v>0</v>
      </c>
      <c r="EJ11" s="332">
        <f>'Metinis atlyginimas'!EJ18</f>
        <v>0</v>
      </c>
      <c r="EK11" s="332">
        <f>'Metinis atlyginimas'!EK18</f>
        <v>0</v>
      </c>
      <c r="EL11" s="332">
        <f>'Metinis atlyginimas'!EL18</f>
        <v>0</v>
      </c>
      <c r="EM11" s="332">
        <f>'Metinis atlyginimas'!EM18</f>
        <v>0</v>
      </c>
      <c r="EN11" s="332">
        <f t="shared" si="136"/>
        <v>0</v>
      </c>
      <c r="EO11" s="332">
        <f>'Metinis atlyginimas'!EO18</f>
        <v>0</v>
      </c>
      <c r="EP11" s="332">
        <f>'Metinis atlyginimas'!EP18</f>
        <v>0</v>
      </c>
      <c r="EQ11" s="332">
        <f>'Metinis atlyginimas'!EQ18</f>
        <v>0</v>
      </c>
      <c r="ER11" s="332">
        <f>'Metinis atlyginimas'!ER18</f>
        <v>0</v>
      </c>
      <c r="ES11" s="332">
        <f>'Metinis atlyginimas'!ES18</f>
        <v>0</v>
      </c>
      <c r="ET11" s="332">
        <f>'Metinis atlyginimas'!ET18</f>
        <v>0</v>
      </c>
      <c r="EU11" s="332">
        <f>'Metinis atlyginimas'!EU18</f>
        <v>0</v>
      </c>
      <c r="EV11" s="332">
        <f>'Metinis atlyginimas'!EV18</f>
        <v>0</v>
      </c>
      <c r="EW11" s="332">
        <f>'Metinis atlyginimas'!EW18</f>
        <v>0</v>
      </c>
      <c r="EX11" s="332">
        <f>'Metinis atlyginimas'!EX18</f>
        <v>0</v>
      </c>
      <c r="EY11" s="332">
        <f>'Metinis atlyginimas'!EY18</f>
        <v>0</v>
      </c>
      <c r="EZ11" s="332">
        <f>'Metinis atlyginimas'!EZ18</f>
        <v>0</v>
      </c>
      <c r="FA11" s="332">
        <f t="shared" si="147"/>
        <v>0</v>
      </c>
      <c r="FB11" s="332">
        <f>'Metinis atlyginimas'!FB18</f>
        <v>0</v>
      </c>
      <c r="FC11" s="332">
        <f>'Metinis atlyginimas'!FC18</f>
        <v>0</v>
      </c>
      <c r="FD11" s="332">
        <f>'Metinis atlyginimas'!FD18</f>
        <v>0</v>
      </c>
      <c r="FE11" s="332">
        <f>'Metinis atlyginimas'!FE18</f>
        <v>0</v>
      </c>
      <c r="FF11" s="332">
        <f>'Metinis atlyginimas'!FF18</f>
        <v>0</v>
      </c>
      <c r="FG11" s="332">
        <f>'Metinis atlyginimas'!FG18</f>
        <v>0</v>
      </c>
      <c r="FH11" s="332">
        <f>'Metinis atlyginimas'!FH18</f>
        <v>0</v>
      </c>
      <c r="FI11" s="332">
        <f>'Metinis atlyginimas'!FI18</f>
        <v>0</v>
      </c>
      <c r="FJ11" s="332">
        <f>'Metinis atlyginimas'!FJ18</f>
        <v>0</v>
      </c>
      <c r="FK11" s="332">
        <f>'Metinis atlyginimas'!FK18</f>
        <v>0</v>
      </c>
      <c r="FL11" s="332">
        <f>'Metinis atlyginimas'!FL18</f>
        <v>0</v>
      </c>
      <c r="FM11" s="332">
        <f>'Metinis atlyginimas'!FM18</f>
        <v>0</v>
      </c>
      <c r="FN11" s="332">
        <f t="shared" si="158"/>
        <v>0</v>
      </c>
      <c r="FO11" s="332">
        <f>'Metinis atlyginimas'!FO18</f>
        <v>0</v>
      </c>
      <c r="FP11" s="332">
        <f>'Metinis atlyginimas'!FP18</f>
        <v>0</v>
      </c>
      <c r="FQ11" s="332">
        <f>'Metinis atlyginimas'!FQ18</f>
        <v>0</v>
      </c>
      <c r="FR11" s="332">
        <f>'Metinis atlyginimas'!FR18</f>
        <v>0</v>
      </c>
      <c r="FS11" s="332">
        <f>'Metinis atlyginimas'!FS18</f>
        <v>0</v>
      </c>
      <c r="FT11" s="332">
        <f>'Metinis atlyginimas'!FT18</f>
        <v>0</v>
      </c>
      <c r="FU11" s="332">
        <f>'Metinis atlyginimas'!FU18</f>
        <v>0</v>
      </c>
      <c r="FV11" s="332">
        <f>'Metinis atlyginimas'!FV18</f>
        <v>0</v>
      </c>
      <c r="FW11" s="332">
        <f>'Metinis atlyginimas'!FW18</f>
        <v>0</v>
      </c>
      <c r="FX11" s="332">
        <f>'Metinis atlyginimas'!FX18</f>
        <v>0</v>
      </c>
      <c r="FY11" s="332">
        <f>'Metinis atlyginimas'!FY18</f>
        <v>0</v>
      </c>
      <c r="FZ11" s="332">
        <f>'Metinis atlyginimas'!FZ18</f>
        <v>0</v>
      </c>
      <c r="GA11" s="332">
        <f t="shared" si="169"/>
        <v>0</v>
      </c>
      <c r="GB11" s="332">
        <f>'Metinis atlyginimas'!GB18</f>
        <v>0</v>
      </c>
      <c r="GC11" s="332">
        <f>'Metinis atlyginimas'!GC18</f>
        <v>0</v>
      </c>
      <c r="GD11" s="332">
        <f>'Metinis atlyginimas'!GD18</f>
        <v>0</v>
      </c>
      <c r="GE11" s="332">
        <f>'Metinis atlyginimas'!GE18</f>
        <v>0</v>
      </c>
      <c r="GF11" s="332">
        <f>'Metinis atlyginimas'!GF18</f>
        <v>0</v>
      </c>
      <c r="GG11" s="332">
        <f>'Metinis atlyginimas'!GG18</f>
        <v>0</v>
      </c>
      <c r="GH11" s="332">
        <f>'Metinis atlyginimas'!GH18</f>
        <v>0</v>
      </c>
      <c r="GI11" s="332">
        <f>'Metinis atlyginimas'!GI18</f>
        <v>0</v>
      </c>
      <c r="GJ11" s="332">
        <f>'Metinis atlyginimas'!GJ18</f>
        <v>0</v>
      </c>
      <c r="GK11" s="332">
        <f>'Metinis atlyginimas'!GK18</f>
        <v>0</v>
      </c>
      <c r="GL11" s="332">
        <f>'Metinis atlyginimas'!GL18</f>
        <v>0</v>
      </c>
      <c r="GM11" s="332">
        <f>'Metinis atlyginimas'!GM18</f>
        <v>0</v>
      </c>
      <c r="GN11" s="332">
        <f t="shared" si="180"/>
        <v>0</v>
      </c>
      <c r="GO11" s="332">
        <f>'Metinis atlyginimas'!GO18</f>
        <v>0</v>
      </c>
      <c r="GP11" s="332">
        <f>'Metinis atlyginimas'!GP18</f>
        <v>0</v>
      </c>
      <c r="GQ11" s="332">
        <f>'Metinis atlyginimas'!GQ18</f>
        <v>0</v>
      </c>
      <c r="GR11" s="332">
        <f>'Metinis atlyginimas'!GR18</f>
        <v>0</v>
      </c>
      <c r="GS11" s="332">
        <f>'Metinis atlyginimas'!GS18</f>
        <v>0</v>
      </c>
      <c r="GT11" s="332">
        <f>'Metinis atlyginimas'!GT18</f>
        <v>0</v>
      </c>
      <c r="GU11" s="332">
        <f>'Metinis atlyginimas'!GU18</f>
        <v>0</v>
      </c>
      <c r="GV11" s="332">
        <f>'Metinis atlyginimas'!GV18</f>
        <v>0</v>
      </c>
      <c r="GW11" s="332">
        <f>'Metinis atlyginimas'!GW18</f>
        <v>0</v>
      </c>
      <c r="GX11" s="332">
        <f>'Metinis atlyginimas'!GX18</f>
        <v>0</v>
      </c>
      <c r="GY11" s="332">
        <f>'Metinis atlyginimas'!GY18</f>
        <v>0</v>
      </c>
      <c r="GZ11" s="332">
        <f>'Metinis atlyginimas'!GZ18</f>
        <v>0</v>
      </c>
      <c r="HA11" s="332">
        <f t="shared" si="191"/>
        <v>0</v>
      </c>
      <c r="HB11" s="332">
        <f>'Metinis atlyginimas'!HB18</f>
        <v>0</v>
      </c>
      <c r="HC11" s="332">
        <f>'Metinis atlyginimas'!HC18</f>
        <v>0</v>
      </c>
      <c r="HD11" s="332">
        <f>'Metinis atlyginimas'!HD18</f>
        <v>0</v>
      </c>
      <c r="HE11" s="332">
        <f>'Metinis atlyginimas'!HE18</f>
        <v>0</v>
      </c>
      <c r="HF11" s="332">
        <f>'Metinis atlyginimas'!HF18</f>
        <v>0</v>
      </c>
      <c r="HG11" s="332">
        <f>'Metinis atlyginimas'!HG18</f>
        <v>0</v>
      </c>
      <c r="HH11" s="332">
        <f>'Metinis atlyginimas'!HH18</f>
        <v>0</v>
      </c>
      <c r="HI11" s="332">
        <f>'Metinis atlyginimas'!HI18</f>
        <v>0</v>
      </c>
      <c r="HJ11" s="332">
        <f>'Metinis atlyginimas'!HJ18</f>
        <v>0</v>
      </c>
      <c r="HK11" s="332">
        <f>'Metinis atlyginimas'!HK18</f>
        <v>0</v>
      </c>
      <c r="HL11" s="332">
        <f>'Metinis atlyginimas'!HL18</f>
        <v>0</v>
      </c>
      <c r="HM11" s="332">
        <f>'Metinis atlyginimas'!HM18</f>
        <v>0</v>
      </c>
      <c r="HN11" s="332">
        <f t="shared" si="202"/>
        <v>0</v>
      </c>
      <c r="HO11" s="332">
        <f>'Metinis atlyginimas'!HO18</f>
        <v>0</v>
      </c>
      <c r="HP11" s="332">
        <f>'Metinis atlyginimas'!HP18</f>
        <v>0</v>
      </c>
      <c r="HQ11" s="332">
        <f>'Metinis atlyginimas'!HQ18</f>
        <v>0</v>
      </c>
      <c r="HR11" s="332">
        <f>'Metinis atlyginimas'!HR18</f>
        <v>0</v>
      </c>
      <c r="HS11" s="332">
        <f>'Metinis atlyginimas'!HS18</f>
        <v>0</v>
      </c>
      <c r="HT11" s="332">
        <f>'Metinis atlyginimas'!HT18</f>
        <v>0</v>
      </c>
      <c r="HU11" s="332">
        <f>'Metinis atlyginimas'!HU18</f>
        <v>0</v>
      </c>
      <c r="HV11" s="332">
        <f>'Metinis atlyginimas'!HV18</f>
        <v>0</v>
      </c>
      <c r="HW11" s="332">
        <f>'Metinis atlyginimas'!HW18</f>
        <v>0</v>
      </c>
      <c r="HX11" s="332">
        <f>'Metinis atlyginimas'!HX18</f>
        <v>0</v>
      </c>
      <c r="HY11" s="332">
        <f>'Metinis atlyginimas'!HY18</f>
        <v>0</v>
      </c>
      <c r="HZ11" s="332">
        <f>'Metinis atlyginimas'!HZ18</f>
        <v>0</v>
      </c>
      <c r="IA11" s="332">
        <f t="shared" si="213"/>
        <v>0</v>
      </c>
      <c r="IB11" s="332">
        <f>'Metinis atlyginimas'!IB18</f>
        <v>0</v>
      </c>
      <c r="IC11" s="332">
        <f>'Metinis atlyginimas'!IC18</f>
        <v>0</v>
      </c>
      <c r="ID11" s="332">
        <f>'Metinis atlyginimas'!ID18</f>
        <v>0</v>
      </c>
      <c r="IE11" s="332">
        <f>'Metinis atlyginimas'!IE18</f>
        <v>0</v>
      </c>
      <c r="IF11" s="332">
        <f>'Metinis atlyginimas'!IF18</f>
        <v>0</v>
      </c>
      <c r="IG11" s="332">
        <f>'Metinis atlyginimas'!IG18</f>
        <v>0</v>
      </c>
      <c r="IH11" s="332">
        <f>'Metinis atlyginimas'!IH18</f>
        <v>0</v>
      </c>
      <c r="II11" s="332">
        <f>'Metinis atlyginimas'!II18</f>
        <v>0</v>
      </c>
      <c r="IJ11" s="332">
        <f>'Metinis atlyginimas'!IJ18</f>
        <v>0</v>
      </c>
      <c r="IK11" s="332">
        <f>'Metinis atlyginimas'!IK18</f>
        <v>0</v>
      </c>
      <c r="IL11" s="332">
        <f>'Metinis atlyginimas'!IL18</f>
        <v>0</v>
      </c>
      <c r="IM11" s="332">
        <f>'Metinis atlyginimas'!IM18</f>
        <v>0</v>
      </c>
      <c r="IN11" s="332">
        <f t="shared" si="224"/>
        <v>0</v>
      </c>
      <c r="IO11" s="332">
        <f>'Metinis atlyginimas'!IO18</f>
        <v>0</v>
      </c>
      <c r="IP11" s="332">
        <f>'Metinis atlyginimas'!IP18</f>
        <v>0</v>
      </c>
      <c r="IQ11" s="332">
        <f>'Metinis atlyginimas'!IQ18</f>
        <v>0</v>
      </c>
      <c r="IR11" s="332">
        <f>'Metinis atlyginimas'!IR18</f>
        <v>0</v>
      </c>
      <c r="IS11" s="332">
        <f>'Metinis atlyginimas'!IS18</f>
        <v>0</v>
      </c>
      <c r="IT11" s="332">
        <f>'Metinis atlyginimas'!IT18</f>
        <v>0</v>
      </c>
      <c r="IU11" s="332">
        <f>'Metinis atlyginimas'!IU18</f>
        <v>0</v>
      </c>
      <c r="IV11" s="332">
        <f>'Metinis atlyginimas'!IV18</f>
        <v>0</v>
      </c>
      <c r="IW11" s="332">
        <f>'Metinis atlyginimas'!IW18</f>
        <v>0</v>
      </c>
      <c r="IX11" s="332">
        <f>'Metinis atlyginimas'!IX18</f>
        <v>0</v>
      </c>
      <c r="IY11" s="332">
        <f>'Metinis atlyginimas'!IY18</f>
        <v>0</v>
      </c>
      <c r="IZ11" s="332">
        <f>'Metinis atlyginimas'!IZ18</f>
        <v>0</v>
      </c>
      <c r="JA11" s="332">
        <f t="shared" si="235"/>
        <v>0</v>
      </c>
      <c r="JB11" s="332">
        <f>'Metinis atlyginimas'!JB18</f>
        <v>0</v>
      </c>
      <c r="JC11" s="332">
        <f>'Metinis atlyginimas'!JC18</f>
        <v>0</v>
      </c>
      <c r="JD11" s="332">
        <f>'Metinis atlyginimas'!JD18</f>
        <v>0</v>
      </c>
      <c r="JE11" s="332">
        <f>'Metinis atlyginimas'!JE18</f>
        <v>0</v>
      </c>
      <c r="JF11" s="332">
        <f>'Metinis atlyginimas'!JF18</f>
        <v>0</v>
      </c>
      <c r="JG11" s="332">
        <f>'Metinis atlyginimas'!JG18</f>
        <v>0</v>
      </c>
      <c r="JH11" s="332">
        <f>'Metinis atlyginimas'!JH18</f>
        <v>0</v>
      </c>
      <c r="JI11" s="332">
        <f>'Metinis atlyginimas'!JI18</f>
        <v>0</v>
      </c>
      <c r="JJ11" s="332">
        <f>'Metinis atlyginimas'!JJ18</f>
        <v>0</v>
      </c>
      <c r="JK11" s="332">
        <f>'Metinis atlyginimas'!JK18</f>
        <v>0</v>
      </c>
      <c r="JL11" s="332">
        <f>'Metinis atlyginimas'!JL18</f>
        <v>0</v>
      </c>
      <c r="JM11" s="332">
        <f>'Metinis atlyginimas'!JM18</f>
        <v>0</v>
      </c>
      <c r="JN11" s="332">
        <f t="shared" si="246"/>
        <v>0</v>
      </c>
      <c r="JO11" s="332">
        <f>'Metinis atlyginimas'!JO18</f>
        <v>0</v>
      </c>
      <c r="JP11" s="332">
        <f>'Metinis atlyginimas'!JP18</f>
        <v>0</v>
      </c>
      <c r="JQ11" s="332">
        <f>'Metinis atlyginimas'!JQ18</f>
        <v>0</v>
      </c>
      <c r="JR11" s="332">
        <f>'Metinis atlyginimas'!JR18</f>
        <v>0</v>
      </c>
      <c r="JS11" s="332">
        <f>'Metinis atlyginimas'!JS18</f>
        <v>0</v>
      </c>
      <c r="JT11" s="332">
        <f>'Metinis atlyginimas'!JT18</f>
        <v>0</v>
      </c>
      <c r="JU11" s="332">
        <f>'Metinis atlyginimas'!JU18</f>
        <v>0</v>
      </c>
      <c r="JV11" s="332">
        <f>'Metinis atlyginimas'!JV18</f>
        <v>0</v>
      </c>
      <c r="JW11" s="332">
        <f>'Metinis atlyginimas'!JW18</f>
        <v>0</v>
      </c>
      <c r="JX11" s="332">
        <f>'Metinis atlyginimas'!JX18</f>
        <v>0</v>
      </c>
      <c r="JY11" s="332">
        <f>'Metinis atlyginimas'!JY18</f>
        <v>0</v>
      </c>
      <c r="JZ11" s="332">
        <f>'Metinis atlyginimas'!JZ18</f>
        <v>0</v>
      </c>
      <c r="KA11" s="332">
        <f t="shared" si="257"/>
        <v>0</v>
      </c>
      <c r="KB11" s="332">
        <f>'Metinis atlyginimas'!KB18</f>
        <v>0</v>
      </c>
      <c r="KC11" s="332">
        <f>'Metinis atlyginimas'!KC18</f>
        <v>0</v>
      </c>
      <c r="KD11" s="332">
        <f>'Metinis atlyginimas'!KD18</f>
        <v>0</v>
      </c>
      <c r="KE11" s="332">
        <f>'Metinis atlyginimas'!KE18</f>
        <v>0</v>
      </c>
      <c r="KF11" s="332">
        <f>'Metinis atlyginimas'!KF18</f>
        <v>0</v>
      </c>
      <c r="KG11" s="332">
        <f>'Metinis atlyginimas'!KG18</f>
        <v>0</v>
      </c>
      <c r="KH11" s="332">
        <f>'Metinis atlyginimas'!KH18</f>
        <v>0</v>
      </c>
      <c r="KI11" s="332">
        <f>'Metinis atlyginimas'!KI18</f>
        <v>0</v>
      </c>
      <c r="KJ11" s="332">
        <f>'Metinis atlyginimas'!KJ18</f>
        <v>0</v>
      </c>
      <c r="KK11" s="332">
        <f>'Metinis atlyginimas'!KK18</f>
        <v>0</v>
      </c>
      <c r="KL11" s="332">
        <f>'Metinis atlyginimas'!KL18</f>
        <v>0</v>
      </c>
      <c r="KM11" s="332">
        <f>'Metinis atlyginimas'!KM18</f>
        <v>0</v>
      </c>
      <c r="KN11" s="332">
        <f t="shared" si="268"/>
        <v>0</v>
      </c>
      <c r="KO11" s="332">
        <f>'Metinis atlyginimas'!KO18</f>
        <v>0</v>
      </c>
      <c r="KP11" s="332">
        <f>'Metinis atlyginimas'!KP18</f>
        <v>0</v>
      </c>
      <c r="KQ11" s="332">
        <f>'Metinis atlyginimas'!KQ18</f>
        <v>0</v>
      </c>
      <c r="KR11" s="332">
        <f>'Metinis atlyginimas'!KR18</f>
        <v>0</v>
      </c>
      <c r="KS11" s="332">
        <f>'Metinis atlyginimas'!KS18</f>
        <v>0</v>
      </c>
      <c r="KT11" s="332">
        <f>'Metinis atlyginimas'!KT18</f>
        <v>0</v>
      </c>
      <c r="KU11" s="332">
        <f>'Metinis atlyginimas'!KU18</f>
        <v>0</v>
      </c>
      <c r="KV11" s="332">
        <f>'Metinis atlyginimas'!KV18</f>
        <v>0</v>
      </c>
      <c r="KW11" s="332">
        <f>'Metinis atlyginimas'!KW18</f>
        <v>0</v>
      </c>
      <c r="KX11" s="332">
        <f>'Metinis atlyginimas'!KX18</f>
        <v>0</v>
      </c>
      <c r="KY11" s="332">
        <f>'Metinis atlyginimas'!KY18</f>
        <v>0</v>
      </c>
      <c r="KZ11" s="332">
        <f>'Metinis atlyginimas'!KZ18</f>
        <v>0</v>
      </c>
      <c r="LA11" s="332">
        <f t="shared" si="279"/>
        <v>0</v>
      </c>
      <c r="LB11" s="332">
        <f>'Metinis atlyginimas'!LB18</f>
        <v>0</v>
      </c>
      <c r="LC11" s="332">
        <f>'Metinis atlyginimas'!LC18</f>
        <v>0</v>
      </c>
      <c r="LD11" s="332">
        <f>'Metinis atlyginimas'!LD18</f>
        <v>0</v>
      </c>
      <c r="LE11" s="332">
        <f>'Metinis atlyginimas'!LE18</f>
        <v>0</v>
      </c>
      <c r="LF11" s="332">
        <f>'Metinis atlyginimas'!LF18</f>
        <v>0</v>
      </c>
      <c r="LG11" s="332">
        <f>'Metinis atlyginimas'!LG18</f>
        <v>0</v>
      </c>
      <c r="LH11" s="332">
        <f>'Metinis atlyginimas'!LH18</f>
        <v>0</v>
      </c>
      <c r="LI11" s="332">
        <f>'Metinis atlyginimas'!LI18</f>
        <v>0</v>
      </c>
      <c r="LJ11" s="332">
        <f>'Metinis atlyginimas'!LJ18</f>
        <v>0</v>
      </c>
      <c r="LK11" s="332">
        <f>'Metinis atlyginimas'!LK18</f>
        <v>0</v>
      </c>
      <c r="LL11" s="332">
        <f>'Metinis atlyginimas'!LL18</f>
        <v>0</v>
      </c>
      <c r="LM11" s="332">
        <f>'Metinis atlyginimas'!LM18</f>
        <v>0</v>
      </c>
      <c r="LN11" s="334">
        <f t="shared" si="290"/>
        <v>0</v>
      </c>
    </row>
    <row r="12" spans="1:326" s="90" customFormat="1" ht="15.75" thickBot="1">
      <c r="A12" s="337" t="s">
        <v>15</v>
      </c>
      <c r="B12" s="338">
        <f>B8-B9</f>
        <v>0</v>
      </c>
      <c r="C12" s="339">
        <f>C8-C9</f>
        <v>0</v>
      </c>
      <c r="D12" s="339">
        <f t="shared" ref="D12:M12" si="296">D8-D9</f>
        <v>0</v>
      </c>
      <c r="E12" s="339">
        <f t="shared" si="296"/>
        <v>0</v>
      </c>
      <c r="F12" s="339">
        <f t="shared" si="296"/>
        <v>0</v>
      </c>
      <c r="G12" s="339">
        <f t="shared" si="296"/>
        <v>0</v>
      </c>
      <c r="H12" s="339">
        <f t="shared" si="296"/>
        <v>0</v>
      </c>
      <c r="I12" s="339">
        <f t="shared" si="296"/>
        <v>0</v>
      </c>
      <c r="J12" s="339">
        <f t="shared" si="296"/>
        <v>0</v>
      </c>
      <c r="K12" s="339">
        <f t="shared" si="296"/>
        <v>0</v>
      </c>
      <c r="L12" s="339">
        <f t="shared" si="296"/>
        <v>0</v>
      </c>
      <c r="M12" s="340">
        <f t="shared" si="296"/>
        <v>0</v>
      </c>
      <c r="N12" s="341">
        <f t="shared" si="26"/>
        <v>0</v>
      </c>
      <c r="O12" s="339">
        <f>O8-O9</f>
        <v>0</v>
      </c>
      <c r="P12" s="339">
        <f t="shared" ref="P12:Z12" si="297">P8-P9</f>
        <v>0</v>
      </c>
      <c r="Q12" s="339">
        <f t="shared" si="297"/>
        <v>0</v>
      </c>
      <c r="R12" s="339">
        <f t="shared" si="297"/>
        <v>0</v>
      </c>
      <c r="S12" s="339">
        <f t="shared" si="297"/>
        <v>0</v>
      </c>
      <c r="T12" s="339">
        <f t="shared" si="297"/>
        <v>0</v>
      </c>
      <c r="U12" s="339">
        <f t="shared" si="297"/>
        <v>0</v>
      </c>
      <c r="V12" s="339">
        <f t="shared" si="297"/>
        <v>0</v>
      </c>
      <c r="W12" s="339">
        <f t="shared" si="297"/>
        <v>0</v>
      </c>
      <c r="X12" s="339">
        <f t="shared" si="297"/>
        <v>0</v>
      </c>
      <c r="Y12" s="339">
        <f t="shared" si="297"/>
        <v>0</v>
      </c>
      <c r="Z12" s="339">
        <f t="shared" si="297"/>
        <v>0</v>
      </c>
      <c r="AA12" s="342">
        <f t="shared" si="37"/>
        <v>0</v>
      </c>
      <c r="AB12" s="339">
        <f>AB8-AB9</f>
        <v>0</v>
      </c>
      <c r="AC12" s="339">
        <f t="shared" ref="AC12:AM12" si="298">AC8-AC9</f>
        <v>0</v>
      </c>
      <c r="AD12" s="339">
        <f t="shared" si="298"/>
        <v>0</v>
      </c>
      <c r="AE12" s="339">
        <f t="shared" si="298"/>
        <v>0</v>
      </c>
      <c r="AF12" s="339">
        <f t="shared" si="298"/>
        <v>0</v>
      </c>
      <c r="AG12" s="339">
        <f t="shared" si="298"/>
        <v>0</v>
      </c>
      <c r="AH12" s="339">
        <f t="shared" si="298"/>
        <v>0</v>
      </c>
      <c r="AI12" s="339">
        <f t="shared" si="298"/>
        <v>0</v>
      </c>
      <c r="AJ12" s="339">
        <f t="shared" si="298"/>
        <v>0</v>
      </c>
      <c r="AK12" s="339">
        <f t="shared" si="298"/>
        <v>0</v>
      </c>
      <c r="AL12" s="339">
        <f t="shared" si="298"/>
        <v>0</v>
      </c>
      <c r="AM12" s="339">
        <f t="shared" si="298"/>
        <v>0</v>
      </c>
      <c r="AN12" s="342">
        <f t="shared" si="48"/>
        <v>0</v>
      </c>
      <c r="AO12" s="339">
        <f>AO8-AO9</f>
        <v>0</v>
      </c>
      <c r="AP12" s="339">
        <f t="shared" ref="AP12:AZ12" si="299">AP8-AP9</f>
        <v>0</v>
      </c>
      <c r="AQ12" s="339">
        <f t="shared" si="299"/>
        <v>0</v>
      </c>
      <c r="AR12" s="339">
        <f t="shared" si="299"/>
        <v>0</v>
      </c>
      <c r="AS12" s="339">
        <f t="shared" si="299"/>
        <v>0</v>
      </c>
      <c r="AT12" s="339">
        <f t="shared" si="299"/>
        <v>0</v>
      </c>
      <c r="AU12" s="339">
        <f t="shared" si="299"/>
        <v>0</v>
      </c>
      <c r="AV12" s="339">
        <f t="shared" si="299"/>
        <v>0</v>
      </c>
      <c r="AW12" s="339">
        <f t="shared" si="299"/>
        <v>0</v>
      </c>
      <c r="AX12" s="339">
        <f t="shared" si="299"/>
        <v>0</v>
      </c>
      <c r="AY12" s="339">
        <f t="shared" si="299"/>
        <v>0</v>
      </c>
      <c r="AZ12" s="339">
        <f t="shared" si="299"/>
        <v>0</v>
      </c>
      <c r="BA12" s="342">
        <f t="shared" si="59"/>
        <v>0</v>
      </c>
      <c r="BB12" s="339">
        <f>BB8-BB9</f>
        <v>0</v>
      </c>
      <c r="BC12" s="339">
        <f t="shared" ref="BC12:BM12" si="300">BC8-BC9</f>
        <v>0</v>
      </c>
      <c r="BD12" s="339">
        <f t="shared" si="300"/>
        <v>0</v>
      </c>
      <c r="BE12" s="339">
        <f t="shared" si="300"/>
        <v>0</v>
      </c>
      <c r="BF12" s="339">
        <f t="shared" si="300"/>
        <v>0</v>
      </c>
      <c r="BG12" s="339">
        <f t="shared" si="300"/>
        <v>0</v>
      </c>
      <c r="BH12" s="339">
        <f t="shared" si="300"/>
        <v>0</v>
      </c>
      <c r="BI12" s="339">
        <f t="shared" si="300"/>
        <v>0</v>
      </c>
      <c r="BJ12" s="339">
        <f t="shared" si="300"/>
        <v>0</v>
      </c>
      <c r="BK12" s="339">
        <f t="shared" si="300"/>
        <v>0</v>
      </c>
      <c r="BL12" s="339">
        <f t="shared" si="300"/>
        <v>0</v>
      </c>
      <c r="BM12" s="339">
        <f t="shared" si="300"/>
        <v>0</v>
      </c>
      <c r="BN12" s="342">
        <f t="shared" si="70"/>
        <v>0</v>
      </c>
      <c r="BO12" s="339">
        <f>BO8-BO9</f>
        <v>0</v>
      </c>
      <c r="BP12" s="339">
        <f t="shared" ref="BP12:BZ12" si="301">BP8-BP9</f>
        <v>0</v>
      </c>
      <c r="BQ12" s="339">
        <f t="shared" si="301"/>
        <v>0</v>
      </c>
      <c r="BR12" s="339">
        <f t="shared" si="301"/>
        <v>0</v>
      </c>
      <c r="BS12" s="339">
        <f t="shared" si="301"/>
        <v>0</v>
      </c>
      <c r="BT12" s="339">
        <f t="shared" si="301"/>
        <v>0</v>
      </c>
      <c r="BU12" s="339">
        <f t="shared" si="301"/>
        <v>0</v>
      </c>
      <c r="BV12" s="339">
        <f t="shared" si="301"/>
        <v>0</v>
      </c>
      <c r="BW12" s="339">
        <f t="shared" si="301"/>
        <v>0</v>
      </c>
      <c r="BX12" s="339">
        <f t="shared" si="301"/>
        <v>0</v>
      </c>
      <c r="BY12" s="339">
        <f t="shared" si="301"/>
        <v>0</v>
      </c>
      <c r="BZ12" s="339">
        <f t="shared" si="301"/>
        <v>0</v>
      </c>
      <c r="CA12" s="342">
        <f t="shared" si="81"/>
        <v>0</v>
      </c>
      <c r="CB12" s="339">
        <f>CB8-CB9</f>
        <v>0</v>
      </c>
      <c r="CC12" s="339">
        <f t="shared" ref="CC12:CM12" si="302">CC8-CC9</f>
        <v>0</v>
      </c>
      <c r="CD12" s="339">
        <f t="shared" si="302"/>
        <v>0</v>
      </c>
      <c r="CE12" s="339">
        <f t="shared" si="302"/>
        <v>0</v>
      </c>
      <c r="CF12" s="339">
        <f t="shared" si="302"/>
        <v>0</v>
      </c>
      <c r="CG12" s="339">
        <f t="shared" si="302"/>
        <v>0</v>
      </c>
      <c r="CH12" s="339">
        <f t="shared" si="302"/>
        <v>0</v>
      </c>
      <c r="CI12" s="339">
        <f t="shared" si="302"/>
        <v>0</v>
      </c>
      <c r="CJ12" s="339">
        <f t="shared" si="302"/>
        <v>0</v>
      </c>
      <c r="CK12" s="339">
        <f t="shared" si="302"/>
        <v>0</v>
      </c>
      <c r="CL12" s="339">
        <f t="shared" si="302"/>
        <v>0</v>
      </c>
      <c r="CM12" s="339">
        <f t="shared" si="302"/>
        <v>0</v>
      </c>
      <c r="CN12" s="342">
        <f t="shared" si="92"/>
        <v>0</v>
      </c>
      <c r="CO12" s="339">
        <f>CO8-CO9</f>
        <v>0</v>
      </c>
      <c r="CP12" s="339">
        <f t="shared" ref="CP12:CZ12" si="303">CP8-CP9</f>
        <v>0</v>
      </c>
      <c r="CQ12" s="339">
        <f t="shared" si="303"/>
        <v>0</v>
      </c>
      <c r="CR12" s="339">
        <f t="shared" si="303"/>
        <v>0</v>
      </c>
      <c r="CS12" s="339">
        <f t="shared" si="303"/>
        <v>0</v>
      </c>
      <c r="CT12" s="339">
        <f t="shared" si="303"/>
        <v>0</v>
      </c>
      <c r="CU12" s="339">
        <f t="shared" si="303"/>
        <v>0</v>
      </c>
      <c r="CV12" s="339">
        <f t="shared" si="303"/>
        <v>0</v>
      </c>
      <c r="CW12" s="339">
        <f t="shared" si="303"/>
        <v>0</v>
      </c>
      <c r="CX12" s="339">
        <f t="shared" si="303"/>
        <v>0</v>
      </c>
      <c r="CY12" s="339">
        <f t="shared" si="303"/>
        <v>0</v>
      </c>
      <c r="CZ12" s="339">
        <f t="shared" si="303"/>
        <v>0</v>
      </c>
      <c r="DA12" s="342">
        <f t="shared" si="103"/>
        <v>0</v>
      </c>
      <c r="DB12" s="339">
        <f>DB8-DB9</f>
        <v>0</v>
      </c>
      <c r="DC12" s="339">
        <f t="shared" ref="DC12:DM12" si="304">DC8-DC9</f>
        <v>0</v>
      </c>
      <c r="DD12" s="339">
        <f t="shared" si="304"/>
        <v>0</v>
      </c>
      <c r="DE12" s="339">
        <f t="shared" si="304"/>
        <v>0</v>
      </c>
      <c r="DF12" s="339">
        <f t="shared" si="304"/>
        <v>0</v>
      </c>
      <c r="DG12" s="339">
        <f t="shared" si="304"/>
        <v>0</v>
      </c>
      <c r="DH12" s="339">
        <f t="shared" si="304"/>
        <v>0</v>
      </c>
      <c r="DI12" s="339">
        <f t="shared" si="304"/>
        <v>0</v>
      </c>
      <c r="DJ12" s="339">
        <f t="shared" si="304"/>
        <v>0</v>
      </c>
      <c r="DK12" s="339">
        <f t="shared" si="304"/>
        <v>0</v>
      </c>
      <c r="DL12" s="339">
        <f t="shared" si="304"/>
        <v>0</v>
      </c>
      <c r="DM12" s="339">
        <f t="shared" si="304"/>
        <v>0</v>
      </c>
      <c r="DN12" s="342">
        <f t="shared" si="114"/>
        <v>0</v>
      </c>
      <c r="DO12" s="339">
        <f>DO8-DO9</f>
        <v>0</v>
      </c>
      <c r="DP12" s="339">
        <f t="shared" ref="DP12:DZ12" si="305">DP8-DP9</f>
        <v>0</v>
      </c>
      <c r="DQ12" s="339">
        <f t="shared" si="305"/>
        <v>0</v>
      </c>
      <c r="DR12" s="339">
        <f t="shared" si="305"/>
        <v>0</v>
      </c>
      <c r="DS12" s="339">
        <f t="shared" si="305"/>
        <v>0</v>
      </c>
      <c r="DT12" s="339">
        <f t="shared" si="305"/>
        <v>0</v>
      </c>
      <c r="DU12" s="339">
        <f t="shared" si="305"/>
        <v>0</v>
      </c>
      <c r="DV12" s="339">
        <f t="shared" si="305"/>
        <v>0</v>
      </c>
      <c r="DW12" s="339">
        <f t="shared" si="305"/>
        <v>0</v>
      </c>
      <c r="DX12" s="339">
        <f t="shared" si="305"/>
        <v>0</v>
      </c>
      <c r="DY12" s="339">
        <f t="shared" si="305"/>
        <v>0</v>
      </c>
      <c r="DZ12" s="339">
        <f t="shared" si="305"/>
        <v>0</v>
      </c>
      <c r="EA12" s="342">
        <f t="shared" si="125"/>
        <v>0</v>
      </c>
      <c r="EB12" s="339">
        <f>EB8-EB9</f>
        <v>0</v>
      </c>
      <c r="EC12" s="339">
        <f t="shared" ref="EC12:EM12" si="306">EC8-EC9</f>
        <v>0</v>
      </c>
      <c r="ED12" s="339">
        <f t="shared" si="306"/>
        <v>0</v>
      </c>
      <c r="EE12" s="339">
        <f t="shared" si="306"/>
        <v>0</v>
      </c>
      <c r="EF12" s="339">
        <f t="shared" si="306"/>
        <v>0</v>
      </c>
      <c r="EG12" s="339">
        <f t="shared" si="306"/>
        <v>0</v>
      </c>
      <c r="EH12" s="339">
        <f t="shared" si="306"/>
        <v>0</v>
      </c>
      <c r="EI12" s="339">
        <f t="shared" si="306"/>
        <v>0</v>
      </c>
      <c r="EJ12" s="339">
        <f t="shared" si="306"/>
        <v>0</v>
      </c>
      <c r="EK12" s="339">
        <f t="shared" si="306"/>
        <v>0</v>
      </c>
      <c r="EL12" s="339">
        <f t="shared" si="306"/>
        <v>0</v>
      </c>
      <c r="EM12" s="339">
        <f t="shared" si="306"/>
        <v>0</v>
      </c>
      <c r="EN12" s="342">
        <f t="shared" si="136"/>
        <v>0</v>
      </c>
      <c r="EO12" s="339">
        <f>EO8-EO9</f>
        <v>0</v>
      </c>
      <c r="EP12" s="339">
        <f t="shared" ref="EP12:EZ12" si="307">EP8-EP9</f>
        <v>0</v>
      </c>
      <c r="EQ12" s="339">
        <f t="shared" si="307"/>
        <v>0</v>
      </c>
      <c r="ER12" s="339">
        <f t="shared" si="307"/>
        <v>0</v>
      </c>
      <c r="ES12" s="339">
        <f t="shared" si="307"/>
        <v>0</v>
      </c>
      <c r="ET12" s="339">
        <f t="shared" si="307"/>
        <v>0</v>
      </c>
      <c r="EU12" s="339">
        <f t="shared" si="307"/>
        <v>0</v>
      </c>
      <c r="EV12" s="339">
        <f t="shared" si="307"/>
        <v>0</v>
      </c>
      <c r="EW12" s="339">
        <f t="shared" si="307"/>
        <v>0</v>
      </c>
      <c r="EX12" s="339">
        <f t="shared" si="307"/>
        <v>0</v>
      </c>
      <c r="EY12" s="339">
        <f t="shared" si="307"/>
        <v>0</v>
      </c>
      <c r="EZ12" s="339">
        <f t="shared" si="307"/>
        <v>0</v>
      </c>
      <c r="FA12" s="342">
        <f t="shared" si="147"/>
        <v>0</v>
      </c>
      <c r="FB12" s="339">
        <f>FB8-FB9</f>
        <v>0</v>
      </c>
      <c r="FC12" s="339">
        <f t="shared" ref="FC12:FM12" si="308">FC8-FC9</f>
        <v>0</v>
      </c>
      <c r="FD12" s="339">
        <f t="shared" si="308"/>
        <v>0</v>
      </c>
      <c r="FE12" s="339">
        <f t="shared" si="308"/>
        <v>0</v>
      </c>
      <c r="FF12" s="339">
        <f t="shared" si="308"/>
        <v>0</v>
      </c>
      <c r="FG12" s="339">
        <f t="shared" si="308"/>
        <v>0</v>
      </c>
      <c r="FH12" s="339">
        <f t="shared" si="308"/>
        <v>0</v>
      </c>
      <c r="FI12" s="339">
        <f t="shared" si="308"/>
        <v>0</v>
      </c>
      <c r="FJ12" s="339">
        <f t="shared" si="308"/>
        <v>0</v>
      </c>
      <c r="FK12" s="339">
        <f t="shared" si="308"/>
        <v>0</v>
      </c>
      <c r="FL12" s="339">
        <f t="shared" si="308"/>
        <v>0</v>
      </c>
      <c r="FM12" s="339">
        <f t="shared" si="308"/>
        <v>0</v>
      </c>
      <c r="FN12" s="342">
        <f t="shared" si="158"/>
        <v>0</v>
      </c>
      <c r="FO12" s="339">
        <f>FO8-FO9</f>
        <v>0</v>
      </c>
      <c r="FP12" s="339">
        <f t="shared" ref="FP12:FZ12" si="309">FP8-FP9</f>
        <v>0</v>
      </c>
      <c r="FQ12" s="339">
        <f t="shared" si="309"/>
        <v>0</v>
      </c>
      <c r="FR12" s="339">
        <f t="shared" si="309"/>
        <v>0</v>
      </c>
      <c r="FS12" s="339">
        <f t="shared" si="309"/>
        <v>0</v>
      </c>
      <c r="FT12" s="339">
        <f t="shared" si="309"/>
        <v>0</v>
      </c>
      <c r="FU12" s="339">
        <f t="shared" si="309"/>
        <v>0</v>
      </c>
      <c r="FV12" s="339">
        <f t="shared" si="309"/>
        <v>0</v>
      </c>
      <c r="FW12" s="339">
        <f t="shared" si="309"/>
        <v>0</v>
      </c>
      <c r="FX12" s="339">
        <f t="shared" si="309"/>
        <v>0</v>
      </c>
      <c r="FY12" s="339">
        <f t="shared" si="309"/>
        <v>0</v>
      </c>
      <c r="FZ12" s="339">
        <f t="shared" si="309"/>
        <v>0</v>
      </c>
      <c r="GA12" s="342">
        <f t="shared" si="169"/>
        <v>0</v>
      </c>
      <c r="GB12" s="339">
        <f>GB8-GB9</f>
        <v>0</v>
      </c>
      <c r="GC12" s="339">
        <f t="shared" ref="GC12:GM12" si="310">GC8-GC9</f>
        <v>0</v>
      </c>
      <c r="GD12" s="339">
        <f t="shared" si="310"/>
        <v>0</v>
      </c>
      <c r="GE12" s="339">
        <f t="shared" si="310"/>
        <v>0</v>
      </c>
      <c r="GF12" s="339">
        <f t="shared" si="310"/>
        <v>0</v>
      </c>
      <c r="GG12" s="339">
        <f t="shared" si="310"/>
        <v>0</v>
      </c>
      <c r="GH12" s="339">
        <f t="shared" si="310"/>
        <v>0</v>
      </c>
      <c r="GI12" s="339">
        <f t="shared" si="310"/>
        <v>0</v>
      </c>
      <c r="GJ12" s="339">
        <f t="shared" si="310"/>
        <v>0</v>
      </c>
      <c r="GK12" s="339">
        <f t="shared" si="310"/>
        <v>0</v>
      </c>
      <c r="GL12" s="339">
        <f t="shared" si="310"/>
        <v>0</v>
      </c>
      <c r="GM12" s="339">
        <f t="shared" si="310"/>
        <v>0</v>
      </c>
      <c r="GN12" s="342">
        <f t="shared" si="180"/>
        <v>0</v>
      </c>
      <c r="GO12" s="339">
        <f>GO8-GO9</f>
        <v>0</v>
      </c>
      <c r="GP12" s="339">
        <f t="shared" ref="GP12:GZ12" si="311">GP8-GP9</f>
        <v>0</v>
      </c>
      <c r="GQ12" s="339">
        <f t="shared" si="311"/>
        <v>0</v>
      </c>
      <c r="GR12" s="339">
        <f t="shared" si="311"/>
        <v>0</v>
      </c>
      <c r="GS12" s="339">
        <f t="shared" si="311"/>
        <v>0</v>
      </c>
      <c r="GT12" s="339">
        <f t="shared" si="311"/>
        <v>0</v>
      </c>
      <c r="GU12" s="339">
        <f t="shared" si="311"/>
        <v>0</v>
      </c>
      <c r="GV12" s="339">
        <f t="shared" si="311"/>
        <v>0</v>
      </c>
      <c r="GW12" s="339">
        <f t="shared" si="311"/>
        <v>0</v>
      </c>
      <c r="GX12" s="339">
        <f t="shared" si="311"/>
        <v>0</v>
      </c>
      <c r="GY12" s="339">
        <f t="shared" si="311"/>
        <v>0</v>
      </c>
      <c r="GZ12" s="339">
        <f t="shared" si="311"/>
        <v>0</v>
      </c>
      <c r="HA12" s="342">
        <f t="shared" si="191"/>
        <v>0</v>
      </c>
      <c r="HB12" s="339">
        <f>HB8-HB9</f>
        <v>0</v>
      </c>
      <c r="HC12" s="339">
        <f t="shared" ref="HC12:HM12" si="312">HC8-HC9</f>
        <v>0</v>
      </c>
      <c r="HD12" s="339">
        <f t="shared" si="312"/>
        <v>0</v>
      </c>
      <c r="HE12" s="339">
        <f t="shared" si="312"/>
        <v>0</v>
      </c>
      <c r="HF12" s="339">
        <f t="shared" si="312"/>
        <v>0</v>
      </c>
      <c r="HG12" s="339">
        <f t="shared" si="312"/>
        <v>0</v>
      </c>
      <c r="HH12" s="339">
        <f t="shared" si="312"/>
        <v>0</v>
      </c>
      <c r="HI12" s="339">
        <f t="shared" si="312"/>
        <v>0</v>
      </c>
      <c r="HJ12" s="339">
        <f t="shared" si="312"/>
        <v>0</v>
      </c>
      <c r="HK12" s="339">
        <f t="shared" si="312"/>
        <v>0</v>
      </c>
      <c r="HL12" s="339">
        <f t="shared" si="312"/>
        <v>0</v>
      </c>
      <c r="HM12" s="339">
        <f t="shared" si="312"/>
        <v>0</v>
      </c>
      <c r="HN12" s="342">
        <f t="shared" si="202"/>
        <v>0</v>
      </c>
      <c r="HO12" s="339">
        <f>HO8-HO9</f>
        <v>0</v>
      </c>
      <c r="HP12" s="339">
        <f t="shared" ref="HP12:HZ12" si="313">HP8-HP9</f>
        <v>0</v>
      </c>
      <c r="HQ12" s="339">
        <f t="shared" si="313"/>
        <v>0</v>
      </c>
      <c r="HR12" s="339">
        <f t="shared" si="313"/>
        <v>0</v>
      </c>
      <c r="HS12" s="339">
        <f t="shared" si="313"/>
        <v>0</v>
      </c>
      <c r="HT12" s="339">
        <f t="shared" si="313"/>
        <v>0</v>
      </c>
      <c r="HU12" s="339">
        <f t="shared" si="313"/>
        <v>0</v>
      </c>
      <c r="HV12" s="339">
        <f t="shared" si="313"/>
        <v>0</v>
      </c>
      <c r="HW12" s="339">
        <f t="shared" si="313"/>
        <v>0</v>
      </c>
      <c r="HX12" s="339">
        <f t="shared" si="313"/>
        <v>0</v>
      </c>
      <c r="HY12" s="339">
        <f t="shared" si="313"/>
        <v>0</v>
      </c>
      <c r="HZ12" s="339">
        <f t="shared" si="313"/>
        <v>0</v>
      </c>
      <c r="IA12" s="342">
        <f t="shared" si="213"/>
        <v>0</v>
      </c>
      <c r="IB12" s="339">
        <f>IB8-IB9</f>
        <v>0</v>
      </c>
      <c r="IC12" s="339">
        <f t="shared" ref="IC12:IM12" si="314">IC8-IC9</f>
        <v>0</v>
      </c>
      <c r="ID12" s="339">
        <f t="shared" si="314"/>
        <v>0</v>
      </c>
      <c r="IE12" s="339">
        <f t="shared" si="314"/>
        <v>0</v>
      </c>
      <c r="IF12" s="339">
        <f t="shared" si="314"/>
        <v>0</v>
      </c>
      <c r="IG12" s="339">
        <f t="shared" si="314"/>
        <v>0</v>
      </c>
      <c r="IH12" s="339">
        <f t="shared" si="314"/>
        <v>0</v>
      </c>
      <c r="II12" s="339">
        <f t="shared" si="314"/>
        <v>0</v>
      </c>
      <c r="IJ12" s="339">
        <f t="shared" si="314"/>
        <v>0</v>
      </c>
      <c r="IK12" s="339">
        <f t="shared" si="314"/>
        <v>0</v>
      </c>
      <c r="IL12" s="339">
        <f t="shared" si="314"/>
        <v>0</v>
      </c>
      <c r="IM12" s="339">
        <f t="shared" si="314"/>
        <v>0</v>
      </c>
      <c r="IN12" s="342">
        <f t="shared" si="224"/>
        <v>0</v>
      </c>
      <c r="IO12" s="339">
        <f>IO8-IO9</f>
        <v>0</v>
      </c>
      <c r="IP12" s="339">
        <f t="shared" ref="IP12:IZ12" si="315">IP8-IP9</f>
        <v>0</v>
      </c>
      <c r="IQ12" s="339">
        <f t="shared" si="315"/>
        <v>0</v>
      </c>
      <c r="IR12" s="339">
        <f t="shared" si="315"/>
        <v>0</v>
      </c>
      <c r="IS12" s="339">
        <f t="shared" si="315"/>
        <v>0</v>
      </c>
      <c r="IT12" s="339">
        <f t="shared" si="315"/>
        <v>0</v>
      </c>
      <c r="IU12" s="339">
        <f t="shared" si="315"/>
        <v>0</v>
      </c>
      <c r="IV12" s="339">
        <f t="shared" si="315"/>
        <v>0</v>
      </c>
      <c r="IW12" s="339">
        <f t="shared" si="315"/>
        <v>0</v>
      </c>
      <c r="IX12" s="339">
        <f t="shared" si="315"/>
        <v>0</v>
      </c>
      <c r="IY12" s="339">
        <f t="shared" si="315"/>
        <v>0</v>
      </c>
      <c r="IZ12" s="339">
        <f t="shared" si="315"/>
        <v>0</v>
      </c>
      <c r="JA12" s="342">
        <f t="shared" si="235"/>
        <v>0</v>
      </c>
      <c r="JB12" s="339">
        <f>JB8-JB9</f>
        <v>0</v>
      </c>
      <c r="JC12" s="339">
        <f t="shared" ref="JC12:JM12" si="316">JC8-JC9</f>
        <v>0</v>
      </c>
      <c r="JD12" s="339">
        <f t="shared" si="316"/>
        <v>0</v>
      </c>
      <c r="JE12" s="339">
        <f t="shared" si="316"/>
        <v>0</v>
      </c>
      <c r="JF12" s="339">
        <f t="shared" si="316"/>
        <v>0</v>
      </c>
      <c r="JG12" s="339">
        <f t="shared" si="316"/>
        <v>0</v>
      </c>
      <c r="JH12" s="339">
        <f t="shared" si="316"/>
        <v>0</v>
      </c>
      <c r="JI12" s="339">
        <f t="shared" si="316"/>
        <v>0</v>
      </c>
      <c r="JJ12" s="339">
        <f t="shared" si="316"/>
        <v>0</v>
      </c>
      <c r="JK12" s="339">
        <f t="shared" si="316"/>
        <v>0</v>
      </c>
      <c r="JL12" s="339">
        <f t="shared" si="316"/>
        <v>0</v>
      </c>
      <c r="JM12" s="339">
        <f t="shared" si="316"/>
        <v>0</v>
      </c>
      <c r="JN12" s="342">
        <f t="shared" si="246"/>
        <v>0</v>
      </c>
      <c r="JO12" s="339">
        <f>JO8-JO9</f>
        <v>0</v>
      </c>
      <c r="JP12" s="339">
        <f t="shared" ref="JP12:JZ12" si="317">JP8-JP9</f>
        <v>0</v>
      </c>
      <c r="JQ12" s="339">
        <f t="shared" si="317"/>
        <v>0</v>
      </c>
      <c r="JR12" s="339">
        <f t="shared" si="317"/>
        <v>0</v>
      </c>
      <c r="JS12" s="339">
        <f t="shared" si="317"/>
        <v>0</v>
      </c>
      <c r="JT12" s="339">
        <f t="shared" si="317"/>
        <v>0</v>
      </c>
      <c r="JU12" s="339">
        <f t="shared" si="317"/>
        <v>0</v>
      </c>
      <c r="JV12" s="339">
        <f t="shared" si="317"/>
        <v>0</v>
      </c>
      <c r="JW12" s="339">
        <f t="shared" si="317"/>
        <v>0</v>
      </c>
      <c r="JX12" s="339">
        <f t="shared" si="317"/>
        <v>0</v>
      </c>
      <c r="JY12" s="339">
        <f t="shared" si="317"/>
        <v>0</v>
      </c>
      <c r="JZ12" s="339">
        <f t="shared" si="317"/>
        <v>0</v>
      </c>
      <c r="KA12" s="342">
        <f t="shared" si="257"/>
        <v>0</v>
      </c>
      <c r="KB12" s="339">
        <f>KB8-KB9</f>
        <v>0</v>
      </c>
      <c r="KC12" s="339">
        <f t="shared" ref="KC12:KM12" si="318">KC8-KC9</f>
        <v>0</v>
      </c>
      <c r="KD12" s="339">
        <f t="shared" si="318"/>
        <v>0</v>
      </c>
      <c r="KE12" s="339">
        <f t="shared" si="318"/>
        <v>0</v>
      </c>
      <c r="KF12" s="339">
        <f t="shared" si="318"/>
        <v>0</v>
      </c>
      <c r="KG12" s="339">
        <f t="shared" si="318"/>
        <v>0</v>
      </c>
      <c r="KH12" s="339">
        <f t="shared" si="318"/>
        <v>0</v>
      </c>
      <c r="KI12" s="339">
        <f t="shared" si="318"/>
        <v>0</v>
      </c>
      <c r="KJ12" s="339">
        <f t="shared" si="318"/>
        <v>0</v>
      </c>
      <c r="KK12" s="339">
        <f t="shared" si="318"/>
        <v>0</v>
      </c>
      <c r="KL12" s="339">
        <f t="shared" si="318"/>
        <v>0</v>
      </c>
      <c r="KM12" s="339">
        <f t="shared" si="318"/>
        <v>0</v>
      </c>
      <c r="KN12" s="342">
        <f t="shared" si="268"/>
        <v>0</v>
      </c>
      <c r="KO12" s="339">
        <f>KO8-KO9</f>
        <v>0</v>
      </c>
      <c r="KP12" s="339">
        <f t="shared" ref="KP12:KZ12" si="319">KP8-KP9</f>
        <v>0</v>
      </c>
      <c r="KQ12" s="339">
        <f t="shared" si="319"/>
        <v>0</v>
      </c>
      <c r="KR12" s="339">
        <f t="shared" si="319"/>
        <v>0</v>
      </c>
      <c r="KS12" s="339">
        <f t="shared" si="319"/>
        <v>0</v>
      </c>
      <c r="KT12" s="339">
        <f t="shared" si="319"/>
        <v>0</v>
      </c>
      <c r="KU12" s="339">
        <f t="shared" si="319"/>
        <v>0</v>
      </c>
      <c r="KV12" s="339">
        <f t="shared" si="319"/>
        <v>0</v>
      </c>
      <c r="KW12" s="339">
        <f t="shared" si="319"/>
        <v>0</v>
      </c>
      <c r="KX12" s="339">
        <f t="shared" si="319"/>
        <v>0</v>
      </c>
      <c r="KY12" s="339">
        <f t="shared" si="319"/>
        <v>0</v>
      </c>
      <c r="KZ12" s="339">
        <f t="shared" si="319"/>
        <v>0</v>
      </c>
      <c r="LA12" s="342">
        <f t="shared" si="279"/>
        <v>0</v>
      </c>
      <c r="LB12" s="339">
        <f>LB8-LB9</f>
        <v>0</v>
      </c>
      <c r="LC12" s="339">
        <f t="shared" ref="LC12:LM12" si="320">LC8-LC9</f>
        <v>0</v>
      </c>
      <c r="LD12" s="339">
        <f t="shared" si="320"/>
        <v>0</v>
      </c>
      <c r="LE12" s="339">
        <f t="shared" si="320"/>
        <v>0</v>
      </c>
      <c r="LF12" s="339">
        <f t="shared" si="320"/>
        <v>0</v>
      </c>
      <c r="LG12" s="339">
        <f t="shared" si="320"/>
        <v>0</v>
      </c>
      <c r="LH12" s="339">
        <f t="shared" si="320"/>
        <v>0</v>
      </c>
      <c r="LI12" s="339">
        <f t="shared" si="320"/>
        <v>0</v>
      </c>
      <c r="LJ12" s="339">
        <f t="shared" si="320"/>
        <v>0</v>
      </c>
      <c r="LK12" s="339">
        <f t="shared" si="320"/>
        <v>0</v>
      </c>
      <c r="LL12" s="339">
        <f t="shared" si="320"/>
        <v>0</v>
      </c>
      <c r="LM12" s="339">
        <f t="shared" si="320"/>
        <v>0</v>
      </c>
      <c r="LN12" s="343">
        <f t="shared" si="290"/>
        <v>0</v>
      </c>
    </row>
    <row r="13" spans="1:326" s="90" customFormat="1" ht="15.75" collapsed="1" thickBot="1">
      <c r="A13" s="318" t="s">
        <v>16</v>
      </c>
      <c r="B13" s="344">
        <f>B14+B15</f>
        <v>0</v>
      </c>
      <c r="C13" s="345">
        <f t="shared" ref="C13:BM13" si="321">C14+C15</f>
        <v>0</v>
      </c>
      <c r="D13" s="345">
        <f t="shared" si="321"/>
        <v>0</v>
      </c>
      <c r="E13" s="345">
        <f t="shared" si="321"/>
        <v>0</v>
      </c>
      <c r="F13" s="345">
        <f t="shared" si="321"/>
        <v>0</v>
      </c>
      <c r="G13" s="345">
        <f t="shared" si="321"/>
        <v>0</v>
      </c>
      <c r="H13" s="345">
        <f t="shared" si="321"/>
        <v>0</v>
      </c>
      <c r="I13" s="345">
        <f t="shared" si="321"/>
        <v>0</v>
      </c>
      <c r="J13" s="345">
        <f t="shared" si="321"/>
        <v>0</v>
      </c>
      <c r="K13" s="345">
        <f t="shared" si="321"/>
        <v>0</v>
      </c>
      <c r="L13" s="345">
        <f t="shared" si="321"/>
        <v>0</v>
      </c>
      <c r="M13" s="346">
        <f t="shared" si="321"/>
        <v>0</v>
      </c>
      <c r="N13" s="319">
        <f t="shared" si="26"/>
        <v>0</v>
      </c>
      <c r="O13" s="345">
        <f t="shared" si="321"/>
        <v>0</v>
      </c>
      <c r="P13" s="345">
        <f t="shared" si="321"/>
        <v>0</v>
      </c>
      <c r="Q13" s="345">
        <f t="shared" si="321"/>
        <v>0</v>
      </c>
      <c r="R13" s="345">
        <f t="shared" si="321"/>
        <v>0</v>
      </c>
      <c r="S13" s="345">
        <f t="shared" si="321"/>
        <v>0</v>
      </c>
      <c r="T13" s="345">
        <f t="shared" si="321"/>
        <v>0</v>
      </c>
      <c r="U13" s="345">
        <f t="shared" si="321"/>
        <v>0</v>
      </c>
      <c r="V13" s="345">
        <f t="shared" si="321"/>
        <v>0</v>
      </c>
      <c r="W13" s="345">
        <f t="shared" si="321"/>
        <v>0</v>
      </c>
      <c r="X13" s="345">
        <f t="shared" si="321"/>
        <v>0</v>
      </c>
      <c r="Y13" s="345">
        <f t="shared" si="321"/>
        <v>0</v>
      </c>
      <c r="Z13" s="345">
        <f t="shared" si="321"/>
        <v>0</v>
      </c>
      <c r="AA13" s="347">
        <f t="shared" si="37"/>
        <v>0</v>
      </c>
      <c r="AB13" s="345">
        <f t="shared" si="321"/>
        <v>0</v>
      </c>
      <c r="AC13" s="345">
        <f t="shared" si="321"/>
        <v>0</v>
      </c>
      <c r="AD13" s="345">
        <f t="shared" si="321"/>
        <v>0</v>
      </c>
      <c r="AE13" s="345">
        <f t="shared" si="321"/>
        <v>0</v>
      </c>
      <c r="AF13" s="345">
        <f t="shared" si="321"/>
        <v>0</v>
      </c>
      <c r="AG13" s="345">
        <f t="shared" si="321"/>
        <v>0</v>
      </c>
      <c r="AH13" s="345">
        <f t="shared" si="321"/>
        <v>0</v>
      </c>
      <c r="AI13" s="345">
        <f t="shared" si="321"/>
        <v>0</v>
      </c>
      <c r="AJ13" s="345">
        <f t="shared" si="321"/>
        <v>0</v>
      </c>
      <c r="AK13" s="345">
        <f t="shared" si="321"/>
        <v>0</v>
      </c>
      <c r="AL13" s="345">
        <f t="shared" si="321"/>
        <v>0</v>
      </c>
      <c r="AM13" s="345">
        <f t="shared" si="321"/>
        <v>0</v>
      </c>
      <c r="AN13" s="347">
        <f t="shared" si="48"/>
        <v>0</v>
      </c>
      <c r="AO13" s="345">
        <f t="shared" si="321"/>
        <v>0</v>
      </c>
      <c r="AP13" s="345">
        <f t="shared" si="321"/>
        <v>0</v>
      </c>
      <c r="AQ13" s="345">
        <f t="shared" si="321"/>
        <v>0</v>
      </c>
      <c r="AR13" s="345">
        <f t="shared" si="321"/>
        <v>0</v>
      </c>
      <c r="AS13" s="345">
        <f t="shared" si="321"/>
        <v>0</v>
      </c>
      <c r="AT13" s="345">
        <f t="shared" si="321"/>
        <v>0</v>
      </c>
      <c r="AU13" s="345">
        <f t="shared" si="321"/>
        <v>0</v>
      </c>
      <c r="AV13" s="345">
        <f t="shared" si="321"/>
        <v>0</v>
      </c>
      <c r="AW13" s="345">
        <f t="shared" si="321"/>
        <v>0</v>
      </c>
      <c r="AX13" s="345">
        <f t="shared" si="321"/>
        <v>0</v>
      </c>
      <c r="AY13" s="345">
        <f t="shared" si="321"/>
        <v>0</v>
      </c>
      <c r="AZ13" s="345">
        <f t="shared" si="321"/>
        <v>0</v>
      </c>
      <c r="BA13" s="347">
        <f t="shared" si="59"/>
        <v>0</v>
      </c>
      <c r="BB13" s="345">
        <f t="shared" si="321"/>
        <v>0</v>
      </c>
      <c r="BC13" s="345">
        <f t="shared" si="321"/>
        <v>0</v>
      </c>
      <c r="BD13" s="345">
        <f t="shared" si="321"/>
        <v>0</v>
      </c>
      <c r="BE13" s="345">
        <f t="shared" si="321"/>
        <v>0</v>
      </c>
      <c r="BF13" s="345">
        <f t="shared" si="321"/>
        <v>0</v>
      </c>
      <c r="BG13" s="345">
        <f t="shared" si="321"/>
        <v>0</v>
      </c>
      <c r="BH13" s="345">
        <f t="shared" si="321"/>
        <v>0</v>
      </c>
      <c r="BI13" s="345">
        <f t="shared" si="321"/>
        <v>0</v>
      </c>
      <c r="BJ13" s="345">
        <f t="shared" si="321"/>
        <v>0</v>
      </c>
      <c r="BK13" s="345">
        <f t="shared" si="321"/>
        <v>0</v>
      </c>
      <c r="BL13" s="345">
        <f t="shared" si="321"/>
        <v>0</v>
      </c>
      <c r="BM13" s="345">
        <f t="shared" si="321"/>
        <v>0</v>
      </c>
      <c r="BN13" s="347">
        <f t="shared" si="70"/>
        <v>0</v>
      </c>
      <c r="BO13" s="345">
        <f t="shared" ref="BO13:DZ13" si="322">BO14+BO15</f>
        <v>0</v>
      </c>
      <c r="BP13" s="345">
        <f t="shared" si="322"/>
        <v>0</v>
      </c>
      <c r="BQ13" s="345">
        <f t="shared" si="322"/>
        <v>0</v>
      </c>
      <c r="BR13" s="345">
        <f t="shared" si="322"/>
        <v>0</v>
      </c>
      <c r="BS13" s="345">
        <f t="shared" si="322"/>
        <v>0</v>
      </c>
      <c r="BT13" s="345">
        <f t="shared" si="322"/>
        <v>0</v>
      </c>
      <c r="BU13" s="345">
        <f t="shared" si="322"/>
        <v>0</v>
      </c>
      <c r="BV13" s="345">
        <f t="shared" si="322"/>
        <v>0</v>
      </c>
      <c r="BW13" s="345">
        <f t="shared" si="322"/>
        <v>0</v>
      </c>
      <c r="BX13" s="345">
        <f t="shared" si="322"/>
        <v>0</v>
      </c>
      <c r="BY13" s="345">
        <f t="shared" si="322"/>
        <v>0</v>
      </c>
      <c r="BZ13" s="345">
        <f t="shared" si="322"/>
        <v>0</v>
      </c>
      <c r="CA13" s="347">
        <f t="shared" si="81"/>
        <v>0</v>
      </c>
      <c r="CB13" s="345">
        <f t="shared" si="322"/>
        <v>0</v>
      </c>
      <c r="CC13" s="345">
        <f t="shared" si="322"/>
        <v>0</v>
      </c>
      <c r="CD13" s="345">
        <f t="shared" si="322"/>
        <v>0</v>
      </c>
      <c r="CE13" s="345">
        <f t="shared" si="322"/>
        <v>0</v>
      </c>
      <c r="CF13" s="345">
        <f t="shared" si="322"/>
        <v>0</v>
      </c>
      <c r="CG13" s="345">
        <f t="shared" si="322"/>
        <v>0</v>
      </c>
      <c r="CH13" s="345">
        <f t="shared" si="322"/>
        <v>0</v>
      </c>
      <c r="CI13" s="345">
        <f t="shared" si="322"/>
        <v>0</v>
      </c>
      <c r="CJ13" s="345">
        <f t="shared" si="322"/>
        <v>0</v>
      </c>
      <c r="CK13" s="345">
        <f t="shared" si="322"/>
        <v>0</v>
      </c>
      <c r="CL13" s="345">
        <f t="shared" si="322"/>
        <v>0</v>
      </c>
      <c r="CM13" s="345">
        <f t="shared" si="322"/>
        <v>0</v>
      </c>
      <c r="CN13" s="347">
        <f t="shared" si="92"/>
        <v>0</v>
      </c>
      <c r="CO13" s="345">
        <f t="shared" si="322"/>
        <v>0</v>
      </c>
      <c r="CP13" s="345">
        <f t="shared" si="322"/>
        <v>0</v>
      </c>
      <c r="CQ13" s="345">
        <f t="shared" si="322"/>
        <v>0</v>
      </c>
      <c r="CR13" s="345">
        <f t="shared" si="322"/>
        <v>0</v>
      </c>
      <c r="CS13" s="345">
        <f t="shared" si="322"/>
        <v>0</v>
      </c>
      <c r="CT13" s="345">
        <f t="shared" si="322"/>
        <v>0</v>
      </c>
      <c r="CU13" s="345">
        <f t="shared" si="322"/>
        <v>0</v>
      </c>
      <c r="CV13" s="345">
        <f t="shared" si="322"/>
        <v>0</v>
      </c>
      <c r="CW13" s="345">
        <f t="shared" si="322"/>
        <v>0</v>
      </c>
      <c r="CX13" s="345">
        <f t="shared" si="322"/>
        <v>0</v>
      </c>
      <c r="CY13" s="345">
        <f t="shared" si="322"/>
        <v>0</v>
      </c>
      <c r="CZ13" s="345">
        <f t="shared" si="322"/>
        <v>0</v>
      </c>
      <c r="DA13" s="347">
        <f t="shared" si="103"/>
        <v>0</v>
      </c>
      <c r="DB13" s="345">
        <f t="shared" si="322"/>
        <v>0</v>
      </c>
      <c r="DC13" s="345">
        <f t="shared" si="322"/>
        <v>0</v>
      </c>
      <c r="DD13" s="345">
        <f t="shared" si="322"/>
        <v>0</v>
      </c>
      <c r="DE13" s="345">
        <f t="shared" si="322"/>
        <v>0</v>
      </c>
      <c r="DF13" s="345">
        <f t="shared" si="322"/>
        <v>0</v>
      </c>
      <c r="DG13" s="345">
        <f t="shared" si="322"/>
        <v>0</v>
      </c>
      <c r="DH13" s="345">
        <f t="shared" si="322"/>
        <v>0</v>
      </c>
      <c r="DI13" s="345">
        <f t="shared" si="322"/>
        <v>0</v>
      </c>
      <c r="DJ13" s="345">
        <f t="shared" si="322"/>
        <v>0</v>
      </c>
      <c r="DK13" s="345">
        <f t="shared" si="322"/>
        <v>0</v>
      </c>
      <c r="DL13" s="345">
        <f t="shared" si="322"/>
        <v>0</v>
      </c>
      <c r="DM13" s="345">
        <f t="shared" si="322"/>
        <v>0</v>
      </c>
      <c r="DN13" s="347">
        <f t="shared" si="114"/>
        <v>0</v>
      </c>
      <c r="DO13" s="345">
        <f t="shared" si="322"/>
        <v>0</v>
      </c>
      <c r="DP13" s="345">
        <f t="shared" si="322"/>
        <v>0</v>
      </c>
      <c r="DQ13" s="345">
        <f t="shared" si="322"/>
        <v>0</v>
      </c>
      <c r="DR13" s="345">
        <f t="shared" si="322"/>
        <v>0</v>
      </c>
      <c r="DS13" s="345">
        <f t="shared" si="322"/>
        <v>0</v>
      </c>
      <c r="DT13" s="345">
        <f t="shared" si="322"/>
        <v>0</v>
      </c>
      <c r="DU13" s="345">
        <f t="shared" si="322"/>
        <v>0</v>
      </c>
      <c r="DV13" s="345">
        <f t="shared" si="322"/>
        <v>0</v>
      </c>
      <c r="DW13" s="345">
        <f t="shared" si="322"/>
        <v>0</v>
      </c>
      <c r="DX13" s="345">
        <f t="shared" si="322"/>
        <v>0</v>
      </c>
      <c r="DY13" s="345">
        <f t="shared" si="322"/>
        <v>0</v>
      </c>
      <c r="DZ13" s="345">
        <f t="shared" si="322"/>
        <v>0</v>
      </c>
      <c r="EA13" s="347">
        <f t="shared" si="125"/>
        <v>0</v>
      </c>
      <c r="EB13" s="345">
        <f t="shared" ref="EB13:GL13" si="323">EB14+EB15</f>
        <v>0</v>
      </c>
      <c r="EC13" s="345">
        <f t="shared" si="323"/>
        <v>0</v>
      </c>
      <c r="ED13" s="345">
        <f t="shared" si="323"/>
        <v>0</v>
      </c>
      <c r="EE13" s="345">
        <f t="shared" si="323"/>
        <v>0</v>
      </c>
      <c r="EF13" s="345">
        <f t="shared" si="323"/>
        <v>0</v>
      </c>
      <c r="EG13" s="345">
        <f t="shared" si="323"/>
        <v>0</v>
      </c>
      <c r="EH13" s="345">
        <f t="shared" si="323"/>
        <v>0</v>
      </c>
      <c r="EI13" s="345">
        <f t="shared" si="323"/>
        <v>0</v>
      </c>
      <c r="EJ13" s="345">
        <f t="shared" si="323"/>
        <v>0</v>
      </c>
      <c r="EK13" s="345">
        <f t="shared" si="323"/>
        <v>0</v>
      </c>
      <c r="EL13" s="345">
        <f t="shared" si="323"/>
        <v>0</v>
      </c>
      <c r="EM13" s="345">
        <f t="shared" si="323"/>
        <v>0</v>
      </c>
      <c r="EN13" s="347">
        <f t="shared" si="136"/>
        <v>0</v>
      </c>
      <c r="EO13" s="345">
        <f t="shared" si="323"/>
        <v>0</v>
      </c>
      <c r="EP13" s="345">
        <f t="shared" si="323"/>
        <v>0</v>
      </c>
      <c r="EQ13" s="345">
        <f t="shared" si="323"/>
        <v>0</v>
      </c>
      <c r="ER13" s="345">
        <f t="shared" si="323"/>
        <v>0</v>
      </c>
      <c r="ES13" s="345">
        <f t="shared" si="323"/>
        <v>0</v>
      </c>
      <c r="ET13" s="345">
        <f t="shared" si="323"/>
        <v>0</v>
      </c>
      <c r="EU13" s="345">
        <f t="shared" si="323"/>
        <v>0</v>
      </c>
      <c r="EV13" s="345">
        <f t="shared" si="323"/>
        <v>0</v>
      </c>
      <c r="EW13" s="345">
        <f t="shared" si="323"/>
        <v>0</v>
      </c>
      <c r="EX13" s="345">
        <f t="shared" si="323"/>
        <v>0</v>
      </c>
      <c r="EY13" s="345">
        <f t="shared" si="323"/>
        <v>0</v>
      </c>
      <c r="EZ13" s="345">
        <f t="shared" si="323"/>
        <v>0</v>
      </c>
      <c r="FA13" s="347">
        <f t="shared" si="147"/>
        <v>0</v>
      </c>
      <c r="FB13" s="345">
        <f t="shared" si="323"/>
        <v>0</v>
      </c>
      <c r="FC13" s="345">
        <f t="shared" si="323"/>
        <v>0</v>
      </c>
      <c r="FD13" s="345">
        <f t="shared" si="323"/>
        <v>0</v>
      </c>
      <c r="FE13" s="345">
        <f t="shared" si="323"/>
        <v>0</v>
      </c>
      <c r="FF13" s="345">
        <f t="shared" si="323"/>
        <v>0</v>
      </c>
      <c r="FG13" s="345">
        <f t="shared" si="323"/>
        <v>0</v>
      </c>
      <c r="FH13" s="345">
        <f t="shared" si="323"/>
        <v>0</v>
      </c>
      <c r="FI13" s="345">
        <f t="shared" si="323"/>
        <v>0</v>
      </c>
      <c r="FJ13" s="345">
        <f t="shared" si="323"/>
        <v>0</v>
      </c>
      <c r="FK13" s="345">
        <f t="shared" si="323"/>
        <v>0</v>
      </c>
      <c r="FL13" s="345">
        <f t="shared" si="323"/>
        <v>0</v>
      </c>
      <c r="FM13" s="345">
        <f t="shared" si="323"/>
        <v>0</v>
      </c>
      <c r="FN13" s="347">
        <f t="shared" si="158"/>
        <v>0</v>
      </c>
      <c r="FO13" s="345">
        <f t="shared" si="323"/>
        <v>0</v>
      </c>
      <c r="FP13" s="345">
        <f t="shared" si="323"/>
        <v>0</v>
      </c>
      <c r="FQ13" s="345">
        <f t="shared" si="323"/>
        <v>0</v>
      </c>
      <c r="FR13" s="345">
        <f t="shared" si="323"/>
        <v>0</v>
      </c>
      <c r="FS13" s="345">
        <f t="shared" si="323"/>
        <v>0</v>
      </c>
      <c r="FT13" s="345">
        <f t="shared" si="323"/>
        <v>0</v>
      </c>
      <c r="FU13" s="345">
        <f t="shared" si="323"/>
        <v>0</v>
      </c>
      <c r="FV13" s="345">
        <f t="shared" si="323"/>
        <v>0</v>
      </c>
      <c r="FW13" s="345">
        <f t="shared" si="323"/>
        <v>0</v>
      </c>
      <c r="FX13" s="345">
        <f t="shared" si="323"/>
        <v>0</v>
      </c>
      <c r="FY13" s="345">
        <f t="shared" si="323"/>
        <v>0</v>
      </c>
      <c r="FZ13" s="345">
        <f t="shared" si="323"/>
        <v>0</v>
      </c>
      <c r="GA13" s="347">
        <f t="shared" si="169"/>
        <v>0</v>
      </c>
      <c r="GB13" s="345">
        <f t="shared" si="323"/>
        <v>0</v>
      </c>
      <c r="GC13" s="345">
        <f t="shared" si="323"/>
        <v>0</v>
      </c>
      <c r="GD13" s="345">
        <f t="shared" si="323"/>
        <v>0</v>
      </c>
      <c r="GE13" s="345">
        <f t="shared" si="323"/>
        <v>0</v>
      </c>
      <c r="GF13" s="345">
        <f t="shared" si="323"/>
        <v>0</v>
      </c>
      <c r="GG13" s="345">
        <f t="shared" si="323"/>
        <v>0</v>
      </c>
      <c r="GH13" s="345">
        <f t="shared" si="323"/>
        <v>0</v>
      </c>
      <c r="GI13" s="345">
        <f t="shared" si="323"/>
        <v>0</v>
      </c>
      <c r="GJ13" s="345">
        <f t="shared" si="323"/>
        <v>0</v>
      </c>
      <c r="GK13" s="345">
        <f t="shared" si="323"/>
        <v>0</v>
      </c>
      <c r="GL13" s="345">
        <f t="shared" si="323"/>
        <v>0</v>
      </c>
      <c r="GM13" s="345">
        <f t="shared" ref="GM13:IX13" si="324">GM14+GM15</f>
        <v>0</v>
      </c>
      <c r="GN13" s="347">
        <f t="shared" si="180"/>
        <v>0</v>
      </c>
      <c r="GO13" s="345">
        <f t="shared" si="324"/>
        <v>0</v>
      </c>
      <c r="GP13" s="345">
        <f t="shared" si="324"/>
        <v>0</v>
      </c>
      <c r="GQ13" s="345">
        <f t="shared" si="324"/>
        <v>0</v>
      </c>
      <c r="GR13" s="345">
        <f t="shared" si="324"/>
        <v>0</v>
      </c>
      <c r="GS13" s="345">
        <f t="shared" si="324"/>
        <v>0</v>
      </c>
      <c r="GT13" s="345">
        <f t="shared" si="324"/>
        <v>0</v>
      </c>
      <c r="GU13" s="345">
        <f t="shared" si="324"/>
        <v>0</v>
      </c>
      <c r="GV13" s="345">
        <f t="shared" si="324"/>
        <v>0</v>
      </c>
      <c r="GW13" s="345">
        <f t="shared" si="324"/>
        <v>0</v>
      </c>
      <c r="GX13" s="345">
        <f t="shared" si="324"/>
        <v>0</v>
      </c>
      <c r="GY13" s="345">
        <f t="shared" si="324"/>
        <v>0</v>
      </c>
      <c r="GZ13" s="345">
        <f t="shared" si="324"/>
        <v>0</v>
      </c>
      <c r="HA13" s="347">
        <f t="shared" si="191"/>
        <v>0</v>
      </c>
      <c r="HB13" s="345">
        <f t="shared" si="324"/>
        <v>0</v>
      </c>
      <c r="HC13" s="345">
        <f t="shared" si="324"/>
        <v>0</v>
      </c>
      <c r="HD13" s="345">
        <f t="shared" si="324"/>
        <v>0</v>
      </c>
      <c r="HE13" s="345">
        <f t="shared" si="324"/>
        <v>0</v>
      </c>
      <c r="HF13" s="345">
        <f t="shared" si="324"/>
        <v>0</v>
      </c>
      <c r="HG13" s="345">
        <f t="shared" si="324"/>
        <v>0</v>
      </c>
      <c r="HH13" s="345">
        <f t="shared" si="324"/>
        <v>0</v>
      </c>
      <c r="HI13" s="345">
        <f t="shared" si="324"/>
        <v>0</v>
      </c>
      <c r="HJ13" s="345">
        <f t="shared" si="324"/>
        <v>0</v>
      </c>
      <c r="HK13" s="345">
        <f t="shared" si="324"/>
        <v>0</v>
      </c>
      <c r="HL13" s="345">
        <f t="shared" si="324"/>
        <v>0</v>
      </c>
      <c r="HM13" s="345">
        <f t="shared" si="324"/>
        <v>0</v>
      </c>
      <c r="HN13" s="347">
        <f t="shared" si="202"/>
        <v>0</v>
      </c>
      <c r="HO13" s="345">
        <f t="shared" si="324"/>
        <v>0</v>
      </c>
      <c r="HP13" s="345">
        <f t="shared" si="324"/>
        <v>0</v>
      </c>
      <c r="HQ13" s="345">
        <f t="shared" si="324"/>
        <v>0</v>
      </c>
      <c r="HR13" s="345">
        <f t="shared" si="324"/>
        <v>0</v>
      </c>
      <c r="HS13" s="345">
        <f t="shared" si="324"/>
        <v>0</v>
      </c>
      <c r="HT13" s="345">
        <f t="shared" si="324"/>
        <v>0</v>
      </c>
      <c r="HU13" s="345">
        <f t="shared" si="324"/>
        <v>0</v>
      </c>
      <c r="HV13" s="345">
        <f t="shared" si="324"/>
        <v>0</v>
      </c>
      <c r="HW13" s="345">
        <f t="shared" si="324"/>
        <v>0</v>
      </c>
      <c r="HX13" s="345">
        <f t="shared" si="324"/>
        <v>0</v>
      </c>
      <c r="HY13" s="345">
        <f t="shared" si="324"/>
        <v>0</v>
      </c>
      <c r="HZ13" s="345">
        <f t="shared" si="324"/>
        <v>0</v>
      </c>
      <c r="IA13" s="347">
        <f t="shared" si="213"/>
        <v>0</v>
      </c>
      <c r="IB13" s="345">
        <f t="shared" si="324"/>
        <v>0</v>
      </c>
      <c r="IC13" s="345">
        <f t="shared" si="324"/>
        <v>0</v>
      </c>
      <c r="ID13" s="345">
        <f t="shared" si="324"/>
        <v>0</v>
      </c>
      <c r="IE13" s="345">
        <f t="shared" si="324"/>
        <v>0</v>
      </c>
      <c r="IF13" s="345">
        <f t="shared" si="324"/>
        <v>0</v>
      </c>
      <c r="IG13" s="345">
        <f t="shared" si="324"/>
        <v>0</v>
      </c>
      <c r="IH13" s="345">
        <f t="shared" si="324"/>
        <v>0</v>
      </c>
      <c r="II13" s="345">
        <f t="shared" si="324"/>
        <v>0</v>
      </c>
      <c r="IJ13" s="345">
        <f t="shared" si="324"/>
        <v>0</v>
      </c>
      <c r="IK13" s="345">
        <f t="shared" si="324"/>
        <v>0</v>
      </c>
      <c r="IL13" s="345">
        <f t="shared" si="324"/>
        <v>0</v>
      </c>
      <c r="IM13" s="345">
        <f t="shared" si="324"/>
        <v>0</v>
      </c>
      <c r="IN13" s="347">
        <f t="shared" si="224"/>
        <v>0</v>
      </c>
      <c r="IO13" s="345">
        <f t="shared" si="324"/>
        <v>0</v>
      </c>
      <c r="IP13" s="345">
        <f t="shared" si="324"/>
        <v>0</v>
      </c>
      <c r="IQ13" s="345">
        <f t="shared" si="324"/>
        <v>0</v>
      </c>
      <c r="IR13" s="345">
        <f t="shared" si="324"/>
        <v>0</v>
      </c>
      <c r="IS13" s="345">
        <f t="shared" si="324"/>
        <v>0</v>
      </c>
      <c r="IT13" s="345">
        <f t="shared" si="324"/>
        <v>0</v>
      </c>
      <c r="IU13" s="345">
        <f t="shared" si="324"/>
        <v>0</v>
      </c>
      <c r="IV13" s="345">
        <f t="shared" si="324"/>
        <v>0</v>
      </c>
      <c r="IW13" s="345">
        <f t="shared" si="324"/>
        <v>0</v>
      </c>
      <c r="IX13" s="345">
        <f t="shared" si="324"/>
        <v>0</v>
      </c>
      <c r="IY13" s="345">
        <f t="shared" ref="IY13:LJ13" si="325">IY14+IY15</f>
        <v>0</v>
      </c>
      <c r="IZ13" s="345">
        <f t="shared" si="325"/>
        <v>0</v>
      </c>
      <c r="JA13" s="347">
        <f t="shared" si="235"/>
        <v>0</v>
      </c>
      <c r="JB13" s="345">
        <f t="shared" si="325"/>
        <v>0</v>
      </c>
      <c r="JC13" s="345">
        <f t="shared" si="325"/>
        <v>0</v>
      </c>
      <c r="JD13" s="345">
        <f t="shared" si="325"/>
        <v>0</v>
      </c>
      <c r="JE13" s="345">
        <f t="shared" si="325"/>
        <v>0</v>
      </c>
      <c r="JF13" s="345">
        <f t="shared" si="325"/>
        <v>0</v>
      </c>
      <c r="JG13" s="345">
        <f t="shared" si="325"/>
        <v>0</v>
      </c>
      <c r="JH13" s="345">
        <f t="shared" si="325"/>
        <v>0</v>
      </c>
      <c r="JI13" s="345">
        <f t="shared" si="325"/>
        <v>0</v>
      </c>
      <c r="JJ13" s="345">
        <f t="shared" si="325"/>
        <v>0</v>
      </c>
      <c r="JK13" s="345">
        <f t="shared" si="325"/>
        <v>0</v>
      </c>
      <c r="JL13" s="345">
        <f t="shared" si="325"/>
        <v>0</v>
      </c>
      <c r="JM13" s="345">
        <f t="shared" si="325"/>
        <v>0</v>
      </c>
      <c r="JN13" s="347">
        <f t="shared" si="246"/>
        <v>0</v>
      </c>
      <c r="JO13" s="345">
        <f t="shared" si="325"/>
        <v>0</v>
      </c>
      <c r="JP13" s="345">
        <f t="shared" si="325"/>
        <v>0</v>
      </c>
      <c r="JQ13" s="345">
        <f t="shared" si="325"/>
        <v>0</v>
      </c>
      <c r="JR13" s="345">
        <f t="shared" si="325"/>
        <v>0</v>
      </c>
      <c r="JS13" s="345">
        <f t="shared" si="325"/>
        <v>0</v>
      </c>
      <c r="JT13" s="345">
        <f t="shared" si="325"/>
        <v>0</v>
      </c>
      <c r="JU13" s="345">
        <f t="shared" si="325"/>
        <v>0</v>
      </c>
      <c r="JV13" s="345">
        <f t="shared" si="325"/>
        <v>0</v>
      </c>
      <c r="JW13" s="345">
        <f t="shared" si="325"/>
        <v>0</v>
      </c>
      <c r="JX13" s="345">
        <f t="shared" si="325"/>
        <v>0</v>
      </c>
      <c r="JY13" s="345">
        <f t="shared" si="325"/>
        <v>0</v>
      </c>
      <c r="JZ13" s="345">
        <f t="shared" si="325"/>
        <v>0</v>
      </c>
      <c r="KA13" s="347">
        <f t="shared" si="257"/>
        <v>0</v>
      </c>
      <c r="KB13" s="345">
        <f t="shared" si="325"/>
        <v>0</v>
      </c>
      <c r="KC13" s="345">
        <f t="shared" si="325"/>
        <v>0</v>
      </c>
      <c r="KD13" s="345">
        <f t="shared" si="325"/>
        <v>0</v>
      </c>
      <c r="KE13" s="345">
        <f t="shared" si="325"/>
        <v>0</v>
      </c>
      <c r="KF13" s="345">
        <f t="shared" si="325"/>
        <v>0</v>
      </c>
      <c r="KG13" s="345">
        <f t="shared" si="325"/>
        <v>0</v>
      </c>
      <c r="KH13" s="345">
        <f t="shared" si="325"/>
        <v>0</v>
      </c>
      <c r="KI13" s="345">
        <f t="shared" si="325"/>
        <v>0</v>
      </c>
      <c r="KJ13" s="345">
        <f t="shared" si="325"/>
        <v>0</v>
      </c>
      <c r="KK13" s="345">
        <f t="shared" si="325"/>
        <v>0</v>
      </c>
      <c r="KL13" s="345">
        <f t="shared" si="325"/>
        <v>0</v>
      </c>
      <c r="KM13" s="345">
        <f t="shared" si="325"/>
        <v>0</v>
      </c>
      <c r="KN13" s="347">
        <f t="shared" si="268"/>
        <v>0</v>
      </c>
      <c r="KO13" s="345">
        <f t="shared" si="325"/>
        <v>0</v>
      </c>
      <c r="KP13" s="345">
        <f t="shared" si="325"/>
        <v>0</v>
      </c>
      <c r="KQ13" s="345">
        <f t="shared" si="325"/>
        <v>0</v>
      </c>
      <c r="KR13" s="345">
        <f t="shared" si="325"/>
        <v>0</v>
      </c>
      <c r="KS13" s="345">
        <f t="shared" si="325"/>
        <v>0</v>
      </c>
      <c r="KT13" s="345">
        <f t="shared" si="325"/>
        <v>0</v>
      </c>
      <c r="KU13" s="345">
        <f t="shared" si="325"/>
        <v>0</v>
      </c>
      <c r="KV13" s="345">
        <f t="shared" si="325"/>
        <v>0</v>
      </c>
      <c r="KW13" s="345">
        <f t="shared" si="325"/>
        <v>0</v>
      </c>
      <c r="KX13" s="345">
        <f t="shared" si="325"/>
        <v>0</v>
      </c>
      <c r="KY13" s="345">
        <f t="shared" si="325"/>
        <v>0</v>
      </c>
      <c r="KZ13" s="345">
        <f t="shared" si="325"/>
        <v>0</v>
      </c>
      <c r="LA13" s="347">
        <f t="shared" si="279"/>
        <v>0</v>
      </c>
      <c r="LB13" s="345">
        <f t="shared" si="325"/>
        <v>0</v>
      </c>
      <c r="LC13" s="345">
        <f t="shared" si="325"/>
        <v>0</v>
      </c>
      <c r="LD13" s="345">
        <f t="shared" si="325"/>
        <v>0</v>
      </c>
      <c r="LE13" s="345">
        <f t="shared" si="325"/>
        <v>0</v>
      </c>
      <c r="LF13" s="345">
        <f t="shared" si="325"/>
        <v>0</v>
      </c>
      <c r="LG13" s="345">
        <f t="shared" si="325"/>
        <v>0</v>
      </c>
      <c r="LH13" s="345">
        <f t="shared" si="325"/>
        <v>0</v>
      </c>
      <c r="LI13" s="345">
        <f t="shared" si="325"/>
        <v>0</v>
      </c>
      <c r="LJ13" s="345">
        <f t="shared" si="325"/>
        <v>0</v>
      </c>
      <c r="LK13" s="345">
        <f>LK14+LK15</f>
        <v>0</v>
      </c>
      <c r="LL13" s="345">
        <f>LL14+LL15</f>
        <v>0</v>
      </c>
      <c r="LM13" s="345">
        <f>LM14+LM15</f>
        <v>0</v>
      </c>
      <c r="LN13" s="348">
        <f t="shared" si="290"/>
        <v>0</v>
      </c>
    </row>
    <row r="14" spans="1:326" s="335" customFormat="1" hidden="1" outlineLevel="1">
      <c r="A14" s="330" t="s">
        <v>23</v>
      </c>
      <c r="B14" s="349"/>
      <c r="C14" s="332"/>
      <c r="D14" s="332"/>
      <c r="E14" s="332"/>
      <c r="F14" s="332"/>
      <c r="G14" s="332"/>
      <c r="H14" s="332"/>
      <c r="I14" s="332"/>
      <c r="J14" s="332"/>
      <c r="K14" s="332"/>
      <c r="L14" s="332"/>
      <c r="M14" s="333"/>
      <c r="N14" s="350">
        <f t="shared" si="26"/>
        <v>0</v>
      </c>
      <c r="O14" s="332"/>
      <c r="P14" s="332"/>
      <c r="Q14" s="332"/>
      <c r="R14" s="332"/>
      <c r="S14" s="332"/>
      <c r="T14" s="332"/>
      <c r="U14" s="332"/>
      <c r="V14" s="332"/>
      <c r="W14" s="332"/>
      <c r="X14" s="332"/>
      <c r="Y14" s="332"/>
      <c r="Z14" s="332"/>
      <c r="AA14" s="351">
        <f t="shared" si="37"/>
        <v>0</v>
      </c>
      <c r="AB14" s="332"/>
      <c r="AC14" s="332"/>
      <c r="AD14" s="332"/>
      <c r="AE14" s="332"/>
      <c r="AF14" s="332"/>
      <c r="AG14" s="332"/>
      <c r="AH14" s="332"/>
      <c r="AI14" s="332"/>
      <c r="AJ14" s="332"/>
      <c r="AK14" s="332"/>
      <c r="AL14" s="332"/>
      <c r="AM14" s="332"/>
      <c r="AN14" s="351">
        <f t="shared" si="48"/>
        <v>0</v>
      </c>
      <c r="AO14" s="332"/>
      <c r="AP14" s="332"/>
      <c r="AQ14" s="332"/>
      <c r="AR14" s="332"/>
      <c r="AS14" s="332"/>
      <c r="AT14" s="332"/>
      <c r="AU14" s="332"/>
      <c r="AV14" s="332"/>
      <c r="AW14" s="332"/>
      <c r="AX14" s="332"/>
      <c r="AY14" s="332"/>
      <c r="AZ14" s="332"/>
      <c r="BA14" s="351">
        <f t="shared" si="59"/>
        <v>0</v>
      </c>
      <c r="BB14" s="332"/>
      <c r="BC14" s="332"/>
      <c r="BD14" s="332"/>
      <c r="BE14" s="332"/>
      <c r="BF14" s="332"/>
      <c r="BG14" s="332"/>
      <c r="BH14" s="332"/>
      <c r="BI14" s="332"/>
      <c r="BJ14" s="332"/>
      <c r="BK14" s="332"/>
      <c r="BL14" s="332"/>
      <c r="BM14" s="332"/>
      <c r="BN14" s="351">
        <f t="shared" si="70"/>
        <v>0</v>
      </c>
      <c r="BO14" s="332"/>
      <c r="BP14" s="332"/>
      <c r="BQ14" s="332"/>
      <c r="BR14" s="332"/>
      <c r="BS14" s="332"/>
      <c r="BT14" s="332"/>
      <c r="BU14" s="332"/>
      <c r="BV14" s="332"/>
      <c r="BW14" s="332"/>
      <c r="BX14" s="332"/>
      <c r="BY14" s="332"/>
      <c r="BZ14" s="332"/>
      <c r="CA14" s="351">
        <f t="shared" si="81"/>
        <v>0</v>
      </c>
      <c r="CB14" s="332"/>
      <c r="CC14" s="332"/>
      <c r="CD14" s="332"/>
      <c r="CE14" s="332"/>
      <c r="CF14" s="332"/>
      <c r="CG14" s="332"/>
      <c r="CH14" s="332"/>
      <c r="CI14" s="332"/>
      <c r="CJ14" s="332"/>
      <c r="CK14" s="332"/>
      <c r="CL14" s="332"/>
      <c r="CM14" s="332"/>
      <c r="CN14" s="351">
        <f t="shared" si="92"/>
        <v>0</v>
      </c>
      <c r="CO14" s="332"/>
      <c r="CP14" s="332"/>
      <c r="CQ14" s="332"/>
      <c r="CR14" s="332"/>
      <c r="CS14" s="332"/>
      <c r="CT14" s="332"/>
      <c r="CU14" s="332"/>
      <c r="CV14" s="332"/>
      <c r="CW14" s="332"/>
      <c r="CX14" s="332"/>
      <c r="CY14" s="332"/>
      <c r="CZ14" s="332"/>
      <c r="DA14" s="351">
        <f t="shared" si="103"/>
        <v>0</v>
      </c>
      <c r="DB14" s="332"/>
      <c r="DC14" s="332"/>
      <c r="DD14" s="332"/>
      <c r="DE14" s="332"/>
      <c r="DF14" s="332"/>
      <c r="DG14" s="332"/>
      <c r="DH14" s="332"/>
      <c r="DI14" s="332"/>
      <c r="DJ14" s="332"/>
      <c r="DK14" s="332"/>
      <c r="DL14" s="332"/>
      <c r="DM14" s="332"/>
      <c r="DN14" s="351">
        <f t="shared" si="114"/>
        <v>0</v>
      </c>
      <c r="DO14" s="332"/>
      <c r="DP14" s="332"/>
      <c r="DQ14" s="332"/>
      <c r="DR14" s="332"/>
      <c r="DS14" s="332"/>
      <c r="DT14" s="332"/>
      <c r="DU14" s="332"/>
      <c r="DV14" s="332"/>
      <c r="DW14" s="332"/>
      <c r="DX14" s="332"/>
      <c r="DY14" s="332"/>
      <c r="DZ14" s="332"/>
      <c r="EA14" s="351">
        <f t="shared" si="125"/>
        <v>0</v>
      </c>
      <c r="EB14" s="332"/>
      <c r="EC14" s="332"/>
      <c r="ED14" s="332"/>
      <c r="EE14" s="332"/>
      <c r="EF14" s="332"/>
      <c r="EG14" s="332"/>
      <c r="EH14" s="332"/>
      <c r="EI14" s="332"/>
      <c r="EJ14" s="332"/>
      <c r="EK14" s="332"/>
      <c r="EL14" s="332"/>
      <c r="EM14" s="332"/>
      <c r="EN14" s="351">
        <f t="shared" si="136"/>
        <v>0</v>
      </c>
      <c r="EO14" s="332"/>
      <c r="EP14" s="332"/>
      <c r="EQ14" s="332"/>
      <c r="ER14" s="332"/>
      <c r="ES14" s="332"/>
      <c r="ET14" s="332"/>
      <c r="EU14" s="332"/>
      <c r="EV14" s="332"/>
      <c r="EW14" s="332"/>
      <c r="EX14" s="332"/>
      <c r="EY14" s="332"/>
      <c r="EZ14" s="332"/>
      <c r="FA14" s="351">
        <f t="shared" si="147"/>
        <v>0</v>
      </c>
      <c r="FB14" s="332"/>
      <c r="FC14" s="332"/>
      <c r="FD14" s="332"/>
      <c r="FE14" s="332"/>
      <c r="FF14" s="332"/>
      <c r="FG14" s="332"/>
      <c r="FH14" s="332"/>
      <c r="FI14" s="332"/>
      <c r="FJ14" s="332"/>
      <c r="FK14" s="332"/>
      <c r="FL14" s="332"/>
      <c r="FM14" s="332"/>
      <c r="FN14" s="351">
        <f t="shared" si="158"/>
        <v>0</v>
      </c>
      <c r="FO14" s="332"/>
      <c r="FP14" s="332"/>
      <c r="FQ14" s="332"/>
      <c r="FR14" s="332"/>
      <c r="FS14" s="332"/>
      <c r="FT14" s="332"/>
      <c r="FU14" s="332"/>
      <c r="FV14" s="332"/>
      <c r="FW14" s="332"/>
      <c r="FX14" s="332"/>
      <c r="FY14" s="332"/>
      <c r="FZ14" s="332"/>
      <c r="GA14" s="351">
        <f t="shared" si="169"/>
        <v>0</v>
      </c>
      <c r="GB14" s="332"/>
      <c r="GC14" s="332"/>
      <c r="GD14" s="332"/>
      <c r="GE14" s="332"/>
      <c r="GF14" s="332"/>
      <c r="GG14" s="332"/>
      <c r="GH14" s="332"/>
      <c r="GI14" s="332"/>
      <c r="GJ14" s="332"/>
      <c r="GK14" s="332"/>
      <c r="GL14" s="332"/>
      <c r="GM14" s="332"/>
      <c r="GN14" s="351">
        <f t="shared" si="180"/>
        <v>0</v>
      </c>
      <c r="GO14" s="332"/>
      <c r="GP14" s="332"/>
      <c r="GQ14" s="332"/>
      <c r="GR14" s="332"/>
      <c r="GS14" s="332"/>
      <c r="GT14" s="332"/>
      <c r="GU14" s="332"/>
      <c r="GV14" s="332"/>
      <c r="GW14" s="332"/>
      <c r="GX14" s="332"/>
      <c r="GY14" s="332"/>
      <c r="GZ14" s="332"/>
      <c r="HA14" s="351">
        <f t="shared" si="191"/>
        <v>0</v>
      </c>
      <c r="HB14" s="332"/>
      <c r="HC14" s="332"/>
      <c r="HD14" s="332"/>
      <c r="HE14" s="332"/>
      <c r="HF14" s="332"/>
      <c r="HG14" s="332"/>
      <c r="HH14" s="332"/>
      <c r="HI14" s="332"/>
      <c r="HJ14" s="332"/>
      <c r="HK14" s="332"/>
      <c r="HL14" s="332"/>
      <c r="HM14" s="332"/>
      <c r="HN14" s="351">
        <f t="shared" si="202"/>
        <v>0</v>
      </c>
      <c r="HO14" s="332"/>
      <c r="HP14" s="332"/>
      <c r="HQ14" s="332"/>
      <c r="HR14" s="332"/>
      <c r="HS14" s="332"/>
      <c r="HT14" s="332"/>
      <c r="HU14" s="332"/>
      <c r="HV14" s="332"/>
      <c r="HW14" s="332"/>
      <c r="HX14" s="332"/>
      <c r="HY14" s="332"/>
      <c r="HZ14" s="332"/>
      <c r="IA14" s="351">
        <f t="shared" si="213"/>
        <v>0</v>
      </c>
      <c r="IB14" s="332"/>
      <c r="IC14" s="332"/>
      <c r="ID14" s="332"/>
      <c r="IE14" s="332"/>
      <c r="IF14" s="332"/>
      <c r="IG14" s="332"/>
      <c r="IH14" s="332"/>
      <c r="II14" s="332"/>
      <c r="IJ14" s="332"/>
      <c r="IK14" s="332"/>
      <c r="IL14" s="332"/>
      <c r="IM14" s="332"/>
      <c r="IN14" s="351">
        <f t="shared" si="224"/>
        <v>0</v>
      </c>
      <c r="IO14" s="332"/>
      <c r="IP14" s="332"/>
      <c r="IQ14" s="332"/>
      <c r="IR14" s="332"/>
      <c r="IS14" s="332"/>
      <c r="IT14" s="332"/>
      <c r="IU14" s="332"/>
      <c r="IV14" s="332"/>
      <c r="IW14" s="332"/>
      <c r="IX14" s="332"/>
      <c r="IY14" s="332"/>
      <c r="IZ14" s="332"/>
      <c r="JA14" s="351">
        <f t="shared" si="235"/>
        <v>0</v>
      </c>
      <c r="JB14" s="332"/>
      <c r="JC14" s="332"/>
      <c r="JD14" s="332"/>
      <c r="JE14" s="332"/>
      <c r="JF14" s="332"/>
      <c r="JG14" s="332"/>
      <c r="JH14" s="332"/>
      <c r="JI14" s="332"/>
      <c r="JJ14" s="332"/>
      <c r="JK14" s="332"/>
      <c r="JL14" s="332"/>
      <c r="JM14" s="332"/>
      <c r="JN14" s="351">
        <f t="shared" si="246"/>
        <v>0</v>
      </c>
      <c r="JO14" s="332"/>
      <c r="JP14" s="332"/>
      <c r="JQ14" s="332"/>
      <c r="JR14" s="332"/>
      <c r="JS14" s="332"/>
      <c r="JT14" s="332"/>
      <c r="JU14" s="332"/>
      <c r="JV14" s="332"/>
      <c r="JW14" s="332"/>
      <c r="JX14" s="332"/>
      <c r="JY14" s="332"/>
      <c r="JZ14" s="332"/>
      <c r="KA14" s="351">
        <f t="shared" si="257"/>
        <v>0</v>
      </c>
      <c r="KB14" s="332"/>
      <c r="KC14" s="332"/>
      <c r="KD14" s="332"/>
      <c r="KE14" s="332"/>
      <c r="KF14" s="332"/>
      <c r="KG14" s="332"/>
      <c r="KH14" s="332"/>
      <c r="KI14" s="332"/>
      <c r="KJ14" s="332"/>
      <c r="KK14" s="332"/>
      <c r="KL14" s="332"/>
      <c r="KM14" s="332"/>
      <c r="KN14" s="351">
        <f t="shared" si="268"/>
        <v>0</v>
      </c>
      <c r="KO14" s="332"/>
      <c r="KP14" s="332"/>
      <c r="KQ14" s="332"/>
      <c r="KR14" s="332"/>
      <c r="KS14" s="332"/>
      <c r="KT14" s="332"/>
      <c r="KU14" s="332"/>
      <c r="KV14" s="332"/>
      <c r="KW14" s="332"/>
      <c r="KX14" s="332"/>
      <c r="KY14" s="332"/>
      <c r="KZ14" s="332"/>
      <c r="LA14" s="351">
        <f t="shared" si="279"/>
        <v>0</v>
      </c>
      <c r="LB14" s="332"/>
      <c r="LC14" s="332"/>
      <c r="LD14" s="332"/>
      <c r="LE14" s="332"/>
      <c r="LF14" s="332"/>
      <c r="LG14" s="332"/>
      <c r="LH14" s="332"/>
      <c r="LI14" s="332"/>
      <c r="LJ14" s="332"/>
      <c r="LK14" s="332"/>
      <c r="LL14" s="332"/>
      <c r="LM14" s="332"/>
      <c r="LN14" s="352">
        <f t="shared" si="290"/>
        <v>0</v>
      </c>
    </row>
    <row r="15" spans="1:326" s="335" customFormat="1" ht="15.75" hidden="1" outlineLevel="1" thickBot="1">
      <c r="A15" s="353" t="s">
        <v>24</v>
      </c>
      <c r="B15" s="354"/>
      <c r="C15" s="355"/>
      <c r="D15" s="355"/>
      <c r="E15" s="355"/>
      <c r="F15" s="355"/>
      <c r="G15" s="355"/>
      <c r="H15" s="355"/>
      <c r="I15" s="355"/>
      <c r="J15" s="355"/>
      <c r="K15" s="355"/>
      <c r="L15" s="355"/>
      <c r="M15" s="356"/>
      <c r="N15" s="357">
        <f t="shared" si="26"/>
        <v>0</v>
      </c>
      <c r="O15" s="355"/>
      <c r="P15" s="355"/>
      <c r="Q15" s="355"/>
      <c r="R15" s="355"/>
      <c r="S15" s="355"/>
      <c r="T15" s="355"/>
      <c r="U15" s="355"/>
      <c r="V15" s="355"/>
      <c r="W15" s="355"/>
      <c r="X15" s="355"/>
      <c r="Y15" s="355"/>
      <c r="Z15" s="355"/>
      <c r="AA15" s="358">
        <f t="shared" si="37"/>
        <v>0</v>
      </c>
      <c r="AB15" s="355"/>
      <c r="AC15" s="355"/>
      <c r="AD15" s="355"/>
      <c r="AE15" s="355"/>
      <c r="AF15" s="355"/>
      <c r="AG15" s="355"/>
      <c r="AH15" s="355"/>
      <c r="AI15" s="355"/>
      <c r="AJ15" s="355"/>
      <c r="AK15" s="355"/>
      <c r="AL15" s="355"/>
      <c r="AM15" s="355"/>
      <c r="AN15" s="358">
        <f t="shared" si="48"/>
        <v>0</v>
      </c>
      <c r="AO15" s="355"/>
      <c r="AP15" s="355"/>
      <c r="AQ15" s="355"/>
      <c r="AR15" s="355"/>
      <c r="AS15" s="355"/>
      <c r="AT15" s="355"/>
      <c r="AU15" s="355"/>
      <c r="AV15" s="355"/>
      <c r="AW15" s="355"/>
      <c r="AX15" s="355"/>
      <c r="AY15" s="355"/>
      <c r="AZ15" s="355"/>
      <c r="BA15" s="358">
        <f t="shared" si="59"/>
        <v>0</v>
      </c>
      <c r="BB15" s="355"/>
      <c r="BC15" s="355"/>
      <c r="BD15" s="355"/>
      <c r="BE15" s="355"/>
      <c r="BF15" s="355"/>
      <c r="BG15" s="355"/>
      <c r="BH15" s="355"/>
      <c r="BI15" s="355"/>
      <c r="BJ15" s="355"/>
      <c r="BK15" s="355"/>
      <c r="BL15" s="355"/>
      <c r="BM15" s="355"/>
      <c r="BN15" s="358">
        <f t="shared" si="70"/>
        <v>0</v>
      </c>
      <c r="BO15" s="355"/>
      <c r="BP15" s="355"/>
      <c r="BQ15" s="355"/>
      <c r="BR15" s="355"/>
      <c r="BS15" s="355"/>
      <c r="BT15" s="355"/>
      <c r="BU15" s="355"/>
      <c r="BV15" s="355"/>
      <c r="BW15" s="355"/>
      <c r="BX15" s="355"/>
      <c r="BY15" s="355"/>
      <c r="BZ15" s="355"/>
      <c r="CA15" s="358">
        <f t="shared" si="81"/>
        <v>0</v>
      </c>
      <c r="CB15" s="355"/>
      <c r="CC15" s="355"/>
      <c r="CD15" s="355"/>
      <c r="CE15" s="355"/>
      <c r="CF15" s="355"/>
      <c r="CG15" s="355"/>
      <c r="CH15" s="355"/>
      <c r="CI15" s="355"/>
      <c r="CJ15" s="355"/>
      <c r="CK15" s="355"/>
      <c r="CL15" s="355"/>
      <c r="CM15" s="355"/>
      <c r="CN15" s="358">
        <f t="shared" si="92"/>
        <v>0</v>
      </c>
      <c r="CO15" s="355"/>
      <c r="CP15" s="355"/>
      <c r="CQ15" s="355"/>
      <c r="CR15" s="355"/>
      <c r="CS15" s="355"/>
      <c r="CT15" s="355"/>
      <c r="CU15" s="355"/>
      <c r="CV15" s="355"/>
      <c r="CW15" s="355"/>
      <c r="CX15" s="355"/>
      <c r="CY15" s="355"/>
      <c r="CZ15" s="355"/>
      <c r="DA15" s="358">
        <f t="shared" si="103"/>
        <v>0</v>
      </c>
      <c r="DB15" s="355"/>
      <c r="DC15" s="355"/>
      <c r="DD15" s="355"/>
      <c r="DE15" s="355"/>
      <c r="DF15" s="355"/>
      <c r="DG15" s="355"/>
      <c r="DH15" s="355"/>
      <c r="DI15" s="355"/>
      <c r="DJ15" s="355"/>
      <c r="DK15" s="355"/>
      <c r="DL15" s="355"/>
      <c r="DM15" s="355"/>
      <c r="DN15" s="358">
        <f t="shared" si="114"/>
        <v>0</v>
      </c>
      <c r="DO15" s="355"/>
      <c r="DP15" s="355"/>
      <c r="DQ15" s="355"/>
      <c r="DR15" s="355"/>
      <c r="DS15" s="355"/>
      <c r="DT15" s="355"/>
      <c r="DU15" s="355"/>
      <c r="DV15" s="355"/>
      <c r="DW15" s="355"/>
      <c r="DX15" s="355"/>
      <c r="DY15" s="355"/>
      <c r="DZ15" s="355"/>
      <c r="EA15" s="358">
        <f t="shared" si="125"/>
        <v>0</v>
      </c>
      <c r="EB15" s="355"/>
      <c r="EC15" s="355"/>
      <c r="ED15" s="355"/>
      <c r="EE15" s="355"/>
      <c r="EF15" s="355"/>
      <c r="EG15" s="355"/>
      <c r="EH15" s="355"/>
      <c r="EI15" s="355"/>
      <c r="EJ15" s="355"/>
      <c r="EK15" s="355"/>
      <c r="EL15" s="355"/>
      <c r="EM15" s="355"/>
      <c r="EN15" s="358">
        <f t="shared" si="136"/>
        <v>0</v>
      </c>
      <c r="EO15" s="355"/>
      <c r="EP15" s="355"/>
      <c r="EQ15" s="355"/>
      <c r="ER15" s="355"/>
      <c r="ES15" s="355"/>
      <c r="ET15" s="355"/>
      <c r="EU15" s="355"/>
      <c r="EV15" s="355"/>
      <c r="EW15" s="355"/>
      <c r="EX15" s="355"/>
      <c r="EY15" s="355"/>
      <c r="EZ15" s="355"/>
      <c r="FA15" s="358">
        <f t="shared" si="147"/>
        <v>0</v>
      </c>
      <c r="FB15" s="355"/>
      <c r="FC15" s="355"/>
      <c r="FD15" s="355"/>
      <c r="FE15" s="355"/>
      <c r="FF15" s="355"/>
      <c r="FG15" s="355"/>
      <c r="FH15" s="355"/>
      <c r="FI15" s="355"/>
      <c r="FJ15" s="355"/>
      <c r="FK15" s="355"/>
      <c r="FL15" s="355"/>
      <c r="FM15" s="355"/>
      <c r="FN15" s="358">
        <f t="shared" si="158"/>
        <v>0</v>
      </c>
      <c r="FO15" s="355"/>
      <c r="FP15" s="355"/>
      <c r="FQ15" s="355"/>
      <c r="FR15" s="355"/>
      <c r="FS15" s="355"/>
      <c r="FT15" s="355"/>
      <c r="FU15" s="355"/>
      <c r="FV15" s="355"/>
      <c r="FW15" s="355"/>
      <c r="FX15" s="355"/>
      <c r="FY15" s="355"/>
      <c r="FZ15" s="355"/>
      <c r="GA15" s="358">
        <f t="shared" si="169"/>
        <v>0</v>
      </c>
      <c r="GB15" s="355"/>
      <c r="GC15" s="355"/>
      <c r="GD15" s="355"/>
      <c r="GE15" s="355"/>
      <c r="GF15" s="355"/>
      <c r="GG15" s="355"/>
      <c r="GH15" s="355"/>
      <c r="GI15" s="355"/>
      <c r="GJ15" s="355"/>
      <c r="GK15" s="355"/>
      <c r="GL15" s="355"/>
      <c r="GM15" s="355"/>
      <c r="GN15" s="358">
        <f t="shared" si="180"/>
        <v>0</v>
      </c>
      <c r="GO15" s="355"/>
      <c r="GP15" s="355"/>
      <c r="GQ15" s="355"/>
      <c r="GR15" s="355"/>
      <c r="GS15" s="355"/>
      <c r="GT15" s="355"/>
      <c r="GU15" s="355"/>
      <c r="GV15" s="355"/>
      <c r="GW15" s="355"/>
      <c r="GX15" s="355"/>
      <c r="GY15" s="355"/>
      <c r="GZ15" s="355"/>
      <c r="HA15" s="358">
        <f t="shared" si="191"/>
        <v>0</v>
      </c>
      <c r="HB15" s="355"/>
      <c r="HC15" s="355"/>
      <c r="HD15" s="355"/>
      <c r="HE15" s="355"/>
      <c r="HF15" s="355"/>
      <c r="HG15" s="355"/>
      <c r="HH15" s="355"/>
      <c r="HI15" s="355"/>
      <c r="HJ15" s="355"/>
      <c r="HK15" s="355"/>
      <c r="HL15" s="355"/>
      <c r="HM15" s="355"/>
      <c r="HN15" s="358">
        <f t="shared" si="202"/>
        <v>0</v>
      </c>
      <c r="HO15" s="355"/>
      <c r="HP15" s="355"/>
      <c r="HQ15" s="355"/>
      <c r="HR15" s="355"/>
      <c r="HS15" s="355"/>
      <c r="HT15" s="355"/>
      <c r="HU15" s="355"/>
      <c r="HV15" s="355"/>
      <c r="HW15" s="355"/>
      <c r="HX15" s="355"/>
      <c r="HY15" s="355"/>
      <c r="HZ15" s="355"/>
      <c r="IA15" s="358">
        <f t="shared" si="213"/>
        <v>0</v>
      </c>
      <c r="IB15" s="355"/>
      <c r="IC15" s="355"/>
      <c r="ID15" s="355"/>
      <c r="IE15" s="355"/>
      <c r="IF15" s="355"/>
      <c r="IG15" s="355"/>
      <c r="IH15" s="355"/>
      <c r="II15" s="355"/>
      <c r="IJ15" s="355"/>
      <c r="IK15" s="355"/>
      <c r="IL15" s="355"/>
      <c r="IM15" s="355"/>
      <c r="IN15" s="358">
        <f t="shared" si="224"/>
        <v>0</v>
      </c>
      <c r="IO15" s="355"/>
      <c r="IP15" s="355"/>
      <c r="IQ15" s="355"/>
      <c r="IR15" s="355"/>
      <c r="IS15" s="355"/>
      <c r="IT15" s="355"/>
      <c r="IU15" s="355"/>
      <c r="IV15" s="355"/>
      <c r="IW15" s="355"/>
      <c r="IX15" s="355"/>
      <c r="IY15" s="355"/>
      <c r="IZ15" s="355"/>
      <c r="JA15" s="358">
        <f t="shared" si="235"/>
        <v>0</v>
      </c>
      <c r="JB15" s="355"/>
      <c r="JC15" s="355"/>
      <c r="JD15" s="355"/>
      <c r="JE15" s="355"/>
      <c r="JF15" s="355"/>
      <c r="JG15" s="355"/>
      <c r="JH15" s="355"/>
      <c r="JI15" s="355"/>
      <c r="JJ15" s="355"/>
      <c r="JK15" s="355"/>
      <c r="JL15" s="355"/>
      <c r="JM15" s="355"/>
      <c r="JN15" s="358">
        <f t="shared" si="246"/>
        <v>0</v>
      </c>
      <c r="JO15" s="355"/>
      <c r="JP15" s="355"/>
      <c r="JQ15" s="355"/>
      <c r="JR15" s="355"/>
      <c r="JS15" s="355"/>
      <c r="JT15" s="355"/>
      <c r="JU15" s="355"/>
      <c r="JV15" s="355"/>
      <c r="JW15" s="355"/>
      <c r="JX15" s="355"/>
      <c r="JY15" s="355"/>
      <c r="JZ15" s="355"/>
      <c r="KA15" s="358">
        <f t="shared" si="257"/>
        <v>0</v>
      </c>
      <c r="KB15" s="355"/>
      <c r="KC15" s="355"/>
      <c r="KD15" s="355"/>
      <c r="KE15" s="355"/>
      <c r="KF15" s="355"/>
      <c r="KG15" s="355"/>
      <c r="KH15" s="355"/>
      <c r="KI15" s="355"/>
      <c r="KJ15" s="355"/>
      <c r="KK15" s="355"/>
      <c r="KL15" s="355"/>
      <c r="KM15" s="355"/>
      <c r="KN15" s="358">
        <f t="shared" si="268"/>
        <v>0</v>
      </c>
      <c r="KO15" s="355"/>
      <c r="KP15" s="355"/>
      <c r="KQ15" s="355"/>
      <c r="KR15" s="355"/>
      <c r="KS15" s="355"/>
      <c r="KT15" s="355"/>
      <c r="KU15" s="355"/>
      <c r="KV15" s="355"/>
      <c r="KW15" s="355"/>
      <c r="KX15" s="355"/>
      <c r="KY15" s="355"/>
      <c r="KZ15" s="355"/>
      <c r="LA15" s="358">
        <f t="shared" si="279"/>
        <v>0</v>
      </c>
      <c r="LB15" s="355"/>
      <c r="LC15" s="355"/>
      <c r="LD15" s="355"/>
      <c r="LE15" s="355"/>
      <c r="LF15" s="355"/>
      <c r="LG15" s="355"/>
      <c r="LH15" s="355"/>
      <c r="LI15" s="355"/>
      <c r="LJ15" s="355"/>
      <c r="LK15" s="355"/>
      <c r="LL15" s="355"/>
      <c r="LM15" s="355"/>
      <c r="LN15" s="359">
        <f t="shared" si="290"/>
        <v>0</v>
      </c>
    </row>
    <row r="16" spans="1:326" s="90" customFormat="1" ht="15.75" collapsed="1" thickBot="1">
      <c r="A16" s="318" t="s">
        <v>17</v>
      </c>
      <c r="B16" s="344">
        <f>B17+B18</f>
        <v>0</v>
      </c>
      <c r="C16" s="345">
        <f t="shared" ref="C16:BM16" si="326">C17+C18</f>
        <v>0</v>
      </c>
      <c r="D16" s="345">
        <f t="shared" si="326"/>
        <v>0</v>
      </c>
      <c r="E16" s="345">
        <f t="shared" si="326"/>
        <v>0</v>
      </c>
      <c r="F16" s="345">
        <f t="shared" si="326"/>
        <v>0</v>
      </c>
      <c r="G16" s="345">
        <f t="shared" si="326"/>
        <v>0</v>
      </c>
      <c r="H16" s="345">
        <f t="shared" si="326"/>
        <v>0</v>
      </c>
      <c r="I16" s="345">
        <f t="shared" si="326"/>
        <v>0</v>
      </c>
      <c r="J16" s="345">
        <f t="shared" si="326"/>
        <v>0</v>
      </c>
      <c r="K16" s="345">
        <f t="shared" si="326"/>
        <v>0</v>
      </c>
      <c r="L16" s="345">
        <f t="shared" si="326"/>
        <v>0</v>
      </c>
      <c r="M16" s="346">
        <f t="shared" si="326"/>
        <v>0</v>
      </c>
      <c r="N16" s="319">
        <f t="shared" si="26"/>
        <v>0</v>
      </c>
      <c r="O16" s="345">
        <f t="shared" si="326"/>
        <v>0</v>
      </c>
      <c r="P16" s="345">
        <f t="shared" si="326"/>
        <v>0</v>
      </c>
      <c r="Q16" s="345">
        <f t="shared" si="326"/>
        <v>0</v>
      </c>
      <c r="R16" s="345">
        <f t="shared" si="326"/>
        <v>0</v>
      </c>
      <c r="S16" s="345">
        <f t="shared" si="326"/>
        <v>0</v>
      </c>
      <c r="T16" s="345">
        <f t="shared" si="326"/>
        <v>0</v>
      </c>
      <c r="U16" s="345">
        <f t="shared" si="326"/>
        <v>0</v>
      </c>
      <c r="V16" s="345">
        <f t="shared" si="326"/>
        <v>0</v>
      </c>
      <c r="W16" s="345">
        <f t="shared" si="326"/>
        <v>0</v>
      </c>
      <c r="X16" s="345">
        <f t="shared" si="326"/>
        <v>0</v>
      </c>
      <c r="Y16" s="345">
        <f t="shared" si="326"/>
        <v>0</v>
      </c>
      <c r="Z16" s="345">
        <f t="shared" si="326"/>
        <v>0</v>
      </c>
      <c r="AA16" s="347">
        <f t="shared" si="37"/>
        <v>0</v>
      </c>
      <c r="AB16" s="345">
        <f t="shared" si="326"/>
        <v>0</v>
      </c>
      <c r="AC16" s="345">
        <f t="shared" si="326"/>
        <v>0</v>
      </c>
      <c r="AD16" s="345">
        <f t="shared" si="326"/>
        <v>0</v>
      </c>
      <c r="AE16" s="345">
        <f t="shared" si="326"/>
        <v>0</v>
      </c>
      <c r="AF16" s="345">
        <f t="shared" si="326"/>
        <v>0</v>
      </c>
      <c r="AG16" s="345">
        <f t="shared" si="326"/>
        <v>0</v>
      </c>
      <c r="AH16" s="345">
        <f t="shared" si="326"/>
        <v>0</v>
      </c>
      <c r="AI16" s="345">
        <f t="shared" si="326"/>
        <v>0</v>
      </c>
      <c r="AJ16" s="345">
        <f t="shared" si="326"/>
        <v>0</v>
      </c>
      <c r="AK16" s="345">
        <f t="shared" si="326"/>
        <v>0</v>
      </c>
      <c r="AL16" s="345">
        <f t="shared" si="326"/>
        <v>0</v>
      </c>
      <c r="AM16" s="345">
        <f t="shared" si="326"/>
        <v>0</v>
      </c>
      <c r="AN16" s="347">
        <f t="shared" si="48"/>
        <v>0</v>
      </c>
      <c r="AO16" s="345">
        <f t="shared" si="326"/>
        <v>0</v>
      </c>
      <c r="AP16" s="345">
        <f t="shared" si="326"/>
        <v>0</v>
      </c>
      <c r="AQ16" s="345">
        <f t="shared" si="326"/>
        <v>0</v>
      </c>
      <c r="AR16" s="345">
        <f t="shared" si="326"/>
        <v>0</v>
      </c>
      <c r="AS16" s="345">
        <f t="shared" si="326"/>
        <v>0</v>
      </c>
      <c r="AT16" s="345">
        <f t="shared" si="326"/>
        <v>0</v>
      </c>
      <c r="AU16" s="345">
        <f t="shared" si="326"/>
        <v>0</v>
      </c>
      <c r="AV16" s="345">
        <f t="shared" si="326"/>
        <v>0</v>
      </c>
      <c r="AW16" s="345">
        <f t="shared" si="326"/>
        <v>0</v>
      </c>
      <c r="AX16" s="345">
        <f t="shared" si="326"/>
        <v>0</v>
      </c>
      <c r="AY16" s="345">
        <f t="shared" si="326"/>
        <v>0</v>
      </c>
      <c r="AZ16" s="345">
        <f t="shared" si="326"/>
        <v>0</v>
      </c>
      <c r="BA16" s="347">
        <f t="shared" si="59"/>
        <v>0</v>
      </c>
      <c r="BB16" s="345">
        <f t="shared" si="326"/>
        <v>0</v>
      </c>
      <c r="BC16" s="345">
        <f t="shared" si="326"/>
        <v>0</v>
      </c>
      <c r="BD16" s="345">
        <f t="shared" si="326"/>
        <v>0</v>
      </c>
      <c r="BE16" s="345">
        <f t="shared" si="326"/>
        <v>0</v>
      </c>
      <c r="BF16" s="345">
        <f t="shared" si="326"/>
        <v>0</v>
      </c>
      <c r="BG16" s="345">
        <f t="shared" si="326"/>
        <v>0</v>
      </c>
      <c r="BH16" s="345">
        <f t="shared" si="326"/>
        <v>0</v>
      </c>
      <c r="BI16" s="345">
        <f t="shared" si="326"/>
        <v>0</v>
      </c>
      <c r="BJ16" s="345">
        <f t="shared" si="326"/>
        <v>0</v>
      </c>
      <c r="BK16" s="345">
        <f t="shared" si="326"/>
        <v>0</v>
      </c>
      <c r="BL16" s="345">
        <f t="shared" si="326"/>
        <v>0</v>
      </c>
      <c r="BM16" s="345">
        <f t="shared" si="326"/>
        <v>0</v>
      </c>
      <c r="BN16" s="347">
        <f t="shared" si="70"/>
        <v>0</v>
      </c>
      <c r="BO16" s="345">
        <f t="shared" ref="BO16:DZ16" si="327">BO17+BO18</f>
        <v>0</v>
      </c>
      <c r="BP16" s="345">
        <f t="shared" si="327"/>
        <v>0</v>
      </c>
      <c r="BQ16" s="345">
        <f t="shared" si="327"/>
        <v>0</v>
      </c>
      <c r="BR16" s="345">
        <f t="shared" si="327"/>
        <v>0</v>
      </c>
      <c r="BS16" s="345">
        <f t="shared" si="327"/>
        <v>0</v>
      </c>
      <c r="BT16" s="345">
        <f t="shared" si="327"/>
        <v>0</v>
      </c>
      <c r="BU16" s="345">
        <f t="shared" si="327"/>
        <v>0</v>
      </c>
      <c r="BV16" s="345">
        <f t="shared" si="327"/>
        <v>0</v>
      </c>
      <c r="BW16" s="345">
        <f t="shared" si="327"/>
        <v>0</v>
      </c>
      <c r="BX16" s="345">
        <f t="shared" si="327"/>
        <v>0</v>
      </c>
      <c r="BY16" s="345">
        <f t="shared" si="327"/>
        <v>0</v>
      </c>
      <c r="BZ16" s="345">
        <f t="shared" si="327"/>
        <v>0</v>
      </c>
      <c r="CA16" s="347">
        <f t="shared" si="81"/>
        <v>0</v>
      </c>
      <c r="CB16" s="345">
        <f t="shared" si="327"/>
        <v>0</v>
      </c>
      <c r="CC16" s="345">
        <f t="shared" si="327"/>
        <v>0</v>
      </c>
      <c r="CD16" s="345">
        <f t="shared" si="327"/>
        <v>0</v>
      </c>
      <c r="CE16" s="345">
        <f t="shared" si="327"/>
        <v>0</v>
      </c>
      <c r="CF16" s="345">
        <f t="shared" si="327"/>
        <v>0</v>
      </c>
      <c r="CG16" s="345">
        <f t="shared" si="327"/>
        <v>0</v>
      </c>
      <c r="CH16" s="345">
        <f t="shared" si="327"/>
        <v>0</v>
      </c>
      <c r="CI16" s="345">
        <f t="shared" si="327"/>
        <v>0</v>
      </c>
      <c r="CJ16" s="345">
        <f t="shared" si="327"/>
        <v>0</v>
      </c>
      <c r="CK16" s="345">
        <f t="shared" si="327"/>
        <v>0</v>
      </c>
      <c r="CL16" s="345">
        <f t="shared" si="327"/>
        <v>0</v>
      </c>
      <c r="CM16" s="345">
        <f t="shared" si="327"/>
        <v>0</v>
      </c>
      <c r="CN16" s="347">
        <f t="shared" si="92"/>
        <v>0</v>
      </c>
      <c r="CO16" s="345">
        <f t="shared" si="327"/>
        <v>0</v>
      </c>
      <c r="CP16" s="345">
        <f t="shared" si="327"/>
        <v>0</v>
      </c>
      <c r="CQ16" s="345">
        <f t="shared" si="327"/>
        <v>0</v>
      </c>
      <c r="CR16" s="345">
        <f t="shared" si="327"/>
        <v>0</v>
      </c>
      <c r="CS16" s="345">
        <f t="shared" si="327"/>
        <v>0</v>
      </c>
      <c r="CT16" s="345">
        <f t="shared" si="327"/>
        <v>0</v>
      </c>
      <c r="CU16" s="345">
        <f t="shared" si="327"/>
        <v>0</v>
      </c>
      <c r="CV16" s="345">
        <f t="shared" si="327"/>
        <v>0</v>
      </c>
      <c r="CW16" s="345">
        <f t="shared" si="327"/>
        <v>0</v>
      </c>
      <c r="CX16" s="345">
        <f t="shared" si="327"/>
        <v>0</v>
      </c>
      <c r="CY16" s="345">
        <f t="shared" si="327"/>
        <v>0</v>
      </c>
      <c r="CZ16" s="345">
        <f t="shared" si="327"/>
        <v>0</v>
      </c>
      <c r="DA16" s="347">
        <f t="shared" si="103"/>
        <v>0</v>
      </c>
      <c r="DB16" s="345">
        <f t="shared" si="327"/>
        <v>0</v>
      </c>
      <c r="DC16" s="345">
        <f t="shared" si="327"/>
        <v>0</v>
      </c>
      <c r="DD16" s="345">
        <f t="shared" si="327"/>
        <v>0</v>
      </c>
      <c r="DE16" s="345">
        <f t="shared" si="327"/>
        <v>0</v>
      </c>
      <c r="DF16" s="345">
        <f t="shared" si="327"/>
        <v>0</v>
      </c>
      <c r="DG16" s="345">
        <f t="shared" si="327"/>
        <v>0</v>
      </c>
      <c r="DH16" s="345">
        <f t="shared" si="327"/>
        <v>0</v>
      </c>
      <c r="DI16" s="345">
        <f t="shared" si="327"/>
        <v>0</v>
      </c>
      <c r="DJ16" s="345">
        <f t="shared" si="327"/>
        <v>0</v>
      </c>
      <c r="DK16" s="345">
        <f t="shared" si="327"/>
        <v>0</v>
      </c>
      <c r="DL16" s="345">
        <f t="shared" si="327"/>
        <v>0</v>
      </c>
      <c r="DM16" s="345">
        <f t="shared" si="327"/>
        <v>0</v>
      </c>
      <c r="DN16" s="347">
        <f t="shared" si="114"/>
        <v>0</v>
      </c>
      <c r="DO16" s="345">
        <f t="shared" si="327"/>
        <v>0</v>
      </c>
      <c r="DP16" s="345">
        <f t="shared" si="327"/>
        <v>0</v>
      </c>
      <c r="DQ16" s="345">
        <f t="shared" si="327"/>
        <v>0</v>
      </c>
      <c r="DR16" s="345">
        <f t="shared" si="327"/>
        <v>0</v>
      </c>
      <c r="DS16" s="345">
        <f t="shared" si="327"/>
        <v>0</v>
      </c>
      <c r="DT16" s="345">
        <f t="shared" si="327"/>
        <v>0</v>
      </c>
      <c r="DU16" s="345">
        <f t="shared" si="327"/>
        <v>0</v>
      </c>
      <c r="DV16" s="345">
        <f t="shared" si="327"/>
        <v>0</v>
      </c>
      <c r="DW16" s="345">
        <f t="shared" si="327"/>
        <v>0</v>
      </c>
      <c r="DX16" s="345">
        <f t="shared" si="327"/>
        <v>0</v>
      </c>
      <c r="DY16" s="345">
        <f t="shared" si="327"/>
        <v>0</v>
      </c>
      <c r="DZ16" s="345">
        <f t="shared" si="327"/>
        <v>0</v>
      </c>
      <c r="EA16" s="347">
        <f t="shared" si="125"/>
        <v>0</v>
      </c>
      <c r="EB16" s="345">
        <f t="shared" ref="EB16:GL16" si="328">EB17+EB18</f>
        <v>0</v>
      </c>
      <c r="EC16" s="345">
        <f t="shared" si="328"/>
        <v>0</v>
      </c>
      <c r="ED16" s="345">
        <f t="shared" si="328"/>
        <v>0</v>
      </c>
      <c r="EE16" s="345">
        <f t="shared" si="328"/>
        <v>0</v>
      </c>
      <c r="EF16" s="345">
        <f t="shared" si="328"/>
        <v>0</v>
      </c>
      <c r="EG16" s="345">
        <f t="shared" si="328"/>
        <v>0</v>
      </c>
      <c r="EH16" s="345">
        <f t="shared" si="328"/>
        <v>0</v>
      </c>
      <c r="EI16" s="345">
        <f t="shared" si="328"/>
        <v>0</v>
      </c>
      <c r="EJ16" s="345">
        <f t="shared" si="328"/>
        <v>0</v>
      </c>
      <c r="EK16" s="345">
        <f t="shared" si="328"/>
        <v>0</v>
      </c>
      <c r="EL16" s="345">
        <f t="shared" si="328"/>
        <v>0</v>
      </c>
      <c r="EM16" s="345">
        <f t="shared" si="328"/>
        <v>0</v>
      </c>
      <c r="EN16" s="347">
        <f t="shared" si="136"/>
        <v>0</v>
      </c>
      <c r="EO16" s="345">
        <f t="shared" si="328"/>
        <v>0</v>
      </c>
      <c r="EP16" s="345">
        <f t="shared" si="328"/>
        <v>0</v>
      </c>
      <c r="EQ16" s="345">
        <f t="shared" si="328"/>
        <v>0</v>
      </c>
      <c r="ER16" s="345">
        <f t="shared" si="328"/>
        <v>0</v>
      </c>
      <c r="ES16" s="345">
        <f t="shared" si="328"/>
        <v>0</v>
      </c>
      <c r="ET16" s="345">
        <f t="shared" si="328"/>
        <v>0</v>
      </c>
      <c r="EU16" s="345">
        <f t="shared" si="328"/>
        <v>0</v>
      </c>
      <c r="EV16" s="345">
        <f t="shared" si="328"/>
        <v>0</v>
      </c>
      <c r="EW16" s="345">
        <f t="shared" si="328"/>
        <v>0</v>
      </c>
      <c r="EX16" s="345">
        <f t="shared" si="328"/>
        <v>0</v>
      </c>
      <c r="EY16" s="345">
        <f t="shared" si="328"/>
        <v>0</v>
      </c>
      <c r="EZ16" s="345">
        <f t="shared" si="328"/>
        <v>0</v>
      </c>
      <c r="FA16" s="347">
        <f t="shared" si="147"/>
        <v>0</v>
      </c>
      <c r="FB16" s="345">
        <f t="shared" si="328"/>
        <v>0</v>
      </c>
      <c r="FC16" s="345">
        <f t="shared" si="328"/>
        <v>0</v>
      </c>
      <c r="FD16" s="345">
        <f t="shared" si="328"/>
        <v>0</v>
      </c>
      <c r="FE16" s="345">
        <f t="shared" si="328"/>
        <v>0</v>
      </c>
      <c r="FF16" s="345">
        <f t="shared" si="328"/>
        <v>0</v>
      </c>
      <c r="FG16" s="345">
        <f t="shared" si="328"/>
        <v>0</v>
      </c>
      <c r="FH16" s="345">
        <f t="shared" si="328"/>
        <v>0</v>
      </c>
      <c r="FI16" s="345">
        <f t="shared" si="328"/>
        <v>0</v>
      </c>
      <c r="FJ16" s="345">
        <f t="shared" si="328"/>
        <v>0</v>
      </c>
      <c r="FK16" s="345">
        <f t="shared" si="328"/>
        <v>0</v>
      </c>
      <c r="FL16" s="345">
        <f t="shared" si="328"/>
        <v>0</v>
      </c>
      <c r="FM16" s="345">
        <f t="shared" si="328"/>
        <v>0</v>
      </c>
      <c r="FN16" s="347">
        <f t="shared" si="158"/>
        <v>0</v>
      </c>
      <c r="FO16" s="345">
        <f t="shared" si="328"/>
        <v>0</v>
      </c>
      <c r="FP16" s="345">
        <f t="shared" si="328"/>
        <v>0</v>
      </c>
      <c r="FQ16" s="345">
        <f t="shared" si="328"/>
        <v>0</v>
      </c>
      <c r="FR16" s="345">
        <f t="shared" si="328"/>
        <v>0</v>
      </c>
      <c r="FS16" s="345">
        <f t="shared" si="328"/>
        <v>0</v>
      </c>
      <c r="FT16" s="345">
        <f t="shared" si="328"/>
        <v>0</v>
      </c>
      <c r="FU16" s="345">
        <f t="shared" si="328"/>
        <v>0</v>
      </c>
      <c r="FV16" s="345">
        <f t="shared" si="328"/>
        <v>0</v>
      </c>
      <c r="FW16" s="345">
        <f t="shared" si="328"/>
        <v>0</v>
      </c>
      <c r="FX16" s="345">
        <f t="shared" si="328"/>
        <v>0</v>
      </c>
      <c r="FY16" s="345">
        <f t="shared" si="328"/>
        <v>0</v>
      </c>
      <c r="FZ16" s="345">
        <f t="shared" si="328"/>
        <v>0</v>
      </c>
      <c r="GA16" s="347">
        <f t="shared" si="169"/>
        <v>0</v>
      </c>
      <c r="GB16" s="345">
        <f t="shared" si="328"/>
        <v>0</v>
      </c>
      <c r="GC16" s="345">
        <f t="shared" si="328"/>
        <v>0</v>
      </c>
      <c r="GD16" s="345">
        <f t="shared" si="328"/>
        <v>0</v>
      </c>
      <c r="GE16" s="345">
        <f t="shared" si="328"/>
        <v>0</v>
      </c>
      <c r="GF16" s="345">
        <f t="shared" si="328"/>
        <v>0</v>
      </c>
      <c r="GG16" s="345">
        <f t="shared" si="328"/>
        <v>0</v>
      </c>
      <c r="GH16" s="345">
        <f t="shared" si="328"/>
        <v>0</v>
      </c>
      <c r="GI16" s="345">
        <f t="shared" si="328"/>
        <v>0</v>
      </c>
      <c r="GJ16" s="345">
        <f t="shared" si="328"/>
        <v>0</v>
      </c>
      <c r="GK16" s="345">
        <f t="shared" si="328"/>
        <v>0</v>
      </c>
      <c r="GL16" s="345">
        <f t="shared" si="328"/>
        <v>0</v>
      </c>
      <c r="GM16" s="345">
        <f t="shared" ref="GM16:IX16" si="329">GM17+GM18</f>
        <v>0</v>
      </c>
      <c r="GN16" s="347">
        <f t="shared" si="180"/>
        <v>0</v>
      </c>
      <c r="GO16" s="345">
        <f t="shared" si="329"/>
        <v>0</v>
      </c>
      <c r="GP16" s="345">
        <f t="shared" si="329"/>
        <v>0</v>
      </c>
      <c r="GQ16" s="345">
        <f t="shared" si="329"/>
        <v>0</v>
      </c>
      <c r="GR16" s="345">
        <f t="shared" si="329"/>
        <v>0</v>
      </c>
      <c r="GS16" s="345">
        <f t="shared" si="329"/>
        <v>0</v>
      </c>
      <c r="GT16" s="345">
        <f t="shared" si="329"/>
        <v>0</v>
      </c>
      <c r="GU16" s="345">
        <f t="shared" si="329"/>
        <v>0</v>
      </c>
      <c r="GV16" s="345">
        <f t="shared" si="329"/>
        <v>0</v>
      </c>
      <c r="GW16" s="345">
        <f t="shared" si="329"/>
        <v>0</v>
      </c>
      <c r="GX16" s="345">
        <f t="shared" si="329"/>
        <v>0</v>
      </c>
      <c r="GY16" s="345">
        <f t="shared" si="329"/>
        <v>0</v>
      </c>
      <c r="GZ16" s="345">
        <f t="shared" si="329"/>
        <v>0</v>
      </c>
      <c r="HA16" s="347">
        <f t="shared" si="191"/>
        <v>0</v>
      </c>
      <c r="HB16" s="345">
        <f t="shared" si="329"/>
        <v>0</v>
      </c>
      <c r="HC16" s="345">
        <f t="shared" si="329"/>
        <v>0</v>
      </c>
      <c r="HD16" s="345">
        <f t="shared" si="329"/>
        <v>0</v>
      </c>
      <c r="HE16" s="345">
        <f t="shared" si="329"/>
        <v>0</v>
      </c>
      <c r="HF16" s="345">
        <f t="shared" si="329"/>
        <v>0</v>
      </c>
      <c r="HG16" s="345">
        <f t="shared" si="329"/>
        <v>0</v>
      </c>
      <c r="HH16" s="345">
        <f t="shared" si="329"/>
        <v>0</v>
      </c>
      <c r="HI16" s="345">
        <f t="shared" si="329"/>
        <v>0</v>
      </c>
      <c r="HJ16" s="345">
        <f t="shared" si="329"/>
        <v>0</v>
      </c>
      <c r="HK16" s="345">
        <f t="shared" si="329"/>
        <v>0</v>
      </c>
      <c r="HL16" s="345">
        <f t="shared" si="329"/>
        <v>0</v>
      </c>
      <c r="HM16" s="345">
        <f t="shared" si="329"/>
        <v>0</v>
      </c>
      <c r="HN16" s="347">
        <f t="shared" si="202"/>
        <v>0</v>
      </c>
      <c r="HO16" s="345">
        <f t="shared" si="329"/>
        <v>0</v>
      </c>
      <c r="HP16" s="345">
        <f t="shared" si="329"/>
        <v>0</v>
      </c>
      <c r="HQ16" s="345">
        <f t="shared" si="329"/>
        <v>0</v>
      </c>
      <c r="HR16" s="345">
        <f t="shared" si="329"/>
        <v>0</v>
      </c>
      <c r="HS16" s="345">
        <f t="shared" si="329"/>
        <v>0</v>
      </c>
      <c r="HT16" s="345">
        <f t="shared" si="329"/>
        <v>0</v>
      </c>
      <c r="HU16" s="345">
        <f t="shared" si="329"/>
        <v>0</v>
      </c>
      <c r="HV16" s="345">
        <f t="shared" si="329"/>
        <v>0</v>
      </c>
      <c r="HW16" s="345">
        <f t="shared" si="329"/>
        <v>0</v>
      </c>
      <c r="HX16" s="345">
        <f t="shared" si="329"/>
        <v>0</v>
      </c>
      <c r="HY16" s="345">
        <f t="shared" si="329"/>
        <v>0</v>
      </c>
      <c r="HZ16" s="345">
        <f t="shared" si="329"/>
        <v>0</v>
      </c>
      <c r="IA16" s="347">
        <f t="shared" si="213"/>
        <v>0</v>
      </c>
      <c r="IB16" s="345">
        <f t="shared" si="329"/>
        <v>0</v>
      </c>
      <c r="IC16" s="345">
        <f t="shared" si="329"/>
        <v>0</v>
      </c>
      <c r="ID16" s="345">
        <f t="shared" si="329"/>
        <v>0</v>
      </c>
      <c r="IE16" s="345">
        <f t="shared" si="329"/>
        <v>0</v>
      </c>
      <c r="IF16" s="345">
        <f t="shared" si="329"/>
        <v>0</v>
      </c>
      <c r="IG16" s="345">
        <f t="shared" si="329"/>
        <v>0</v>
      </c>
      <c r="IH16" s="345">
        <f t="shared" si="329"/>
        <v>0</v>
      </c>
      <c r="II16" s="345">
        <f t="shared" si="329"/>
        <v>0</v>
      </c>
      <c r="IJ16" s="345">
        <f t="shared" si="329"/>
        <v>0</v>
      </c>
      <c r="IK16" s="345">
        <f t="shared" si="329"/>
        <v>0</v>
      </c>
      <c r="IL16" s="345">
        <f t="shared" si="329"/>
        <v>0</v>
      </c>
      <c r="IM16" s="345">
        <f t="shared" si="329"/>
        <v>0</v>
      </c>
      <c r="IN16" s="347">
        <f t="shared" si="224"/>
        <v>0</v>
      </c>
      <c r="IO16" s="345">
        <f t="shared" si="329"/>
        <v>0</v>
      </c>
      <c r="IP16" s="345">
        <f t="shared" si="329"/>
        <v>0</v>
      </c>
      <c r="IQ16" s="345">
        <f t="shared" si="329"/>
        <v>0</v>
      </c>
      <c r="IR16" s="345">
        <f t="shared" si="329"/>
        <v>0</v>
      </c>
      <c r="IS16" s="345">
        <f t="shared" si="329"/>
        <v>0</v>
      </c>
      <c r="IT16" s="345">
        <f t="shared" si="329"/>
        <v>0</v>
      </c>
      <c r="IU16" s="345">
        <f t="shared" si="329"/>
        <v>0</v>
      </c>
      <c r="IV16" s="345">
        <f t="shared" si="329"/>
        <v>0</v>
      </c>
      <c r="IW16" s="345">
        <f t="shared" si="329"/>
        <v>0</v>
      </c>
      <c r="IX16" s="345">
        <f t="shared" si="329"/>
        <v>0</v>
      </c>
      <c r="IY16" s="345">
        <f t="shared" ref="IY16:LJ16" si="330">IY17+IY18</f>
        <v>0</v>
      </c>
      <c r="IZ16" s="345">
        <f t="shared" si="330"/>
        <v>0</v>
      </c>
      <c r="JA16" s="347">
        <f t="shared" si="235"/>
        <v>0</v>
      </c>
      <c r="JB16" s="345">
        <f t="shared" si="330"/>
        <v>0</v>
      </c>
      <c r="JC16" s="345">
        <f t="shared" si="330"/>
        <v>0</v>
      </c>
      <c r="JD16" s="345">
        <f t="shared" si="330"/>
        <v>0</v>
      </c>
      <c r="JE16" s="345">
        <f t="shared" si="330"/>
        <v>0</v>
      </c>
      <c r="JF16" s="345">
        <f t="shared" si="330"/>
        <v>0</v>
      </c>
      <c r="JG16" s="345">
        <f t="shared" si="330"/>
        <v>0</v>
      </c>
      <c r="JH16" s="345">
        <f t="shared" si="330"/>
        <v>0</v>
      </c>
      <c r="JI16" s="345">
        <f t="shared" si="330"/>
        <v>0</v>
      </c>
      <c r="JJ16" s="345">
        <f t="shared" si="330"/>
        <v>0</v>
      </c>
      <c r="JK16" s="345">
        <f t="shared" si="330"/>
        <v>0</v>
      </c>
      <c r="JL16" s="345">
        <f t="shared" si="330"/>
        <v>0</v>
      </c>
      <c r="JM16" s="345">
        <f t="shared" si="330"/>
        <v>0</v>
      </c>
      <c r="JN16" s="347">
        <f t="shared" si="246"/>
        <v>0</v>
      </c>
      <c r="JO16" s="345">
        <f t="shared" si="330"/>
        <v>0</v>
      </c>
      <c r="JP16" s="345">
        <f t="shared" si="330"/>
        <v>0</v>
      </c>
      <c r="JQ16" s="345">
        <f t="shared" si="330"/>
        <v>0</v>
      </c>
      <c r="JR16" s="345">
        <f t="shared" si="330"/>
        <v>0</v>
      </c>
      <c r="JS16" s="345">
        <f t="shared" si="330"/>
        <v>0</v>
      </c>
      <c r="JT16" s="345">
        <f t="shared" si="330"/>
        <v>0</v>
      </c>
      <c r="JU16" s="345">
        <f t="shared" si="330"/>
        <v>0</v>
      </c>
      <c r="JV16" s="345">
        <f t="shared" si="330"/>
        <v>0</v>
      </c>
      <c r="JW16" s="345">
        <f t="shared" si="330"/>
        <v>0</v>
      </c>
      <c r="JX16" s="345">
        <f t="shared" si="330"/>
        <v>0</v>
      </c>
      <c r="JY16" s="345">
        <f t="shared" si="330"/>
        <v>0</v>
      </c>
      <c r="JZ16" s="345">
        <f t="shared" si="330"/>
        <v>0</v>
      </c>
      <c r="KA16" s="347">
        <f t="shared" si="257"/>
        <v>0</v>
      </c>
      <c r="KB16" s="345">
        <f t="shared" si="330"/>
        <v>0</v>
      </c>
      <c r="KC16" s="345">
        <f t="shared" si="330"/>
        <v>0</v>
      </c>
      <c r="KD16" s="345">
        <f t="shared" si="330"/>
        <v>0</v>
      </c>
      <c r="KE16" s="345">
        <f t="shared" si="330"/>
        <v>0</v>
      </c>
      <c r="KF16" s="345">
        <f t="shared" si="330"/>
        <v>0</v>
      </c>
      <c r="KG16" s="345">
        <f t="shared" si="330"/>
        <v>0</v>
      </c>
      <c r="KH16" s="345">
        <f t="shared" si="330"/>
        <v>0</v>
      </c>
      <c r="KI16" s="345">
        <f t="shared" si="330"/>
        <v>0</v>
      </c>
      <c r="KJ16" s="345">
        <f t="shared" si="330"/>
        <v>0</v>
      </c>
      <c r="KK16" s="345">
        <f t="shared" si="330"/>
        <v>0</v>
      </c>
      <c r="KL16" s="345">
        <f t="shared" si="330"/>
        <v>0</v>
      </c>
      <c r="KM16" s="345">
        <f t="shared" si="330"/>
        <v>0</v>
      </c>
      <c r="KN16" s="347">
        <f t="shared" si="268"/>
        <v>0</v>
      </c>
      <c r="KO16" s="345">
        <f t="shared" si="330"/>
        <v>0</v>
      </c>
      <c r="KP16" s="345">
        <f t="shared" si="330"/>
        <v>0</v>
      </c>
      <c r="KQ16" s="345">
        <f t="shared" si="330"/>
        <v>0</v>
      </c>
      <c r="KR16" s="345">
        <f t="shared" si="330"/>
        <v>0</v>
      </c>
      <c r="KS16" s="345">
        <f t="shared" si="330"/>
        <v>0</v>
      </c>
      <c r="KT16" s="345">
        <f t="shared" si="330"/>
        <v>0</v>
      </c>
      <c r="KU16" s="345">
        <f t="shared" si="330"/>
        <v>0</v>
      </c>
      <c r="KV16" s="345">
        <f t="shared" si="330"/>
        <v>0</v>
      </c>
      <c r="KW16" s="345">
        <f t="shared" si="330"/>
        <v>0</v>
      </c>
      <c r="KX16" s="345">
        <f t="shared" si="330"/>
        <v>0</v>
      </c>
      <c r="KY16" s="345">
        <f t="shared" si="330"/>
        <v>0</v>
      </c>
      <c r="KZ16" s="345">
        <f t="shared" si="330"/>
        <v>0</v>
      </c>
      <c r="LA16" s="347">
        <f t="shared" si="279"/>
        <v>0</v>
      </c>
      <c r="LB16" s="345">
        <f t="shared" si="330"/>
        <v>0</v>
      </c>
      <c r="LC16" s="345">
        <f t="shared" si="330"/>
        <v>0</v>
      </c>
      <c r="LD16" s="345">
        <f t="shared" si="330"/>
        <v>0</v>
      </c>
      <c r="LE16" s="345">
        <f t="shared" si="330"/>
        <v>0</v>
      </c>
      <c r="LF16" s="345">
        <f t="shared" si="330"/>
        <v>0</v>
      </c>
      <c r="LG16" s="345">
        <f t="shared" si="330"/>
        <v>0</v>
      </c>
      <c r="LH16" s="345">
        <f t="shared" si="330"/>
        <v>0</v>
      </c>
      <c r="LI16" s="345">
        <f t="shared" si="330"/>
        <v>0</v>
      </c>
      <c r="LJ16" s="345">
        <f t="shared" si="330"/>
        <v>0</v>
      </c>
      <c r="LK16" s="345">
        <f>LK17+LK18</f>
        <v>0</v>
      </c>
      <c r="LL16" s="345">
        <f>LL17+LL18</f>
        <v>0</v>
      </c>
      <c r="LM16" s="345">
        <f>LM17+LM18</f>
        <v>0</v>
      </c>
      <c r="LN16" s="348">
        <f t="shared" si="290"/>
        <v>0</v>
      </c>
    </row>
    <row r="17" spans="1:326" s="335" customFormat="1" hidden="1" outlineLevel="1">
      <c r="A17" s="330" t="s">
        <v>23</v>
      </c>
      <c r="B17" s="349">
        <f>'27 VAS skaičiavimai'!$B$23/12</f>
        <v>0</v>
      </c>
      <c r="C17" s="349">
        <f>'27 VAS skaičiavimai'!$B$23/12</f>
        <v>0</v>
      </c>
      <c r="D17" s="349">
        <f>'27 VAS skaičiavimai'!$B$23/12</f>
        <v>0</v>
      </c>
      <c r="E17" s="349">
        <f>'27 VAS skaičiavimai'!$B$23/12</f>
        <v>0</v>
      </c>
      <c r="F17" s="349">
        <f>'27 VAS skaičiavimai'!$B$23/12</f>
        <v>0</v>
      </c>
      <c r="G17" s="349">
        <f>'27 VAS skaičiavimai'!$B$23/12</f>
        <v>0</v>
      </c>
      <c r="H17" s="349">
        <f>'27 VAS skaičiavimai'!$B$23/12</f>
        <v>0</v>
      </c>
      <c r="I17" s="349">
        <f>'27 VAS skaičiavimai'!$B$23/12</f>
        <v>0</v>
      </c>
      <c r="J17" s="349">
        <f>'27 VAS skaičiavimai'!$B$23/12</f>
        <v>0</v>
      </c>
      <c r="K17" s="349">
        <f>'27 VAS skaičiavimai'!$B$23/12</f>
        <v>0</v>
      </c>
      <c r="L17" s="349">
        <f>'27 VAS skaičiavimai'!$B$23/12</f>
        <v>0</v>
      </c>
      <c r="M17" s="349">
        <f>'27 VAS skaičiavimai'!$B$23/12</f>
        <v>0</v>
      </c>
      <c r="N17" s="350">
        <f t="shared" si="26"/>
        <v>0</v>
      </c>
      <c r="O17" s="332">
        <f>'27 VAS skaičiavimai'!$C$23/12</f>
        <v>0</v>
      </c>
      <c r="P17" s="332">
        <f>'27 VAS skaičiavimai'!$C$23/12</f>
        <v>0</v>
      </c>
      <c r="Q17" s="332">
        <f>'27 VAS skaičiavimai'!$C$23/12</f>
        <v>0</v>
      </c>
      <c r="R17" s="332">
        <f>'27 VAS skaičiavimai'!$C$23/12</f>
        <v>0</v>
      </c>
      <c r="S17" s="332">
        <f>'27 VAS skaičiavimai'!$C$23/12</f>
        <v>0</v>
      </c>
      <c r="T17" s="332">
        <f>'27 VAS skaičiavimai'!$C$23/12</f>
        <v>0</v>
      </c>
      <c r="U17" s="332">
        <f>'27 VAS skaičiavimai'!$C$23/12</f>
        <v>0</v>
      </c>
      <c r="V17" s="332">
        <f>'27 VAS skaičiavimai'!$C$23/12</f>
        <v>0</v>
      </c>
      <c r="W17" s="332">
        <f>'27 VAS skaičiavimai'!$C$23/12</f>
        <v>0</v>
      </c>
      <c r="X17" s="332">
        <f>'27 VAS skaičiavimai'!$C$23/12</f>
        <v>0</v>
      </c>
      <c r="Y17" s="332">
        <f>'27 VAS skaičiavimai'!$C$23/12</f>
        <v>0</v>
      </c>
      <c r="Z17" s="332">
        <f>'27 VAS skaičiavimai'!$C$23/12</f>
        <v>0</v>
      </c>
      <c r="AA17" s="351">
        <f t="shared" si="37"/>
        <v>0</v>
      </c>
      <c r="AB17" s="332">
        <f>'27 VAS skaičiavimai'!$D$23/12</f>
        <v>0</v>
      </c>
      <c r="AC17" s="332">
        <f>'27 VAS skaičiavimai'!$D$23/12</f>
        <v>0</v>
      </c>
      <c r="AD17" s="332">
        <f>'27 VAS skaičiavimai'!$D$23/12</f>
        <v>0</v>
      </c>
      <c r="AE17" s="332">
        <f>'27 VAS skaičiavimai'!$D$23/12</f>
        <v>0</v>
      </c>
      <c r="AF17" s="332">
        <f>'27 VAS skaičiavimai'!$D$23/12</f>
        <v>0</v>
      </c>
      <c r="AG17" s="332">
        <f>'27 VAS skaičiavimai'!$D$23/12</f>
        <v>0</v>
      </c>
      <c r="AH17" s="332">
        <f>'27 VAS skaičiavimai'!$D$23/12</f>
        <v>0</v>
      </c>
      <c r="AI17" s="332">
        <f>'27 VAS skaičiavimai'!$D$23/12</f>
        <v>0</v>
      </c>
      <c r="AJ17" s="332">
        <f>'27 VAS skaičiavimai'!$D$23/12</f>
        <v>0</v>
      </c>
      <c r="AK17" s="332">
        <f>'27 VAS skaičiavimai'!$D$23/12</f>
        <v>0</v>
      </c>
      <c r="AL17" s="332">
        <f>'27 VAS skaičiavimai'!$D$23/12</f>
        <v>0</v>
      </c>
      <c r="AM17" s="332">
        <f>'27 VAS skaičiavimai'!$D$23/12</f>
        <v>0</v>
      </c>
      <c r="AN17" s="351">
        <f t="shared" si="48"/>
        <v>0</v>
      </c>
      <c r="AO17" s="332">
        <f>'27 VAS skaičiavimai'!$E$23/12</f>
        <v>0</v>
      </c>
      <c r="AP17" s="332">
        <f>'27 VAS skaičiavimai'!$E$23/12</f>
        <v>0</v>
      </c>
      <c r="AQ17" s="332">
        <f>'27 VAS skaičiavimai'!$E$23/12</f>
        <v>0</v>
      </c>
      <c r="AR17" s="332">
        <f>'27 VAS skaičiavimai'!$E$23/12</f>
        <v>0</v>
      </c>
      <c r="AS17" s="332">
        <f>'27 VAS skaičiavimai'!$E$23/12</f>
        <v>0</v>
      </c>
      <c r="AT17" s="332">
        <f>'27 VAS skaičiavimai'!$E$23/12</f>
        <v>0</v>
      </c>
      <c r="AU17" s="332">
        <f>'27 VAS skaičiavimai'!$E$23/12</f>
        <v>0</v>
      </c>
      <c r="AV17" s="332">
        <f>'27 VAS skaičiavimai'!$E$23/12</f>
        <v>0</v>
      </c>
      <c r="AW17" s="332">
        <f>'27 VAS skaičiavimai'!$E$23/12</f>
        <v>0</v>
      </c>
      <c r="AX17" s="332">
        <f>'27 VAS skaičiavimai'!$E$23/12</f>
        <v>0</v>
      </c>
      <c r="AY17" s="332">
        <f>'27 VAS skaičiavimai'!$E$23/12</f>
        <v>0</v>
      </c>
      <c r="AZ17" s="332">
        <f>'27 VAS skaičiavimai'!$E$23/12</f>
        <v>0</v>
      </c>
      <c r="BA17" s="351">
        <f t="shared" si="59"/>
        <v>0</v>
      </c>
      <c r="BB17" s="332">
        <f>'27 VAS skaičiavimai'!$F$23/12</f>
        <v>0</v>
      </c>
      <c r="BC17" s="332">
        <f>'27 VAS skaičiavimai'!$F$23/12</f>
        <v>0</v>
      </c>
      <c r="BD17" s="332">
        <f>'27 VAS skaičiavimai'!$F$23/12</f>
        <v>0</v>
      </c>
      <c r="BE17" s="332">
        <f>'27 VAS skaičiavimai'!$F$23/12</f>
        <v>0</v>
      </c>
      <c r="BF17" s="332">
        <f>'27 VAS skaičiavimai'!$F$23/12</f>
        <v>0</v>
      </c>
      <c r="BG17" s="332">
        <f>'27 VAS skaičiavimai'!$F$23/12</f>
        <v>0</v>
      </c>
      <c r="BH17" s="332">
        <f>'27 VAS skaičiavimai'!$F$23/12</f>
        <v>0</v>
      </c>
      <c r="BI17" s="332">
        <f>'27 VAS skaičiavimai'!$F$23/12</f>
        <v>0</v>
      </c>
      <c r="BJ17" s="332">
        <f>'27 VAS skaičiavimai'!$F$23/12</f>
        <v>0</v>
      </c>
      <c r="BK17" s="332">
        <f>'27 VAS skaičiavimai'!$F$23/12</f>
        <v>0</v>
      </c>
      <c r="BL17" s="332">
        <f>'27 VAS skaičiavimai'!$F$23/12</f>
        <v>0</v>
      </c>
      <c r="BM17" s="332">
        <f>'27 VAS skaičiavimai'!$F$23/12</f>
        <v>0</v>
      </c>
      <c r="BN17" s="351">
        <f t="shared" si="70"/>
        <v>0</v>
      </c>
      <c r="BO17" s="332">
        <f>'27 VAS skaičiavimai'!$G$23/12</f>
        <v>0</v>
      </c>
      <c r="BP17" s="332">
        <f>'27 VAS skaičiavimai'!$G$23/12</f>
        <v>0</v>
      </c>
      <c r="BQ17" s="332">
        <f>'27 VAS skaičiavimai'!$G$23/12</f>
        <v>0</v>
      </c>
      <c r="BR17" s="332">
        <f>'27 VAS skaičiavimai'!$G$23/12</f>
        <v>0</v>
      </c>
      <c r="BS17" s="332">
        <f>'27 VAS skaičiavimai'!$G$23/12</f>
        <v>0</v>
      </c>
      <c r="BT17" s="332">
        <f>'27 VAS skaičiavimai'!$G$23/12</f>
        <v>0</v>
      </c>
      <c r="BU17" s="332">
        <f>'27 VAS skaičiavimai'!$G$23/12</f>
        <v>0</v>
      </c>
      <c r="BV17" s="332">
        <f>'27 VAS skaičiavimai'!$G$23/12</f>
        <v>0</v>
      </c>
      <c r="BW17" s="332">
        <f>'27 VAS skaičiavimai'!$G$23/12</f>
        <v>0</v>
      </c>
      <c r="BX17" s="332">
        <f>'27 VAS skaičiavimai'!$G$23/12</f>
        <v>0</v>
      </c>
      <c r="BY17" s="332">
        <f>'27 VAS skaičiavimai'!$G$23/12</f>
        <v>0</v>
      </c>
      <c r="BZ17" s="332">
        <f>'27 VAS skaičiavimai'!$G$23/12</f>
        <v>0</v>
      </c>
      <c r="CA17" s="351">
        <f t="shared" si="81"/>
        <v>0</v>
      </c>
      <c r="CB17" s="332">
        <f>'27 VAS skaičiavimai'!$H$23/12</f>
        <v>0</v>
      </c>
      <c r="CC17" s="332">
        <f>'27 VAS skaičiavimai'!$H$23/12</f>
        <v>0</v>
      </c>
      <c r="CD17" s="332">
        <f>'27 VAS skaičiavimai'!$H$23/12</f>
        <v>0</v>
      </c>
      <c r="CE17" s="332">
        <f>'27 VAS skaičiavimai'!$H$23/12</f>
        <v>0</v>
      </c>
      <c r="CF17" s="332">
        <f>'27 VAS skaičiavimai'!$H$23/12</f>
        <v>0</v>
      </c>
      <c r="CG17" s="332">
        <f>'27 VAS skaičiavimai'!$H$23/12</f>
        <v>0</v>
      </c>
      <c r="CH17" s="332">
        <f>'27 VAS skaičiavimai'!$H$23/12</f>
        <v>0</v>
      </c>
      <c r="CI17" s="332">
        <f>'27 VAS skaičiavimai'!$H$23/12</f>
        <v>0</v>
      </c>
      <c r="CJ17" s="332">
        <f>'27 VAS skaičiavimai'!$H$23/12</f>
        <v>0</v>
      </c>
      <c r="CK17" s="332">
        <f>'27 VAS skaičiavimai'!$H$23/12</f>
        <v>0</v>
      </c>
      <c r="CL17" s="332">
        <f>'27 VAS skaičiavimai'!$H$23/12</f>
        <v>0</v>
      </c>
      <c r="CM17" s="332">
        <f>'27 VAS skaičiavimai'!$H$23/12</f>
        <v>0</v>
      </c>
      <c r="CN17" s="351">
        <f t="shared" si="92"/>
        <v>0</v>
      </c>
      <c r="CO17" s="332">
        <f>'27 VAS skaičiavimai'!$I$23/12</f>
        <v>0</v>
      </c>
      <c r="CP17" s="332">
        <f>'27 VAS skaičiavimai'!$I$23/12</f>
        <v>0</v>
      </c>
      <c r="CQ17" s="332">
        <f>'27 VAS skaičiavimai'!$I$23/12</f>
        <v>0</v>
      </c>
      <c r="CR17" s="332">
        <f>'27 VAS skaičiavimai'!$I$23/12</f>
        <v>0</v>
      </c>
      <c r="CS17" s="332">
        <f>'27 VAS skaičiavimai'!$I$23/12</f>
        <v>0</v>
      </c>
      <c r="CT17" s="332">
        <f>'27 VAS skaičiavimai'!$I$23/12</f>
        <v>0</v>
      </c>
      <c r="CU17" s="332">
        <f>'27 VAS skaičiavimai'!$I$23/12</f>
        <v>0</v>
      </c>
      <c r="CV17" s="332">
        <f>'27 VAS skaičiavimai'!$I$23/12</f>
        <v>0</v>
      </c>
      <c r="CW17" s="332">
        <f>'27 VAS skaičiavimai'!$I$23/12</f>
        <v>0</v>
      </c>
      <c r="CX17" s="332">
        <f>'27 VAS skaičiavimai'!$I$23/12</f>
        <v>0</v>
      </c>
      <c r="CY17" s="332">
        <f>'27 VAS skaičiavimai'!$I$23/12</f>
        <v>0</v>
      </c>
      <c r="CZ17" s="332">
        <f>'27 VAS skaičiavimai'!$I$23/12</f>
        <v>0</v>
      </c>
      <c r="DA17" s="351">
        <f t="shared" si="103"/>
        <v>0</v>
      </c>
      <c r="DB17" s="332">
        <f>'27 VAS skaičiavimai'!$J$23/12</f>
        <v>0</v>
      </c>
      <c r="DC17" s="332">
        <f>'27 VAS skaičiavimai'!$J$23/12</f>
        <v>0</v>
      </c>
      <c r="DD17" s="332">
        <f>'27 VAS skaičiavimai'!$J$23/12</f>
        <v>0</v>
      </c>
      <c r="DE17" s="332">
        <f>'27 VAS skaičiavimai'!$J$23/12</f>
        <v>0</v>
      </c>
      <c r="DF17" s="332">
        <f>'27 VAS skaičiavimai'!$J$23/12</f>
        <v>0</v>
      </c>
      <c r="DG17" s="332">
        <f>'27 VAS skaičiavimai'!$J$23/12</f>
        <v>0</v>
      </c>
      <c r="DH17" s="332">
        <f>'27 VAS skaičiavimai'!$J$23/12</f>
        <v>0</v>
      </c>
      <c r="DI17" s="332">
        <f>'27 VAS skaičiavimai'!$J$23/12</f>
        <v>0</v>
      </c>
      <c r="DJ17" s="332">
        <f>'27 VAS skaičiavimai'!$J$23/12</f>
        <v>0</v>
      </c>
      <c r="DK17" s="332">
        <f>'27 VAS skaičiavimai'!$J$23/12</f>
        <v>0</v>
      </c>
      <c r="DL17" s="332">
        <f>'27 VAS skaičiavimai'!$J$23/12</f>
        <v>0</v>
      </c>
      <c r="DM17" s="332">
        <f>'27 VAS skaičiavimai'!$J$23/12</f>
        <v>0</v>
      </c>
      <c r="DN17" s="351">
        <f t="shared" si="114"/>
        <v>0</v>
      </c>
      <c r="DO17" s="332">
        <f>'27 VAS skaičiavimai'!$K$23/12</f>
        <v>0</v>
      </c>
      <c r="DP17" s="332">
        <f>'27 VAS skaičiavimai'!$K$23/12</f>
        <v>0</v>
      </c>
      <c r="DQ17" s="332">
        <f>'27 VAS skaičiavimai'!$K$23/12</f>
        <v>0</v>
      </c>
      <c r="DR17" s="332">
        <f>'27 VAS skaičiavimai'!$K$23/12</f>
        <v>0</v>
      </c>
      <c r="DS17" s="332">
        <f>'27 VAS skaičiavimai'!$K$23/12</f>
        <v>0</v>
      </c>
      <c r="DT17" s="332">
        <f>'27 VAS skaičiavimai'!$K$23/12</f>
        <v>0</v>
      </c>
      <c r="DU17" s="332">
        <f>'27 VAS skaičiavimai'!$K$23/12</f>
        <v>0</v>
      </c>
      <c r="DV17" s="332">
        <f>'27 VAS skaičiavimai'!$K$23/12</f>
        <v>0</v>
      </c>
      <c r="DW17" s="332">
        <f>'27 VAS skaičiavimai'!$K$23/12</f>
        <v>0</v>
      </c>
      <c r="DX17" s="332">
        <f>'27 VAS skaičiavimai'!$K$23/12</f>
        <v>0</v>
      </c>
      <c r="DY17" s="332">
        <f>'27 VAS skaičiavimai'!$K$23/12</f>
        <v>0</v>
      </c>
      <c r="DZ17" s="332">
        <f>'27 VAS skaičiavimai'!$K$23/12</f>
        <v>0</v>
      </c>
      <c r="EA17" s="351">
        <f t="shared" si="125"/>
        <v>0</v>
      </c>
      <c r="EB17" s="332">
        <f>'27 VAS skaičiavimai'!$L$23/12</f>
        <v>0</v>
      </c>
      <c r="EC17" s="332">
        <f>'27 VAS skaičiavimai'!$L$23/12</f>
        <v>0</v>
      </c>
      <c r="ED17" s="332">
        <f>'27 VAS skaičiavimai'!$L$23/12</f>
        <v>0</v>
      </c>
      <c r="EE17" s="332">
        <f>'27 VAS skaičiavimai'!$L$23/12</f>
        <v>0</v>
      </c>
      <c r="EF17" s="332">
        <f>'27 VAS skaičiavimai'!$L$23/12</f>
        <v>0</v>
      </c>
      <c r="EG17" s="332">
        <f>'27 VAS skaičiavimai'!$L$23/12</f>
        <v>0</v>
      </c>
      <c r="EH17" s="332">
        <f>'27 VAS skaičiavimai'!$L$23/12</f>
        <v>0</v>
      </c>
      <c r="EI17" s="332">
        <f>'27 VAS skaičiavimai'!$L$23/12</f>
        <v>0</v>
      </c>
      <c r="EJ17" s="332">
        <f>'27 VAS skaičiavimai'!$L$23/12</f>
        <v>0</v>
      </c>
      <c r="EK17" s="332">
        <f>'27 VAS skaičiavimai'!$L$23/12</f>
        <v>0</v>
      </c>
      <c r="EL17" s="332">
        <f>'27 VAS skaičiavimai'!$L$23/12</f>
        <v>0</v>
      </c>
      <c r="EM17" s="332">
        <f>'27 VAS skaičiavimai'!$L$23/12</f>
        <v>0</v>
      </c>
      <c r="EN17" s="351">
        <f t="shared" si="136"/>
        <v>0</v>
      </c>
      <c r="EO17" s="332">
        <f>'27 VAS skaičiavimai'!$M$23/12</f>
        <v>0</v>
      </c>
      <c r="EP17" s="332">
        <f>'27 VAS skaičiavimai'!$M$23/12</f>
        <v>0</v>
      </c>
      <c r="EQ17" s="332">
        <f>'27 VAS skaičiavimai'!$M$23/12</f>
        <v>0</v>
      </c>
      <c r="ER17" s="332">
        <f>'27 VAS skaičiavimai'!$M$23/12</f>
        <v>0</v>
      </c>
      <c r="ES17" s="332">
        <f>'27 VAS skaičiavimai'!$M$23/12</f>
        <v>0</v>
      </c>
      <c r="ET17" s="332">
        <f>'27 VAS skaičiavimai'!$M$23/12</f>
        <v>0</v>
      </c>
      <c r="EU17" s="332">
        <f>'27 VAS skaičiavimai'!$M$23/12</f>
        <v>0</v>
      </c>
      <c r="EV17" s="332">
        <f>'27 VAS skaičiavimai'!$M$23/12</f>
        <v>0</v>
      </c>
      <c r="EW17" s="332">
        <f>'27 VAS skaičiavimai'!$M$23/12</f>
        <v>0</v>
      </c>
      <c r="EX17" s="332">
        <f>'27 VAS skaičiavimai'!$M$23/12</f>
        <v>0</v>
      </c>
      <c r="EY17" s="332">
        <f>'27 VAS skaičiavimai'!$M$23/12</f>
        <v>0</v>
      </c>
      <c r="EZ17" s="332">
        <f>'27 VAS skaičiavimai'!$M$23/12</f>
        <v>0</v>
      </c>
      <c r="FA17" s="351">
        <f t="shared" si="147"/>
        <v>0</v>
      </c>
      <c r="FB17" s="332">
        <f>'27 VAS skaičiavimai'!$N$23/12</f>
        <v>0</v>
      </c>
      <c r="FC17" s="332">
        <f>'27 VAS skaičiavimai'!$N$23/12</f>
        <v>0</v>
      </c>
      <c r="FD17" s="332">
        <f>'27 VAS skaičiavimai'!$N$23/12</f>
        <v>0</v>
      </c>
      <c r="FE17" s="332">
        <f>'27 VAS skaičiavimai'!$N$23/12</f>
        <v>0</v>
      </c>
      <c r="FF17" s="332">
        <f>'27 VAS skaičiavimai'!$N$23/12</f>
        <v>0</v>
      </c>
      <c r="FG17" s="332">
        <f>'27 VAS skaičiavimai'!$N$23/12</f>
        <v>0</v>
      </c>
      <c r="FH17" s="332">
        <f>'27 VAS skaičiavimai'!$N$23/12</f>
        <v>0</v>
      </c>
      <c r="FI17" s="332">
        <f>'27 VAS skaičiavimai'!$N$23/12</f>
        <v>0</v>
      </c>
      <c r="FJ17" s="332">
        <f>'27 VAS skaičiavimai'!$N$23/12</f>
        <v>0</v>
      </c>
      <c r="FK17" s="332">
        <f>'27 VAS skaičiavimai'!$N$23/12</f>
        <v>0</v>
      </c>
      <c r="FL17" s="332">
        <f>'27 VAS skaičiavimai'!$N$23/12</f>
        <v>0</v>
      </c>
      <c r="FM17" s="332">
        <f>'27 VAS skaičiavimai'!$N$23/12</f>
        <v>0</v>
      </c>
      <c r="FN17" s="351">
        <f t="shared" si="158"/>
        <v>0</v>
      </c>
      <c r="FO17" s="332">
        <f>'27 VAS skaičiavimai'!$O$23/12</f>
        <v>0</v>
      </c>
      <c r="FP17" s="332">
        <f>'27 VAS skaičiavimai'!$O$23/12</f>
        <v>0</v>
      </c>
      <c r="FQ17" s="332">
        <f>'27 VAS skaičiavimai'!$O$23/12</f>
        <v>0</v>
      </c>
      <c r="FR17" s="332">
        <f>'27 VAS skaičiavimai'!$O$23/12</f>
        <v>0</v>
      </c>
      <c r="FS17" s="332">
        <f>'27 VAS skaičiavimai'!$O$23/12</f>
        <v>0</v>
      </c>
      <c r="FT17" s="332">
        <f>'27 VAS skaičiavimai'!$O$23/12</f>
        <v>0</v>
      </c>
      <c r="FU17" s="332">
        <f>'27 VAS skaičiavimai'!$O$23/12</f>
        <v>0</v>
      </c>
      <c r="FV17" s="332">
        <f>'27 VAS skaičiavimai'!$O$23/12</f>
        <v>0</v>
      </c>
      <c r="FW17" s="332">
        <f>'27 VAS skaičiavimai'!$O$23/12</f>
        <v>0</v>
      </c>
      <c r="FX17" s="332">
        <f>'27 VAS skaičiavimai'!$O$23/12</f>
        <v>0</v>
      </c>
      <c r="FY17" s="332">
        <f>'27 VAS skaičiavimai'!$O$23/12</f>
        <v>0</v>
      </c>
      <c r="FZ17" s="332">
        <f>'27 VAS skaičiavimai'!$O$23/12</f>
        <v>0</v>
      </c>
      <c r="GA17" s="351">
        <f t="shared" si="169"/>
        <v>0</v>
      </c>
      <c r="GB17" s="332">
        <f>'27 VAS skaičiavimai'!$P$23/12</f>
        <v>0</v>
      </c>
      <c r="GC17" s="332">
        <f>'27 VAS skaičiavimai'!$P$23/12</f>
        <v>0</v>
      </c>
      <c r="GD17" s="332">
        <f>'27 VAS skaičiavimai'!$P$23/12</f>
        <v>0</v>
      </c>
      <c r="GE17" s="332">
        <f>'27 VAS skaičiavimai'!$P$23/12</f>
        <v>0</v>
      </c>
      <c r="GF17" s="332">
        <f>'27 VAS skaičiavimai'!$P$23/12</f>
        <v>0</v>
      </c>
      <c r="GG17" s="332">
        <f>'27 VAS skaičiavimai'!$P$23/12</f>
        <v>0</v>
      </c>
      <c r="GH17" s="332">
        <f>'27 VAS skaičiavimai'!$P$23/12</f>
        <v>0</v>
      </c>
      <c r="GI17" s="332">
        <f>'27 VAS skaičiavimai'!$P$23/12</f>
        <v>0</v>
      </c>
      <c r="GJ17" s="332">
        <f>'27 VAS skaičiavimai'!$P$23/12</f>
        <v>0</v>
      </c>
      <c r="GK17" s="332">
        <f>'27 VAS skaičiavimai'!$P$23/12</f>
        <v>0</v>
      </c>
      <c r="GL17" s="332">
        <f>'27 VAS skaičiavimai'!$P$23/12</f>
        <v>0</v>
      </c>
      <c r="GM17" s="332">
        <f>'27 VAS skaičiavimai'!$P$23/12</f>
        <v>0</v>
      </c>
      <c r="GN17" s="351">
        <f t="shared" si="180"/>
        <v>0</v>
      </c>
      <c r="GO17" s="332">
        <f>'27 VAS skaičiavimai'!$Q$23/12</f>
        <v>0</v>
      </c>
      <c r="GP17" s="332">
        <f>'27 VAS skaičiavimai'!$Q$23/12</f>
        <v>0</v>
      </c>
      <c r="GQ17" s="332">
        <f>'27 VAS skaičiavimai'!$Q$23/12</f>
        <v>0</v>
      </c>
      <c r="GR17" s="332">
        <f>'27 VAS skaičiavimai'!$Q$23/12</f>
        <v>0</v>
      </c>
      <c r="GS17" s="332">
        <f>'27 VAS skaičiavimai'!$Q$23/12</f>
        <v>0</v>
      </c>
      <c r="GT17" s="332">
        <f>'27 VAS skaičiavimai'!$Q$23/12</f>
        <v>0</v>
      </c>
      <c r="GU17" s="332">
        <f>'27 VAS skaičiavimai'!$Q$23/12</f>
        <v>0</v>
      </c>
      <c r="GV17" s="332">
        <f>'27 VAS skaičiavimai'!$Q$23/12</f>
        <v>0</v>
      </c>
      <c r="GW17" s="332">
        <f>'27 VAS skaičiavimai'!$Q$23/12</f>
        <v>0</v>
      </c>
      <c r="GX17" s="332">
        <f>'27 VAS skaičiavimai'!$Q$23/12</f>
        <v>0</v>
      </c>
      <c r="GY17" s="332">
        <f>'27 VAS skaičiavimai'!$Q$23/12</f>
        <v>0</v>
      </c>
      <c r="GZ17" s="332">
        <f>'27 VAS skaičiavimai'!$Q$23/12</f>
        <v>0</v>
      </c>
      <c r="HA17" s="351">
        <f t="shared" si="191"/>
        <v>0</v>
      </c>
      <c r="HB17" s="332">
        <f>'27 VAS skaičiavimai'!$R$23/12</f>
        <v>0</v>
      </c>
      <c r="HC17" s="332">
        <f>'27 VAS skaičiavimai'!$R$23/12</f>
        <v>0</v>
      </c>
      <c r="HD17" s="332">
        <f>'27 VAS skaičiavimai'!$R$23/12</f>
        <v>0</v>
      </c>
      <c r="HE17" s="332">
        <f>'27 VAS skaičiavimai'!$R$23/12</f>
        <v>0</v>
      </c>
      <c r="HF17" s="332">
        <f>'27 VAS skaičiavimai'!$R$23/12</f>
        <v>0</v>
      </c>
      <c r="HG17" s="332">
        <f>'27 VAS skaičiavimai'!$R$23/12</f>
        <v>0</v>
      </c>
      <c r="HH17" s="332">
        <f>'27 VAS skaičiavimai'!$R$23/12</f>
        <v>0</v>
      </c>
      <c r="HI17" s="332">
        <f>'27 VAS skaičiavimai'!$R$23/12</f>
        <v>0</v>
      </c>
      <c r="HJ17" s="332">
        <f>'27 VAS skaičiavimai'!$R$23/12</f>
        <v>0</v>
      </c>
      <c r="HK17" s="332">
        <f>'27 VAS skaičiavimai'!$R$23/12</f>
        <v>0</v>
      </c>
      <c r="HL17" s="332">
        <f>'27 VAS skaičiavimai'!$R$23/12</f>
        <v>0</v>
      </c>
      <c r="HM17" s="332">
        <f>'27 VAS skaičiavimai'!$R$23/12</f>
        <v>0</v>
      </c>
      <c r="HN17" s="351">
        <f t="shared" si="202"/>
        <v>0</v>
      </c>
      <c r="HO17" s="332">
        <f>'27 VAS skaičiavimai'!$S$23/12</f>
        <v>0</v>
      </c>
      <c r="HP17" s="332">
        <f>'27 VAS skaičiavimai'!$S$23/12</f>
        <v>0</v>
      </c>
      <c r="HQ17" s="332">
        <f>'27 VAS skaičiavimai'!$S$23/12</f>
        <v>0</v>
      </c>
      <c r="HR17" s="332">
        <f>'27 VAS skaičiavimai'!$S$23/12</f>
        <v>0</v>
      </c>
      <c r="HS17" s="332">
        <f>'27 VAS skaičiavimai'!$S$23/12</f>
        <v>0</v>
      </c>
      <c r="HT17" s="332">
        <f>'27 VAS skaičiavimai'!$S$23/12</f>
        <v>0</v>
      </c>
      <c r="HU17" s="332">
        <f>'27 VAS skaičiavimai'!$S$23/12</f>
        <v>0</v>
      </c>
      <c r="HV17" s="332">
        <f>'27 VAS skaičiavimai'!$S$23/12</f>
        <v>0</v>
      </c>
      <c r="HW17" s="332">
        <f>'27 VAS skaičiavimai'!$S$23/12</f>
        <v>0</v>
      </c>
      <c r="HX17" s="332">
        <f>'27 VAS skaičiavimai'!$S$23/12</f>
        <v>0</v>
      </c>
      <c r="HY17" s="332">
        <f>'27 VAS skaičiavimai'!$S$23/12</f>
        <v>0</v>
      </c>
      <c r="HZ17" s="332">
        <f>'27 VAS skaičiavimai'!$S$23/12</f>
        <v>0</v>
      </c>
      <c r="IA17" s="351">
        <f t="shared" si="213"/>
        <v>0</v>
      </c>
      <c r="IB17" s="332">
        <f>'27 VAS skaičiavimai'!$T$23/12</f>
        <v>0</v>
      </c>
      <c r="IC17" s="332">
        <f>'27 VAS skaičiavimai'!$T$23/12</f>
        <v>0</v>
      </c>
      <c r="ID17" s="332">
        <f>'27 VAS skaičiavimai'!$T$23/12</f>
        <v>0</v>
      </c>
      <c r="IE17" s="332">
        <f>'27 VAS skaičiavimai'!$T$23/12</f>
        <v>0</v>
      </c>
      <c r="IF17" s="332">
        <f>'27 VAS skaičiavimai'!$T$23/12</f>
        <v>0</v>
      </c>
      <c r="IG17" s="332">
        <f>'27 VAS skaičiavimai'!$T$23/12</f>
        <v>0</v>
      </c>
      <c r="IH17" s="332">
        <f>'27 VAS skaičiavimai'!$T$23/12</f>
        <v>0</v>
      </c>
      <c r="II17" s="332">
        <f>'27 VAS skaičiavimai'!$T$23/12</f>
        <v>0</v>
      </c>
      <c r="IJ17" s="332">
        <f>'27 VAS skaičiavimai'!$T$23/12</f>
        <v>0</v>
      </c>
      <c r="IK17" s="332">
        <f>'27 VAS skaičiavimai'!$T$23/12</f>
        <v>0</v>
      </c>
      <c r="IL17" s="332">
        <f>'27 VAS skaičiavimai'!$T$23/12</f>
        <v>0</v>
      </c>
      <c r="IM17" s="332">
        <f>'27 VAS skaičiavimai'!$T$23/12</f>
        <v>0</v>
      </c>
      <c r="IN17" s="351">
        <f t="shared" si="224"/>
        <v>0</v>
      </c>
      <c r="IO17" s="332">
        <f>'27 VAS skaičiavimai'!$U$23/12</f>
        <v>0</v>
      </c>
      <c r="IP17" s="332">
        <f>'27 VAS skaičiavimai'!$U$23/12</f>
        <v>0</v>
      </c>
      <c r="IQ17" s="332">
        <f>'27 VAS skaičiavimai'!$U$23/12</f>
        <v>0</v>
      </c>
      <c r="IR17" s="332">
        <f>'27 VAS skaičiavimai'!$U$23/12</f>
        <v>0</v>
      </c>
      <c r="IS17" s="332">
        <f>'27 VAS skaičiavimai'!$U$23/12</f>
        <v>0</v>
      </c>
      <c r="IT17" s="332">
        <f>'27 VAS skaičiavimai'!$U$23/12</f>
        <v>0</v>
      </c>
      <c r="IU17" s="332">
        <f>'27 VAS skaičiavimai'!$U$23/12</f>
        <v>0</v>
      </c>
      <c r="IV17" s="332">
        <f>'27 VAS skaičiavimai'!$U$23/12</f>
        <v>0</v>
      </c>
      <c r="IW17" s="332">
        <f>'27 VAS skaičiavimai'!$U$23/12</f>
        <v>0</v>
      </c>
      <c r="IX17" s="332">
        <f>'27 VAS skaičiavimai'!$U$23/12</f>
        <v>0</v>
      </c>
      <c r="IY17" s="332">
        <f>'27 VAS skaičiavimai'!$U$23/12</f>
        <v>0</v>
      </c>
      <c r="IZ17" s="332">
        <f>'27 VAS skaičiavimai'!$U$23/12</f>
        <v>0</v>
      </c>
      <c r="JA17" s="351">
        <f t="shared" si="235"/>
        <v>0</v>
      </c>
      <c r="JB17" s="332">
        <f>'27 VAS skaičiavimai'!$V$23/12</f>
        <v>0</v>
      </c>
      <c r="JC17" s="332">
        <f>'27 VAS skaičiavimai'!$V$23/12</f>
        <v>0</v>
      </c>
      <c r="JD17" s="332">
        <f>'27 VAS skaičiavimai'!$V$23/12</f>
        <v>0</v>
      </c>
      <c r="JE17" s="332">
        <f>'27 VAS skaičiavimai'!$V$23/12</f>
        <v>0</v>
      </c>
      <c r="JF17" s="332">
        <f>'27 VAS skaičiavimai'!$V$23/12</f>
        <v>0</v>
      </c>
      <c r="JG17" s="332">
        <f>'27 VAS skaičiavimai'!$V$23/12</f>
        <v>0</v>
      </c>
      <c r="JH17" s="332">
        <f>'27 VAS skaičiavimai'!$V$23/12</f>
        <v>0</v>
      </c>
      <c r="JI17" s="332">
        <f>'27 VAS skaičiavimai'!$V$23/12</f>
        <v>0</v>
      </c>
      <c r="JJ17" s="332">
        <f>'27 VAS skaičiavimai'!$V$23/12</f>
        <v>0</v>
      </c>
      <c r="JK17" s="332">
        <f>'27 VAS skaičiavimai'!$V$23/12</f>
        <v>0</v>
      </c>
      <c r="JL17" s="332">
        <f>'27 VAS skaičiavimai'!$V$23/12</f>
        <v>0</v>
      </c>
      <c r="JM17" s="332">
        <f>'27 VAS skaičiavimai'!$V$23/12</f>
        <v>0</v>
      </c>
      <c r="JN17" s="351">
        <f t="shared" si="246"/>
        <v>0</v>
      </c>
      <c r="JO17" s="332">
        <f>'27 VAS skaičiavimai'!$W$23/12</f>
        <v>0</v>
      </c>
      <c r="JP17" s="332">
        <f>'27 VAS skaičiavimai'!$W$23/12</f>
        <v>0</v>
      </c>
      <c r="JQ17" s="332">
        <f>'27 VAS skaičiavimai'!$W$23/12</f>
        <v>0</v>
      </c>
      <c r="JR17" s="332">
        <f>'27 VAS skaičiavimai'!$W$23/12</f>
        <v>0</v>
      </c>
      <c r="JS17" s="332">
        <f>'27 VAS skaičiavimai'!$W$23/12</f>
        <v>0</v>
      </c>
      <c r="JT17" s="332">
        <f>'27 VAS skaičiavimai'!$W$23/12</f>
        <v>0</v>
      </c>
      <c r="JU17" s="332">
        <f>'27 VAS skaičiavimai'!$W$23/12</f>
        <v>0</v>
      </c>
      <c r="JV17" s="332">
        <f>'27 VAS skaičiavimai'!$W$23/12</f>
        <v>0</v>
      </c>
      <c r="JW17" s="332">
        <f>'27 VAS skaičiavimai'!$W$23/12</f>
        <v>0</v>
      </c>
      <c r="JX17" s="332">
        <f>'27 VAS skaičiavimai'!$W$23/12</f>
        <v>0</v>
      </c>
      <c r="JY17" s="332">
        <f>'27 VAS skaičiavimai'!$W$23/12</f>
        <v>0</v>
      </c>
      <c r="JZ17" s="332">
        <f>'27 VAS skaičiavimai'!$W$23/12</f>
        <v>0</v>
      </c>
      <c r="KA17" s="351">
        <f t="shared" si="257"/>
        <v>0</v>
      </c>
      <c r="KB17" s="332">
        <f>'27 VAS skaičiavimai'!$X$23/12</f>
        <v>0</v>
      </c>
      <c r="KC17" s="332">
        <f>'27 VAS skaičiavimai'!$X$23/12</f>
        <v>0</v>
      </c>
      <c r="KD17" s="332">
        <f>'27 VAS skaičiavimai'!$X$23/12</f>
        <v>0</v>
      </c>
      <c r="KE17" s="332">
        <f>'27 VAS skaičiavimai'!$X$23/12</f>
        <v>0</v>
      </c>
      <c r="KF17" s="332">
        <f>'27 VAS skaičiavimai'!$X$23/12</f>
        <v>0</v>
      </c>
      <c r="KG17" s="332">
        <f>'27 VAS skaičiavimai'!$X$23/12</f>
        <v>0</v>
      </c>
      <c r="KH17" s="332">
        <f>'27 VAS skaičiavimai'!$X$23/12</f>
        <v>0</v>
      </c>
      <c r="KI17" s="332">
        <f>'27 VAS skaičiavimai'!$X$23/12</f>
        <v>0</v>
      </c>
      <c r="KJ17" s="332">
        <f>'27 VAS skaičiavimai'!$X$23/12</f>
        <v>0</v>
      </c>
      <c r="KK17" s="332">
        <f>'27 VAS skaičiavimai'!$X$23/12</f>
        <v>0</v>
      </c>
      <c r="KL17" s="332">
        <f>'27 VAS skaičiavimai'!$X$23/12</f>
        <v>0</v>
      </c>
      <c r="KM17" s="332">
        <f>'27 VAS skaičiavimai'!$X$23/12</f>
        <v>0</v>
      </c>
      <c r="KN17" s="351">
        <f t="shared" si="268"/>
        <v>0</v>
      </c>
      <c r="KO17" s="332">
        <f>'27 VAS skaičiavimai'!$Y$23/12</f>
        <v>0</v>
      </c>
      <c r="KP17" s="332">
        <f>'27 VAS skaičiavimai'!$Y$23/12</f>
        <v>0</v>
      </c>
      <c r="KQ17" s="332">
        <f>'27 VAS skaičiavimai'!$Y$23/12</f>
        <v>0</v>
      </c>
      <c r="KR17" s="332">
        <f>'27 VAS skaičiavimai'!$Y$23/12</f>
        <v>0</v>
      </c>
      <c r="KS17" s="332">
        <f>'27 VAS skaičiavimai'!$Y$23/12</f>
        <v>0</v>
      </c>
      <c r="KT17" s="332">
        <f>'27 VAS skaičiavimai'!$Y$23/12</f>
        <v>0</v>
      </c>
      <c r="KU17" s="332">
        <f>'27 VAS skaičiavimai'!$Y$23/12</f>
        <v>0</v>
      </c>
      <c r="KV17" s="332">
        <f>'27 VAS skaičiavimai'!$Y$23/12</f>
        <v>0</v>
      </c>
      <c r="KW17" s="332">
        <f>'27 VAS skaičiavimai'!$Y$23/12</f>
        <v>0</v>
      </c>
      <c r="KX17" s="332">
        <f>'27 VAS skaičiavimai'!$Y$23/12</f>
        <v>0</v>
      </c>
      <c r="KY17" s="332">
        <f>'27 VAS skaičiavimai'!$Y$23/12</f>
        <v>0</v>
      </c>
      <c r="KZ17" s="332">
        <f>'27 VAS skaičiavimai'!$Y$23/12</f>
        <v>0</v>
      </c>
      <c r="LA17" s="351">
        <f t="shared" si="279"/>
        <v>0</v>
      </c>
      <c r="LB17" s="332">
        <f>'27 VAS skaičiavimai'!$Z$23/12</f>
        <v>0</v>
      </c>
      <c r="LC17" s="332">
        <f>'27 VAS skaičiavimai'!$Z$23/12</f>
        <v>0</v>
      </c>
      <c r="LD17" s="332">
        <f>'27 VAS skaičiavimai'!$Z$23/12</f>
        <v>0</v>
      </c>
      <c r="LE17" s="332">
        <f>'27 VAS skaičiavimai'!$Z$23/12</f>
        <v>0</v>
      </c>
      <c r="LF17" s="332">
        <f>'27 VAS skaičiavimai'!$Z$23/12</f>
        <v>0</v>
      </c>
      <c r="LG17" s="332">
        <f>'27 VAS skaičiavimai'!$Z$23/12</f>
        <v>0</v>
      </c>
      <c r="LH17" s="332">
        <f>'27 VAS skaičiavimai'!$Z$23/12</f>
        <v>0</v>
      </c>
      <c r="LI17" s="332">
        <f>'27 VAS skaičiavimai'!$Z$23/12</f>
        <v>0</v>
      </c>
      <c r="LJ17" s="332">
        <f>'27 VAS skaičiavimai'!$Z$23/12</f>
        <v>0</v>
      </c>
      <c r="LK17" s="332">
        <f>'27 VAS skaičiavimai'!$Z$23/12</f>
        <v>0</v>
      </c>
      <c r="LL17" s="332">
        <f>'27 VAS skaičiavimai'!$Z$23/12</f>
        <v>0</v>
      </c>
      <c r="LM17" s="332">
        <f>'27 VAS skaičiavimai'!$Z$23/12</f>
        <v>0</v>
      </c>
      <c r="LN17" s="352">
        <f t="shared" si="290"/>
        <v>0</v>
      </c>
    </row>
    <row r="18" spans="1:326" s="335" customFormat="1" ht="15.75" hidden="1" outlineLevel="1" thickBot="1">
      <c r="A18" s="353" t="s">
        <v>24</v>
      </c>
      <c r="B18" s="354">
        <f>-'Investuotojas ir Finansuotojas'!B12-'Investuotojas ir Finansuotojas'!B27</f>
        <v>0</v>
      </c>
      <c r="C18" s="354">
        <f>-'Investuotojas ir Finansuotojas'!C12-'Investuotojas ir Finansuotojas'!C27</f>
        <v>0</v>
      </c>
      <c r="D18" s="354">
        <f>-'Investuotojas ir Finansuotojas'!D12-'Investuotojas ir Finansuotojas'!D27</f>
        <v>0</v>
      </c>
      <c r="E18" s="354">
        <f>-'Investuotojas ir Finansuotojas'!E12-'Investuotojas ir Finansuotojas'!E27</f>
        <v>0</v>
      </c>
      <c r="F18" s="354">
        <f>-'Investuotojas ir Finansuotojas'!F12-'Investuotojas ir Finansuotojas'!F27</f>
        <v>0</v>
      </c>
      <c r="G18" s="354">
        <f>-'Investuotojas ir Finansuotojas'!G12-'Investuotojas ir Finansuotojas'!G27</f>
        <v>0</v>
      </c>
      <c r="H18" s="354">
        <f>-'Investuotojas ir Finansuotojas'!H12-'Investuotojas ir Finansuotojas'!H27</f>
        <v>0</v>
      </c>
      <c r="I18" s="354">
        <f>-'Investuotojas ir Finansuotojas'!I12-'Investuotojas ir Finansuotojas'!I27</f>
        <v>0</v>
      </c>
      <c r="J18" s="354">
        <f>-'Investuotojas ir Finansuotojas'!J12-'Investuotojas ir Finansuotojas'!J27</f>
        <v>0</v>
      </c>
      <c r="K18" s="354">
        <f>-'Investuotojas ir Finansuotojas'!K12-'Investuotojas ir Finansuotojas'!K27</f>
        <v>0</v>
      </c>
      <c r="L18" s="354">
        <f>-'Investuotojas ir Finansuotojas'!L12-'Investuotojas ir Finansuotojas'!L27</f>
        <v>0</v>
      </c>
      <c r="M18" s="360">
        <f>-'Investuotojas ir Finansuotojas'!M12-'Investuotojas ir Finansuotojas'!M27-'Investuotojas ir Finansuotojas'!M15</f>
        <v>0</v>
      </c>
      <c r="N18" s="357">
        <f t="shared" si="26"/>
        <v>0</v>
      </c>
      <c r="O18" s="354">
        <f>-'Investuotojas ir Finansuotojas'!O12-'Investuotojas ir Finansuotojas'!O27</f>
        <v>0</v>
      </c>
      <c r="P18" s="354">
        <f>-'Investuotojas ir Finansuotojas'!P12-'Investuotojas ir Finansuotojas'!P27</f>
        <v>0</v>
      </c>
      <c r="Q18" s="354">
        <f>-'Investuotojas ir Finansuotojas'!Q12-'Investuotojas ir Finansuotojas'!Q27</f>
        <v>0</v>
      </c>
      <c r="R18" s="354">
        <f>-'Investuotojas ir Finansuotojas'!R12-'Investuotojas ir Finansuotojas'!R27</f>
        <v>0</v>
      </c>
      <c r="S18" s="354">
        <f>-'Investuotojas ir Finansuotojas'!S12-'Investuotojas ir Finansuotojas'!S27</f>
        <v>0</v>
      </c>
      <c r="T18" s="354">
        <f>-'Investuotojas ir Finansuotojas'!T12-'Investuotojas ir Finansuotojas'!T27</f>
        <v>0</v>
      </c>
      <c r="U18" s="354">
        <f>-'Investuotojas ir Finansuotojas'!U12-'Investuotojas ir Finansuotojas'!U27</f>
        <v>0</v>
      </c>
      <c r="V18" s="354">
        <f>-'Investuotojas ir Finansuotojas'!V12-'Investuotojas ir Finansuotojas'!V27</f>
        <v>0</v>
      </c>
      <c r="W18" s="354">
        <f>-'Investuotojas ir Finansuotojas'!W12-'Investuotojas ir Finansuotojas'!W27</f>
        <v>0</v>
      </c>
      <c r="X18" s="354">
        <f>-'Investuotojas ir Finansuotojas'!X12-'Investuotojas ir Finansuotojas'!X27</f>
        <v>0</v>
      </c>
      <c r="Y18" s="354">
        <f>-'Investuotojas ir Finansuotojas'!Y12-'Investuotojas ir Finansuotojas'!Y27</f>
        <v>0</v>
      </c>
      <c r="Z18" s="354">
        <f>-'Investuotojas ir Finansuotojas'!Z12-'Investuotojas ir Finansuotojas'!Z27</f>
        <v>0</v>
      </c>
      <c r="AA18" s="358">
        <f t="shared" si="37"/>
        <v>0</v>
      </c>
      <c r="AB18" s="355">
        <f>-'Investuotojas ir Finansuotojas'!AB12-'Investuotojas ir Finansuotojas'!AB27</f>
        <v>0</v>
      </c>
      <c r="AC18" s="355">
        <f>-'Investuotojas ir Finansuotojas'!AC12-'Investuotojas ir Finansuotojas'!AC27</f>
        <v>0</v>
      </c>
      <c r="AD18" s="355">
        <f>-'Investuotojas ir Finansuotojas'!AD12-'Investuotojas ir Finansuotojas'!AD27</f>
        <v>0</v>
      </c>
      <c r="AE18" s="355">
        <f>-'Investuotojas ir Finansuotojas'!AE12-'Investuotojas ir Finansuotojas'!AE27</f>
        <v>0</v>
      </c>
      <c r="AF18" s="355">
        <f>-'Investuotojas ir Finansuotojas'!AF12-'Investuotojas ir Finansuotojas'!AF27</f>
        <v>0</v>
      </c>
      <c r="AG18" s="355">
        <f>-'Investuotojas ir Finansuotojas'!AG12-'Investuotojas ir Finansuotojas'!AG27</f>
        <v>0</v>
      </c>
      <c r="AH18" s="355">
        <f>-'Investuotojas ir Finansuotojas'!AH12-'Investuotojas ir Finansuotojas'!AH27</f>
        <v>0</v>
      </c>
      <c r="AI18" s="355">
        <f>-'Investuotojas ir Finansuotojas'!AI12-'Investuotojas ir Finansuotojas'!AI27</f>
        <v>0</v>
      </c>
      <c r="AJ18" s="355">
        <f>-'Investuotojas ir Finansuotojas'!AJ12-'Investuotojas ir Finansuotojas'!AJ27</f>
        <v>0</v>
      </c>
      <c r="AK18" s="355">
        <f>-'Investuotojas ir Finansuotojas'!AK12-'Investuotojas ir Finansuotojas'!AK27</f>
        <v>0</v>
      </c>
      <c r="AL18" s="355">
        <f>-'Investuotojas ir Finansuotojas'!AL12-'Investuotojas ir Finansuotojas'!AL27</f>
        <v>0</v>
      </c>
      <c r="AM18" s="355">
        <f>-'Investuotojas ir Finansuotojas'!AM12-'Investuotojas ir Finansuotojas'!AM27</f>
        <v>0</v>
      </c>
      <c r="AN18" s="358">
        <f t="shared" si="48"/>
        <v>0</v>
      </c>
      <c r="AO18" s="355">
        <f>-'Investuotojas ir Finansuotojas'!AO12-'Investuotojas ir Finansuotojas'!AO27</f>
        <v>0</v>
      </c>
      <c r="AP18" s="355">
        <f>-'Investuotojas ir Finansuotojas'!AP12-'Investuotojas ir Finansuotojas'!AP27</f>
        <v>0</v>
      </c>
      <c r="AQ18" s="355">
        <f>-'Investuotojas ir Finansuotojas'!AQ12-'Investuotojas ir Finansuotojas'!AQ27</f>
        <v>0</v>
      </c>
      <c r="AR18" s="355">
        <f>-'Investuotojas ir Finansuotojas'!AR12-'Investuotojas ir Finansuotojas'!AR27</f>
        <v>0</v>
      </c>
      <c r="AS18" s="355">
        <f>-'Investuotojas ir Finansuotojas'!AS12-'Investuotojas ir Finansuotojas'!AS27</f>
        <v>0</v>
      </c>
      <c r="AT18" s="355">
        <f>-'Investuotojas ir Finansuotojas'!AT12-'Investuotojas ir Finansuotojas'!AT27</f>
        <v>0</v>
      </c>
      <c r="AU18" s="355">
        <f>-'Investuotojas ir Finansuotojas'!AU12-'Investuotojas ir Finansuotojas'!AU27</f>
        <v>0</v>
      </c>
      <c r="AV18" s="355">
        <f>-'Investuotojas ir Finansuotojas'!AV12-'Investuotojas ir Finansuotojas'!AV27</f>
        <v>0</v>
      </c>
      <c r="AW18" s="355">
        <f>-'Investuotojas ir Finansuotojas'!AW12-'Investuotojas ir Finansuotojas'!AW27</f>
        <v>0</v>
      </c>
      <c r="AX18" s="355">
        <f>-'Investuotojas ir Finansuotojas'!AX12-'Investuotojas ir Finansuotojas'!AX27</f>
        <v>0</v>
      </c>
      <c r="AY18" s="355">
        <f>-'Investuotojas ir Finansuotojas'!AY12-'Investuotojas ir Finansuotojas'!AY27</f>
        <v>0</v>
      </c>
      <c r="AZ18" s="355">
        <f>-'Investuotojas ir Finansuotojas'!AZ12-'Investuotojas ir Finansuotojas'!AZ27</f>
        <v>0</v>
      </c>
      <c r="BA18" s="358">
        <f t="shared" si="59"/>
        <v>0</v>
      </c>
      <c r="BB18" s="355">
        <f>-'Investuotojas ir Finansuotojas'!BB12-'Investuotojas ir Finansuotojas'!BB27</f>
        <v>0</v>
      </c>
      <c r="BC18" s="355">
        <f>-'Investuotojas ir Finansuotojas'!BC12-'Investuotojas ir Finansuotojas'!BC27</f>
        <v>0</v>
      </c>
      <c r="BD18" s="355">
        <f>-'Investuotojas ir Finansuotojas'!BD12-'Investuotojas ir Finansuotojas'!BD27</f>
        <v>0</v>
      </c>
      <c r="BE18" s="355">
        <f>-'Investuotojas ir Finansuotojas'!BE12-'Investuotojas ir Finansuotojas'!BE27</f>
        <v>0</v>
      </c>
      <c r="BF18" s="355">
        <f>-'Investuotojas ir Finansuotojas'!BF12-'Investuotojas ir Finansuotojas'!BF27</f>
        <v>0</v>
      </c>
      <c r="BG18" s="355">
        <f>-'Investuotojas ir Finansuotojas'!BG12-'Investuotojas ir Finansuotojas'!BG27</f>
        <v>0</v>
      </c>
      <c r="BH18" s="355">
        <f>-'Investuotojas ir Finansuotojas'!BH12-'Investuotojas ir Finansuotojas'!BH27</f>
        <v>0</v>
      </c>
      <c r="BI18" s="355">
        <f>-'Investuotojas ir Finansuotojas'!BI12-'Investuotojas ir Finansuotojas'!BI27</f>
        <v>0</v>
      </c>
      <c r="BJ18" s="355">
        <f>-'Investuotojas ir Finansuotojas'!BJ12-'Investuotojas ir Finansuotojas'!BJ27</f>
        <v>0</v>
      </c>
      <c r="BK18" s="355">
        <f>-'Investuotojas ir Finansuotojas'!BK12-'Investuotojas ir Finansuotojas'!BK27</f>
        <v>0</v>
      </c>
      <c r="BL18" s="355">
        <f>-'Investuotojas ir Finansuotojas'!BL12-'Investuotojas ir Finansuotojas'!BL27</f>
        <v>0</v>
      </c>
      <c r="BM18" s="355">
        <f>-'Investuotojas ir Finansuotojas'!BM12-'Investuotojas ir Finansuotojas'!BM27</f>
        <v>0</v>
      </c>
      <c r="BN18" s="358">
        <f t="shared" si="70"/>
        <v>0</v>
      </c>
      <c r="BO18" s="355">
        <f>-'Investuotojas ir Finansuotojas'!BO12-'Investuotojas ir Finansuotojas'!BO27</f>
        <v>0</v>
      </c>
      <c r="BP18" s="355">
        <f>-'Investuotojas ir Finansuotojas'!BP12-'Investuotojas ir Finansuotojas'!BP27</f>
        <v>0</v>
      </c>
      <c r="BQ18" s="355">
        <f>-'Investuotojas ir Finansuotojas'!BQ12-'Investuotojas ir Finansuotojas'!BQ27</f>
        <v>0</v>
      </c>
      <c r="BR18" s="355">
        <f>-'Investuotojas ir Finansuotojas'!BR12-'Investuotojas ir Finansuotojas'!BR27</f>
        <v>0</v>
      </c>
      <c r="BS18" s="355">
        <f>-'Investuotojas ir Finansuotojas'!BS12-'Investuotojas ir Finansuotojas'!BS27</f>
        <v>0</v>
      </c>
      <c r="BT18" s="355">
        <f>-'Investuotojas ir Finansuotojas'!BT12-'Investuotojas ir Finansuotojas'!BT27</f>
        <v>0</v>
      </c>
      <c r="BU18" s="355">
        <f>-'Investuotojas ir Finansuotojas'!BU12-'Investuotojas ir Finansuotojas'!BU27</f>
        <v>0</v>
      </c>
      <c r="BV18" s="355">
        <f>-'Investuotojas ir Finansuotojas'!BV12-'Investuotojas ir Finansuotojas'!BV27</f>
        <v>0</v>
      </c>
      <c r="BW18" s="355">
        <f>-'Investuotojas ir Finansuotojas'!BW12-'Investuotojas ir Finansuotojas'!BW27</f>
        <v>0</v>
      </c>
      <c r="BX18" s="355">
        <f>-'Investuotojas ir Finansuotojas'!BX12-'Investuotojas ir Finansuotojas'!BX27</f>
        <v>0</v>
      </c>
      <c r="BY18" s="355">
        <f>-'Investuotojas ir Finansuotojas'!BY12-'Investuotojas ir Finansuotojas'!BY27</f>
        <v>0</v>
      </c>
      <c r="BZ18" s="355">
        <f>-'Investuotojas ir Finansuotojas'!BZ12-'Investuotojas ir Finansuotojas'!BZ27</f>
        <v>0</v>
      </c>
      <c r="CA18" s="358">
        <f t="shared" si="81"/>
        <v>0</v>
      </c>
      <c r="CB18" s="355">
        <f>-'Investuotojas ir Finansuotojas'!CB12-'Investuotojas ir Finansuotojas'!CB27</f>
        <v>0</v>
      </c>
      <c r="CC18" s="355">
        <f>-'Investuotojas ir Finansuotojas'!CC12-'Investuotojas ir Finansuotojas'!CC27</f>
        <v>0</v>
      </c>
      <c r="CD18" s="355">
        <f>-'Investuotojas ir Finansuotojas'!CD12-'Investuotojas ir Finansuotojas'!CD27</f>
        <v>0</v>
      </c>
      <c r="CE18" s="355">
        <f>-'Investuotojas ir Finansuotojas'!CE12-'Investuotojas ir Finansuotojas'!CE27</f>
        <v>0</v>
      </c>
      <c r="CF18" s="355">
        <f>-'Investuotojas ir Finansuotojas'!CF12-'Investuotojas ir Finansuotojas'!CF27</f>
        <v>0</v>
      </c>
      <c r="CG18" s="355">
        <f>-'Investuotojas ir Finansuotojas'!CG12-'Investuotojas ir Finansuotojas'!CG27</f>
        <v>0</v>
      </c>
      <c r="CH18" s="355">
        <f>-'Investuotojas ir Finansuotojas'!CH12-'Investuotojas ir Finansuotojas'!CH27</f>
        <v>0</v>
      </c>
      <c r="CI18" s="355">
        <f>-'Investuotojas ir Finansuotojas'!CI12-'Investuotojas ir Finansuotojas'!CI27</f>
        <v>0</v>
      </c>
      <c r="CJ18" s="355">
        <f>-'Investuotojas ir Finansuotojas'!CJ12-'Investuotojas ir Finansuotojas'!CJ27</f>
        <v>0</v>
      </c>
      <c r="CK18" s="355">
        <f>-'Investuotojas ir Finansuotojas'!CK12-'Investuotojas ir Finansuotojas'!CK27</f>
        <v>0</v>
      </c>
      <c r="CL18" s="355">
        <f>-'Investuotojas ir Finansuotojas'!CL12-'Investuotojas ir Finansuotojas'!CL27</f>
        <v>0</v>
      </c>
      <c r="CM18" s="355">
        <f>-'Investuotojas ir Finansuotojas'!CM12-'Investuotojas ir Finansuotojas'!CM27</f>
        <v>0</v>
      </c>
      <c r="CN18" s="358">
        <f t="shared" si="92"/>
        <v>0</v>
      </c>
      <c r="CO18" s="355">
        <f>-'Investuotojas ir Finansuotojas'!CO12-'Investuotojas ir Finansuotojas'!CO27</f>
        <v>0</v>
      </c>
      <c r="CP18" s="355">
        <f>-'Investuotojas ir Finansuotojas'!CP12-'Investuotojas ir Finansuotojas'!CP27</f>
        <v>0</v>
      </c>
      <c r="CQ18" s="355">
        <f>-'Investuotojas ir Finansuotojas'!CQ12-'Investuotojas ir Finansuotojas'!CQ27</f>
        <v>0</v>
      </c>
      <c r="CR18" s="355">
        <f>-'Investuotojas ir Finansuotojas'!CR12-'Investuotojas ir Finansuotojas'!CR27</f>
        <v>0</v>
      </c>
      <c r="CS18" s="355">
        <f>-'Investuotojas ir Finansuotojas'!CS12-'Investuotojas ir Finansuotojas'!CS27</f>
        <v>0</v>
      </c>
      <c r="CT18" s="355">
        <f>-'Investuotojas ir Finansuotojas'!CT12-'Investuotojas ir Finansuotojas'!CT27</f>
        <v>0</v>
      </c>
      <c r="CU18" s="355">
        <f>-'Investuotojas ir Finansuotojas'!CU12-'Investuotojas ir Finansuotojas'!CU27</f>
        <v>0</v>
      </c>
      <c r="CV18" s="355">
        <f>-'Investuotojas ir Finansuotojas'!CV12-'Investuotojas ir Finansuotojas'!CV27</f>
        <v>0</v>
      </c>
      <c r="CW18" s="355">
        <f>-'Investuotojas ir Finansuotojas'!CW12-'Investuotojas ir Finansuotojas'!CW27</f>
        <v>0</v>
      </c>
      <c r="CX18" s="355">
        <f>-'Investuotojas ir Finansuotojas'!CX12-'Investuotojas ir Finansuotojas'!CX27</f>
        <v>0</v>
      </c>
      <c r="CY18" s="355">
        <f>-'Investuotojas ir Finansuotojas'!CY12-'Investuotojas ir Finansuotojas'!CY27</f>
        <v>0</v>
      </c>
      <c r="CZ18" s="355">
        <f>-'Investuotojas ir Finansuotojas'!CZ12-'Investuotojas ir Finansuotojas'!CZ27</f>
        <v>0</v>
      </c>
      <c r="DA18" s="358">
        <f t="shared" si="103"/>
        <v>0</v>
      </c>
      <c r="DB18" s="355">
        <f>-'Investuotojas ir Finansuotojas'!DB12-'Investuotojas ir Finansuotojas'!DB27</f>
        <v>0</v>
      </c>
      <c r="DC18" s="355">
        <f>-'Investuotojas ir Finansuotojas'!DC12-'Investuotojas ir Finansuotojas'!DC27</f>
        <v>0</v>
      </c>
      <c r="DD18" s="355">
        <f>-'Investuotojas ir Finansuotojas'!DD12-'Investuotojas ir Finansuotojas'!DD27</f>
        <v>0</v>
      </c>
      <c r="DE18" s="355">
        <f>-'Investuotojas ir Finansuotojas'!DE12-'Investuotojas ir Finansuotojas'!DE27</f>
        <v>0</v>
      </c>
      <c r="DF18" s="355">
        <f>-'Investuotojas ir Finansuotojas'!DF12-'Investuotojas ir Finansuotojas'!DF27</f>
        <v>0</v>
      </c>
      <c r="DG18" s="355">
        <f>-'Investuotojas ir Finansuotojas'!DG12-'Investuotojas ir Finansuotojas'!DG27</f>
        <v>0</v>
      </c>
      <c r="DH18" s="355">
        <f>-'Investuotojas ir Finansuotojas'!DH12-'Investuotojas ir Finansuotojas'!DH27</f>
        <v>0</v>
      </c>
      <c r="DI18" s="355">
        <f>-'Investuotojas ir Finansuotojas'!DI12-'Investuotojas ir Finansuotojas'!DI27</f>
        <v>0</v>
      </c>
      <c r="DJ18" s="355">
        <f>-'Investuotojas ir Finansuotojas'!DJ12-'Investuotojas ir Finansuotojas'!DJ27</f>
        <v>0</v>
      </c>
      <c r="DK18" s="355">
        <f>-'Investuotojas ir Finansuotojas'!DK12-'Investuotojas ir Finansuotojas'!DK27</f>
        <v>0</v>
      </c>
      <c r="DL18" s="355">
        <f>-'Investuotojas ir Finansuotojas'!DL12-'Investuotojas ir Finansuotojas'!DL27</f>
        <v>0</v>
      </c>
      <c r="DM18" s="355">
        <f>-'Investuotojas ir Finansuotojas'!DM12-'Investuotojas ir Finansuotojas'!DM27</f>
        <v>0</v>
      </c>
      <c r="DN18" s="358">
        <f t="shared" si="114"/>
        <v>0</v>
      </c>
      <c r="DO18" s="355">
        <f>-'Investuotojas ir Finansuotojas'!DO12-'Investuotojas ir Finansuotojas'!DO27</f>
        <v>0</v>
      </c>
      <c r="DP18" s="355">
        <f>-'Investuotojas ir Finansuotojas'!DP12-'Investuotojas ir Finansuotojas'!DP27</f>
        <v>0</v>
      </c>
      <c r="DQ18" s="355">
        <f>-'Investuotojas ir Finansuotojas'!DQ12-'Investuotojas ir Finansuotojas'!DQ27</f>
        <v>0</v>
      </c>
      <c r="DR18" s="355">
        <f>-'Investuotojas ir Finansuotojas'!DR12-'Investuotojas ir Finansuotojas'!DR27</f>
        <v>0</v>
      </c>
      <c r="DS18" s="355">
        <f>-'Investuotojas ir Finansuotojas'!DS12-'Investuotojas ir Finansuotojas'!DS27</f>
        <v>0</v>
      </c>
      <c r="DT18" s="355">
        <f>-'Investuotojas ir Finansuotojas'!DT12-'Investuotojas ir Finansuotojas'!DT27</f>
        <v>0</v>
      </c>
      <c r="DU18" s="355">
        <f>-'Investuotojas ir Finansuotojas'!DU12-'Investuotojas ir Finansuotojas'!DU27</f>
        <v>0</v>
      </c>
      <c r="DV18" s="355">
        <f>-'Investuotojas ir Finansuotojas'!DV12-'Investuotojas ir Finansuotojas'!DV27</f>
        <v>0</v>
      </c>
      <c r="DW18" s="355">
        <f>-'Investuotojas ir Finansuotojas'!DW12-'Investuotojas ir Finansuotojas'!DW27</f>
        <v>0</v>
      </c>
      <c r="DX18" s="355">
        <f>-'Investuotojas ir Finansuotojas'!DX12-'Investuotojas ir Finansuotojas'!DX27</f>
        <v>0</v>
      </c>
      <c r="DY18" s="355">
        <f>-'Investuotojas ir Finansuotojas'!DY12-'Investuotojas ir Finansuotojas'!DY27</f>
        <v>0</v>
      </c>
      <c r="DZ18" s="355">
        <f>-'Investuotojas ir Finansuotojas'!DZ12-'Investuotojas ir Finansuotojas'!DZ27</f>
        <v>0</v>
      </c>
      <c r="EA18" s="358">
        <f t="shared" si="125"/>
        <v>0</v>
      </c>
      <c r="EB18" s="355">
        <f>-'Investuotojas ir Finansuotojas'!EB12-'Investuotojas ir Finansuotojas'!EB27</f>
        <v>0</v>
      </c>
      <c r="EC18" s="355">
        <f>-'Investuotojas ir Finansuotojas'!EC12-'Investuotojas ir Finansuotojas'!EC27</f>
        <v>0</v>
      </c>
      <c r="ED18" s="355">
        <f>-'Investuotojas ir Finansuotojas'!ED12-'Investuotojas ir Finansuotojas'!ED27</f>
        <v>0</v>
      </c>
      <c r="EE18" s="355">
        <f>-'Investuotojas ir Finansuotojas'!EE12-'Investuotojas ir Finansuotojas'!EE27</f>
        <v>0</v>
      </c>
      <c r="EF18" s="355">
        <f>-'Investuotojas ir Finansuotojas'!EF12-'Investuotojas ir Finansuotojas'!EF27</f>
        <v>0</v>
      </c>
      <c r="EG18" s="355">
        <f>-'Investuotojas ir Finansuotojas'!EG12-'Investuotojas ir Finansuotojas'!EG27</f>
        <v>0</v>
      </c>
      <c r="EH18" s="355">
        <f>-'Investuotojas ir Finansuotojas'!EH12-'Investuotojas ir Finansuotojas'!EH27</f>
        <v>0</v>
      </c>
      <c r="EI18" s="355">
        <f>-'Investuotojas ir Finansuotojas'!EI12-'Investuotojas ir Finansuotojas'!EI27</f>
        <v>0</v>
      </c>
      <c r="EJ18" s="355">
        <f>-'Investuotojas ir Finansuotojas'!EJ12-'Investuotojas ir Finansuotojas'!EJ27</f>
        <v>0</v>
      </c>
      <c r="EK18" s="355">
        <f>-'Investuotojas ir Finansuotojas'!EK12-'Investuotojas ir Finansuotojas'!EK27</f>
        <v>0</v>
      </c>
      <c r="EL18" s="355">
        <f>-'Investuotojas ir Finansuotojas'!EL12-'Investuotojas ir Finansuotojas'!EL27</f>
        <v>0</v>
      </c>
      <c r="EM18" s="355">
        <f>-'Investuotojas ir Finansuotojas'!EM12-'Investuotojas ir Finansuotojas'!EM27</f>
        <v>0</v>
      </c>
      <c r="EN18" s="358">
        <f t="shared" si="136"/>
        <v>0</v>
      </c>
      <c r="EO18" s="355">
        <f>-'Investuotojas ir Finansuotojas'!EO12-'Investuotojas ir Finansuotojas'!EO27</f>
        <v>0</v>
      </c>
      <c r="EP18" s="355">
        <f>-'Investuotojas ir Finansuotojas'!EP12-'Investuotojas ir Finansuotojas'!EP27</f>
        <v>0</v>
      </c>
      <c r="EQ18" s="355">
        <f>-'Investuotojas ir Finansuotojas'!EQ12-'Investuotojas ir Finansuotojas'!EQ27</f>
        <v>0</v>
      </c>
      <c r="ER18" s="355">
        <f>-'Investuotojas ir Finansuotojas'!ER12-'Investuotojas ir Finansuotojas'!ER27</f>
        <v>0</v>
      </c>
      <c r="ES18" s="355">
        <f>-'Investuotojas ir Finansuotojas'!ES12-'Investuotojas ir Finansuotojas'!ES27</f>
        <v>0</v>
      </c>
      <c r="ET18" s="355">
        <f>-'Investuotojas ir Finansuotojas'!ET12-'Investuotojas ir Finansuotojas'!ET27</f>
        <v>0</v>
      </c>
      <c r="EU18" s="355">
        <f>-'Investuotojas ir Finansuotojas'!EU12-'Investuotojas ir Finansuotojas'!EU27</f>
        <v>0</v>
      </c>
      <c r="EV18" s="355">
        <f>-'Investuotojas ir Finansuotojas'!EV12-'Investuotojas ir Finansuotojas'!EV27</f>
        <v>0</v>
      </c>
      <c r="EW18" s="355">
        <f>-'Investuotojas ir Finansuotojas'!EW12-'Investuotojas ir Finansuotojas'!EW27</f>
        <v>0</v>
      </c>
      <c r="EX18" s="355">
        <f>-'Investuotojas ir Finansuotojas'!EX12-'Investuotojas ir Finansuotojas'!EX27</f>
        <v>0</v>
      </c>
      <c r="EY18" s="355">
        <f>-'Investuotojas ir Finansuotojas'!EY12-'Investuotojas ir Finansuotojas'!EY27</f>
        <v>0</v>
      </c>
      <c r="EZ18" s="355">
        <f>-'Investuotojas ir Finansuotojas'!EZ12-'Investuotojas ir Finansuotojas'!EZ27</f>
        <v>0</v>
      </c>
      <c r="FA18" s="358">
        <f t="shared" si="147"/>
        <v>0</v>
      </c>
      <c r="FB18" s="355">
        <f>-'Investuotojas ir Finansuotojas'!FB12-'Investuotojas ir Finansuotojas'!FB27</f>
        <v>0</v>
      </c>
      <c r="FC18" s="355">
        <f>-'Investuotojas ir Finansuotojas'!FC12-'Investuotojas ir Finansuotojas'!FC27</f>
        <v>0</v>
      </c>
      <c r="FD18" s="355">
        <f>-'Investuotojas ir Finansuotojas'!FD12-'Investuotojas ir Finansuotojas'!FD27</f>
        <v>0</v>
      </c>
      <c r="FE18" s="355">
        <f>-'Investuotojas ir Finansuotojas'!FE12-'Investuotojas ir Finansuotojas'!FE27</f>
        <v>0</v>
      </c>
      <c r="FF18" s="355">
        <f>-'Investuotojas ir Finansuotojas'!FF12-'Investuotojas ir Finansuotojas'!FF27</f>
        <v>0</v>
      </c>
      <c r="FG18" s="355">
        <f>-'Investuotojas ir Finansuotojas'!FG12-'Investuotojas ir Finansuotojas'!FG27</f>
        <v>0</v>
      </c>
      <c r="FH18" s="355">
        <f>-'Investuotojas ir Finansuotojas'!FH12-'Investuotojas ir Finansuotojas'!FH27</f>
        <v>0</v>
      </c>
      <c r="FI18" s="355">
        <f>-'Investuotojas ir Finansuotojas'!FI12-'Investuotojas ir Finansuotojas'!FI27</f>
        <v>0</v>
      </c>
      <c r="FJ18" s="355">
        <f>-'Investuotojas ir Finansuotojas'!FJ12-'Investuotojas ir Finansuotojas'!FJ27</f>
        <v>0</v>
      </c>
      <c r="FK18" s="355">
        <f>-'Investuotojas ir Finansuotojas'!FK12-'Investuotojas ir Finansuotojas'!FK27</f>
        <v>0</v>
      </c>
      <c r="FL18" s="355">
        <f>-'Investuotojas ir Finansuotojas'!FL12-'Investuotojas ir Finansuotojas'!FL27</f>
        <v>0</v>
      </c>
      <c r="FM18" s="355">
        <f>-'Investuotojas ir Finansuotojas'!FM12-'Investuotojas ir Finansuotojas'!FM27</f>
        <v>0</v>
      </c>
      <c r="FN18" s="358">
        <f t="shared" si="158"/>
        <v>0</v>
      </c>
      <c r="FO18" s="355">
        <f>-'Investuotojas ir Finansuotojas'!FO12-'Investuotojas ir Finansuotojas'!FO27</f>
        <v>0</v>
      </c>
      <c r="FP18" s="355">
        <f>-'Investuotojas ir Finansuotojas'!FP12-'Investuotojas ir Finansuotojas'!FP27</f>
        <v>0</v>
      </c>
      <c r="FQ18" s="355">
        <f>-'Investuotojas ir Finansuotojas'!FQ12-'Investuotojas ir Finansuotojas'!FQ27</f>
        <v>0</v>
      </c>
      <c r="FR18" s="355">
        <f>-'Investuotojas ir Finansuotojas'!FR12-'Investuotojas ir Finansuotojas'!FR27</f>
        <v>0</v>
      </c>
      <c r="FS18" s="355">
        <f>-'Investuotojas ir Finansuotojas'!FS12-'Investuotojas ir Finansuotojas'!FS27</f>
        <v>0</v>
      </c>
      <c r="FT18" s="355">
        <f>-'Investuotojas ir Finansuotojas'!FT12-'Investuotojas ir Finansuotojas'!FT27</f>
        <v>0</v>
      </c>
      <c r="FU18" s="355">
        <f>-'Investuotojas ir Finansuotojas'!FU12-'Investuotojas ir Finansuotojas'!FU27</f>
        <v>0</v>
      </c>
      <c r="FV18" s="355">
        <f>-'Investuotojas ir Finansuotojas'!FV12-'Investuotojas ir Finansuotojas'!FV27</f>
        <v>0</v>
      </c>
      <c r="FW18" s="355">
        <f>-'Investuotojas ir Finansuotojas'!FW12-'Investuotojas ir Finansuotojas'!FW27</f>
        <v>0</v>
      </c>
      <c r="FX18" s="355">
        <f>-'Investuotojas ir Finansuotojas'!FX12-'Investuotojas ir Finansuotojas'!FX27</f>
        <v>0</v>
      </c>
      <c r="FY18" s="355">
        <f>-'Investuotojas ir Finansuotojas'!FY12-'Investuotojas ir Finansuotojas'!FY27</f>
        <v>0</v>
      </c>
      <c r="FZ18" s="355">
        <f>-'Investuotojas ir Finansuotojas'!FZ12-'Investuotojas ir Finansuotojas'!FZ27</f>
        <v>0</v>
      </c>
      <c r="GA18" s="358">
        <f t="shared" si="169"/>
        <v>0</v>
      </c>
      <c r="GB18" s="355">
        <f>-'Investuotojas ir Finansuotojas'!GB12-'Investuotojas ir Finansuotojas'!GB27</f>
        <v>0</v>
      </c>
      <c r="GC18" s="355">
        <f>-'Investuotojas ir Finansuotojas'!GC12-'Investuotojas ir Finansuotojas'!GC27</f>
        <v>0</v>
      </c>
      <c r="GD18" s="355">
        <f>-'Investuotojas ir Finansuotojas'!GD12-'Investuotojas ir Finansuotojas'!GD27</f>
        <v>0</v>
      </c>
      <c r="GE18" s="355">
        <f>-'Investuotojas ir Finansuotojas'!GE12-'Investuotojas ir Finansuotojas'!GE27</f>
        <v>0</v>
      </c>
      <c r="GF18" s="355">
        <f>-'Investuotojas ir Finansuotojas'!GF12-'Investuotojas ir Finansuotojas'!GF27</f>
        <v>0</v>
      </c>
      <c r="GG18" s="355">
        <f>-'Investuotojas ir Finansuotojas'!GG12-'Investuotojas ir Finansuotojas'!GG27</f>
        <v>0</v>
      </c>
      <c r="GH18" s="355">
        <f>-'Investuotojas ir Finansuotojas'!GH12-'Investuotojas ir Finansuotojas'!GH27</f>
        <v>0</v>
      </c>
      <c r="GI18" s="355">
        <f>-'Investuotojas ir Finansuotojas'!GI12-'Investuotojas ir Finansuotojas'!GI27</f>
        <v>0</v>
      </c>
      <c r="GJ18" s="355">
        <f>-'Investuotojas ir Finansuotojas'!GJ12-'Investuotojas ir Finansuotojas'!GJ27</f>
        <v>0</v>
      </c>
      <c r="GK18" s="355">
        <f>-'Investuotojas ir Finansuotojas'!GK12-'Investuotojas ir Finansuotojas'!GK27</f>
        <v>0</v>
      </c>
      <c r="GL18" s="355">
        <f>-'Investuotojas ir Finansuotojas'!GL12-'Investuotojas ir Finansuotojas'!GL27</f>
        <v>0</v>
      </c>
      <c r="GM18" s="355">
        <f>-'Investuotojas ir Finansuotojas'!GM12-'Investuotojas ir Finansuotojas'!GM27</f>
        <v>0</v>
      </c>
      <c r="GN18" s="358">
        <f t="shared" si="180"/>
        <v>0</v>
      </c>
      <c r="GO18" s="355">
        <f>-'Investuotojas ir Finansuotojas'!GO12-'Investuotojas ir Finansuotojas'!GO27</f>
        <v>0</v>
      </c>
      <c r="GP18" s="355">
        <f>-'Investuotojas ir Finansuotojas'!GP12-'Investuotojas ir Finansuotojas'!GP27</f>
        <v>0</v>
      </c>
      <c r="GQ18" s="355">
        <f>-'Investuotojas ir Finansuotojas'!GQ12-'Investuotojas ir Finansuotojas'!GQ27</f>
        <v>0</v>
      </c>
      <c r="GR18" s="355">
        <f>-'Investuotojas ir Finansuotojas'!GR12-'Investuotojas ir Finansuotojas'!GR27</f>
        <v>0</v>
      </c>
      <c r="GS18" s="355">
        <f>-'Investuotojas ir Finansuotojas'!GS12-'Investuotojas ir Finansuotojas'!GS27</f>
        <v>0</v>
      </c>
      <c r="GT18" s="355">
        <f>-'Investuotojas ir Finansuotojas'!GT12-'Investuotojas ir Finansuotojas'!GT27</f>
        <v>0</v>
      </c>
      <c r="GU18" s="355">
        <f>-'Investuotojas ir Finansuotojas'!GU12-'Investuotojas ir Finansuotojas'!GU27</f>
        <v>0</v>
      </c>
      <c r="GV18" s="355">
        <f>-'Investuotojas ir Finansuotojas'!GV12-'Investuotojas ir Finansuotojas'!GV27</f>
        <v>0</v>
      </c>
      <c r="GW18" s="355">
        <f>-'Investuotojas ir Finansuotojas'!GW12-'Investuotojas ir Finansuotojas'!GW27</f>
        <v>0</v>
      </c>
      <c r="GX18" s="355">
        <f>-'Investuotojas ir Finansuotojas'!GX12-'Investuotojas ir Finansuotojas'!GX27</f>
        <v>0</v>
      </c>
      <c r="GY18" s="355">
        <f>-'Investuotojas ir Finansuotojas'!GY12-'Investuotojas ir Finansuotojas'!GY27</f>
        <v>0</v>
      </c>
      <c r="GZ18" s="355">
        <f>-'Investuotojas ir Finansuotojas'!GZ12-'Investuotojas ir Finansuotojas'!GZ27</f>
        <v>0</v>
      </c>
      <c r="HA18" s="358">
        <f t="shared" si="191"/>
        <v>0</v>
      </c>
      <c r="HB18" s="355">
        <f>-'Investuotojas ir Finansuotojas'!HB12-'Investuotojas ir Finansuotojas'!HB27</f>
        <v>0</v>
      </c>
      <c r="HC18" s="355">
        <f>-'Investuotojas ir Finansuotojas'!HC12-'Investuotojas ir Finansuotojas'!HC27</f>
        <v>0</v>
      </c>
      <c r="HD18" s="355">
        <f>-'Investuotojas ir Finansuotojas'!HD12-'Investuotojas ir Finansuotojas'!HD27</f>
        <v>0</v>
      </c>
      <c r="HE18" s="355">
        <f>-'Investuotojas ir Finansuotojas'!HE12-'Investuotojas ir Finansuotojas'!HE27</f>
        <v>0</v>
      </c>
      <c r="HF18" s="355">
        <f>-'Investuotojas ir Finansuotojas'!HF12-'Investuotojas ir Finansuotojas'!HF27</f>
        <v>0</v>
      </c>
      <c r="HG18" s="355">
        <f>-'Investuotojas ir Finansuotojas'!HG12-'Investuotojas ir Finansuotojas'!HG27</f>
        <v>0</v>
      </c>
      <c r="HH18" s="355">
        <f>-'Investuotojas ir Finansuotojas'!HH12-'Investuotojas ir Finansuotojas'!HH27</f>
        <v>0</v>
      </c>
      <c r="HI18" s="355">
        <f>-'Investuotojas ir Finansuotojas'!HI12-'Investuotojas ir Finansuotojas'!HI27</f>
        <v>0</v>
      </c>
      <c r="HJ18" s="355">
        <f>-'Investuotojas ir Finansuotojas'!HJ12-'Investuotojas ir Finansuotojas'!HJ27</f>
        <v>0</v>
      </c>
      <c r="HK18" s="355">
        <f>-'Investuotojas ir Finansuotojas'!HK12-'Investuotojas ir Finansuotojas'!HK27</f>
        <v>0</v>
      </c>
      <c r="HL18" s="355">
        <f>-'Investuotojas ir Finansuotojas'!HL12-'Investuotojas ir Finansuotojas'!HL27</f>
        <v>0</v>
      </c>
      <c r="HM18" s="355">
        <f>-'Investuotojas ir Finansuotojas'!HM12-'Investuotojas ir Finansuotojas'!HM27</f>
        <v>0</v>
      </c>
      <c r="HN18" s="358">
        <f t="shared" si="202"/>
        <v>0</v>
      </c>
      <c r="HO18" s="355">
        <f>-'Investuotojas ir Finansuotojas'!HO12-'Investuotojas ir Finansuotojas'!HO27</f>
        <v>0</v>
      </c>
      <c r="HP18" s="355">
        <f>-'Investuotojas ir Finansuotojas'!HP12-'Investuotojas ir Finansuotojas'!HP27</f>
        <v>0</v>
      </c>
      <c r="HQ18" s="355">
        <f>-'Investuotojas ir Finansuotojas'!HQ12-'Investuotojas ir Finansuotojas'!HQ27</f>
        <v>0</v>
      </c>
      <c r="HR18" s="355">
        <f>-'Investuotojas ir Finansuotojas'!HR12-'Investuotojas ir Finansuotojas'!HR27</f>
        <v>0</v>
      </c>
      <c r="HS18" s="355">
        <f>-'Investuotojas ir Finansuotojas'!HS12-'Investuotojas ir Finansuotojas'!HS27</f>
        <v>0</v>
      </c>
      <c r="HT18" s="355">
        <f>-'Investuotojas ir Finansuotojas'!HT12-'Investuotojas ir Finansuotojas'!HT27</f>
        <v>0</v>
      </c>
      <c r="HU18" s="355">
        <f>-'Investuotojas ir Finansuotojas'!HU12-'Investuotojas ir Finansuotojas'!HU27</f>
        <v>0</v>
      </c>
      <c r="HV18" s="355">
        <f>-'Investuotojas ir Finansuotojas'!HV12-'Investuotojas ir Finansuotojas'!HV27</f>
        <v>0</v>
      </c>
      <c r="HW18" s="355">
        <f>-'Investuotojas ir Finansuotojas'!HW12-'Investuotojas ir Finansuotojas'!HW27</f>
        <v>0</v>
      </c>
      <c r="HX18" s="355">
        <f>-'Investuotojas ir Finansuotojas'!HX12-'Investuotojas ir Finansuotojas'!HX27</f>
        <v>0</v>
      </c>
      <c r="HY18" s="355">
        <f>-'Investuotojas ir Finansuotojas'!HY12-'Investuotojas ir Finansuotojas'!HY27</f>
        <v>0</v>
      </c>
      <c r="HZ18" s="355">
        <f>-'Investuotojas ir Finansuotojas'!HZ12-'Investuotojas ir Finansuotojas'!HZ27</f>
        <v>0</v>
      </c>
      <c r="IA18" s="358">
        <f t="shared" si="213"/>
        <v>0</v>
      </c>
      <c r="IB18" s="355">
        <f>-'Investuotojas ir Finansuotojas'!IB12-'Investuotojas ir Finansuotojas'!IB27</f>
        <v>0</v>
      </c>
      <c r="IC18" s="355">
        <f>-'Investuotojas ir Finansuotojas'!IC12-'Investuotojas ir Finansuotojas'!IC27</f>
        <v>0</v>
      </c>
      <c r="ID18" s="355">
        <f>-'Investuotojas ir Finansuotojas'!ID12-'Investuotojas ir Finansuotojas'!ID27</f>
        <v>0</v>
      </c>
      <c r="IE18" s="355">
        <f>-'Investuotojas ir Finansuotojas'!IE12-'Investuotojas ir Finansuotojas'!IE27</f>
        <v>0</v>
      </c>
      <c r="IF18" s="355">
        <f>-'Investuotojas ir Finansuotojas'!IF12-'Investuotojas ir Finansuotojas'!IF27</f>
        <v>0</v>
      </c>
      <c r="IG18" s="355">
        <f>-'Investuotojas ir Finansuotojas'!IG12-'Investuotojas ir Finansuotojas'!IG27</f>
        <v>0</v>
      </c>
      <c r="IH18" s="355">
        <f>-'Investuotojas ir Finansuotojas'!IH12-'Investuotojas ir Finansuotojas'!IH27</f>
        <v>0</v>
      </c>
      <c r="II18" s="355">
        <f>-'Investuotojas ir Finansuotojas'!II12-'Investuotojas ir Finansuotojas'!II27</f>
        <v>0</v>
      </c>
      <c r="IJ18" s="355">
        <f>-'Investuotojas ir Finansuotojas'!IJ12-'Investuotojas ir Finansuotojas'!IJ27</f>
        <v>0</v>
      </c>
      <c r="IK18" s="355">
        <f>-'Investuotojas ir Finansuotojas'!IK12-'Investuotojas ir Finansuotojas'!IK27</f>
        <v>0</v>
      </c>
      <c r="IL18" s="355">
        <f>-'Investuotojas ir Finansuotojas'!IL12-'Investuotojas ir Finansuotojas'!IL27</f>
        <v>0</v>
      </c>
      <c r="IM18" s="355">
        <f>-'Investuotojas ir Finansuotojas'!IM12-'Investuotojas ir Finansuotojas'!IM27</f>
        <v>0</v>
      </c>
      <c r="IN18" s="358">
        <f t="shared" si="224"/>
        <v>0</v>
      </c>
      <c r="IO18" s="355">
        <f>-'Investuotojas ir Finansuotojas'!IO12-'Investuotojas ir Finansuotojas'!IO27</f>
        <v>0</v>
      </c>
      <c r="IP18" s="355">
        <f>-'Investuotojas ir Finansuotojas'!IP12-'Investuotojas ir Finansuotojas'!IP27</f>
        <v>0</v>
      </c>
      <c r="IQ18" s="355">
        <f>-'Investuotojas ir Finansuotojas'!IQ12-'Investuotojas ir Finansuotojas'!IQ27</f>
        <v>0</v>
      </c>
      <c r="IR18" s="355">
        <f>-'Investuotojas ir Finansuotojas'!IR12-'Investuotojas ir Finansuotojas'!IR27</f>
        <v>0</v>
      </c>
      <c r="IS18" s="355">
        <f>-'Investuotojas ir Finansuotojas'!IS12-'Investuotojas ir Finansuotojas'!IS27</f>
        <v>0</v>
      </c>
      <c r="IT18" s="355">
        <f>-'Investuotojas ir Finansuotojas'!IT12-'Investuotojas ir Finansuotojas'!IT27</f>
        <v>0</v>
      </c>
      <c r="IU18" s="355">
        <f>-'Investuotojas ir Finansuotojas'!IU12-'Investuotojas ir Finansuotojas'!IU27</f>
        <v>0</v>
      </c>
      <c r="IV18" s="355">
        <f>-'Investuotojas ir Finansuotojas'!IV12-'Investuotojas ir Finansuotojas'!IV27</f>
        <v>0</v>
      </c>
      <c r="IW18" s="355">
        <f>-'Investuotojas ir Finansuotojas'!IW12-'Investuotojas ir Finansuotojas'!IW27</f>
        <v>0</v>
      </c>
      <c r="IX18" s="355">
        <f>-'Investuotojas ir Finansuotojas'!IX12-'Investuotojas ir Finansuotojas'!IX27</f>
        <v>0</v>
      </c>
      <c r="IY18" s="355">
        <f>-'Investuotojas ir Finansuotojas'!IY12-'Investuotojas ir Finansuotojas'!IY27</f>
        <v>0</v>
      </c>
      <c r="IZ18" s="355">
        <f>-'Investuotojas ir Finansuotojas'!IZ12-'Investuotojas ir Finansuotojas'!IZ27</f>
        <v>0</v>
      </c>
      <c r="JA18" s="358">
        <f t="shared" si="235"/>
        <v>0</v>
      </c>
      <c r="JB18" s="355">
        <f>-'Investuotojas ir Finansuotojas'!JB12-'Investuotojas ir Finansuotojas'!JB27</f>
        <v>0</v>
      </c>
      <c r="JC18" s="355">
        <f>-'Investuotojas ir Finansuotojas'!JC12-'Investuotojas ir Finansuotojas'!JC27</f>
        <v>0</v>
      </c>
      <c r="JD18" s="355">
        <f>-'Investuotojas ir Finansuotojas'!JD12-'Investuotojas ir Finansuotojas'!JD27</f>
        <v>0</v>
      </c>
      <c r="JE18" s="355">
        <f>-'Investuotojas ir Finansuotojas'!JE12-'Investuotojas ir Finansuotojas'!JE27</f>
        <v>0</v>
      </c>
      <c r="JF18" s="355">
        <f>-'Investuotojas ir Finansuotojas'!JF12-'Investuotojas ir Finansuotojas'!JF27</f>
        <v>0</v>
      </c>
      <c r="JG18" s="355">
        <f>-'Investuotojas ir Finansuotojas'!JG12-'Investuotojas ir Finansuotojas'!JG27</f>
        <v>0</v>
      </c>
      <c r="JH18" s="355">
        <f>-'Investuotojas ir Finansuotojas'!JH12-'Investuotojas ir Finansuotojas'!JH27</f>
        <v>0</v>
      </c>
      <c r="JI18" s="355">
        <f>-'Investuotojas ir Finansuotojas'!JI12-'Investuotojas ir Finansuotojas'!JI27</f>
        <v>0</v>
      </c>
      <c r="JJ18" s="355">
        <f>-'Investuotojas ir Finansuotojas'!JJ12-'Investuotojas ir Finansuotojas'!JJ27</f>
        <v>0</v>
      </c>
      <c r="JK18" s="355">
        <f>-'Investuotojas ir Finansuotojas'!JK12-'Investuotojas ir Finansuotojas'!JK27</f>
        <v>0</v>
      </c>
      <c r="JL18" s="355">
        <f>-'Investuotojas ir Finansuotojas'!JL12-'Investuotojas ir Finansuotojas'!JL27</f>
        <v>0</v>
      </c>
      <c r="JM18" s="355">
        <f>-'Investuotojas ir Finansuotojas'!JM12-'Investuotojas ir Finansuotojas'!JM27</f>
        <v>0</v>
      </c>
      <c r="JN18" s="358">
        <f t="shared" si="246"/>
        <v>0</v>
      </c>
      <c r="JO18" s="355">
        <f>-'Investuotojas ir Finansuotojas'!JO12-'Investuotojas ir Finansuotojas'!JO27</f>
        <v>0</v>
      </c>
      <c r="JP18" s="355">
        <f>-'Investuotojas ir Finansuotojas'!JP12-'Investuotojas ir Finansuotojas'!JP27</f>
        <v>0</v>
      </c>
      <c r="JQ18" s="355">
        <f>-'Investuotojas ir Finansuotojas'!JQ12-'Investuotojas ir Finansuotojas'!JQ27</f>
        <v>0</v>
      </c>
      <c r="JR18" s="355">
        <f>-'Investuotojas ir Finansuotojas'!JR12-'Investuotojas ir Finansuotojas'!JR27</f>
        <v>0</v>
      </c>
      <c r="JS18" s="355">
        <f>-'Investuotojas ir Finansuotojas'!JS12-'Investuotojas ir Finansuotojas'!JS27</f>
        <v>0</v>
      </c>
      <c r="JT18" s="355">
        <f>-'Investuotojas ir Finansuotojas'!JT12-'Investuotojas ir Finansuotojas'!JT27</f>
        <v>0</v>
      </c>
      <c r="JU18" s="355">
        <f>-'Investuotojas ir Finansuotojas'!JU12-'Investuotojas ir Finansuotojas'!JU27</f>
        <v>0</v>
      </c>
      <c r="JV18" s="355">
        <f>-'Investuotojas ir Finansuotojas'!JV12-'Investuotojas ir Finansuotojas'!JV27</f>
        <v>0</v>
      </c>
      <c r="JW18" s="355">
        <f>-'Investuotojas ir Finansuotojas'!JW12-'Investuotojas ir Finansuotojas'!JW27</f>
        <v>0</v>
      </c>
      <c r="JX18" s="355">
        <f>-'Investuotojas ir Finansuotojas'!JX12-'Investuotojas ir Finansuotojas'!JX27</f>
        <v>0</v>
      </c>
      <c r="JY18" s="355">
        <f>-'Investuotojas ir Finansuotojas'!JY12-'Investuotojas ir Finansuotojas'!JY27</f>
        <v>0</v>
      </c>
      <c r="JZ18" s="355">
        <f>-'Investuotojas ir Finansuotojas'!JZ12-'Investuotojas ir Finansuotojas'!JZ27</f>
        <v>0</v>
      </c>
      <c r="KA18" s="358">
        <f t="shared" si="257"/>
        <v>0</v>
      </c>
      <c r="KB18" s="355">
        <f>-'Investuotojas ir Finansuotojas'!KB12-'Investuotojas ir Finansuotojas'!KB27</f>
        <v>0</v>
      </c>
      <c r="KC18" s="355">
        <f>-'Investuotojas ir Finansuotojas'!KC12-'Investuotojas ir Finansuotojas'!KC27</f>
        <v>0</v>
      </c>
      <c r="KD18" s="355">
        <f>-'Investuotojas ir Finansuotojas'!KD12-'Investuotojas ir Finansuotojas'!KD27</f>
        <v>0</v>
      </c>
      <c r="KE18" s="355">
        <f>-'Investuotojas ir Finansuotojas'!KE12-'Investuotojas ir Finansuotojas'!KE27</f>
        <v>0</v>
      </c>
      <c r="KF18" s="355">
        <f>-'Investuotojas ir Finansuotojas'!KF12-'Investuotojas ir Finansuotojas'!KF27</f>
        <v>0</v>
      </c>
      <c r="KG18" s="355">
        <f>-'Investuotojas ir Finansuotojas'!KG12-'Investuotojas ir Finansuotojas'!KG27</f>
        <v>0</v>
      </c>
      <c r="KH18" s="355">
        <f>-'Investuotojas ir Finansuotojas'!KH12-'Investuotojas ir Finansuotojas'!KH27</f>
        <v>0</v>
      </c>
      <c r="KI18" s="355">
        <f>-'Investuotojas ir Finansuotojas'!KI12-'Investuotojas ir Finansuotojas'!KI27</f>
        <v>0</v>
      </c>
      <c r="KJ18" s="355">
        <f>-'Investuotojas ir Finansuotojas'!KJ12-'Investuotojas ir Finansuotojas'!KJ27</f>
        <v>0</v>
      </c>
      <c r="KK18" s="355">
        <f>-'Investuotojas ir Finansuotojas'!KK12-'Investuotojas ir Finansuotojas'!KK27</f>
        <v>0</v>
      </c>
      <c r="KL18" s="355">
        <f>-'Investuotojas ir Finansuotojas'!KL12-'Investuotojas ir Finansuotojas'!KL27</f>
        <v>0</v>
      </c>
      <c r="KM18" s="355">
        <f>-'Investuotojas ir Finansuotojas'!KM12-'Investuotojas ir Finansuotojas'!KM27</f>
        <v>0</v>
      </c>
      <c r="KN18" s="358">
        <f t="shared" si="268"/>
        <v>0</v>
      </c>
      <c r="KO18" s="355">
        <f>-'Investuotojas ir Finansuotojas'!KO12-'Investuotojas ir Finansuotojas'!KO27</f>
        <v>0</v>
      </c>
      <c r="KP18" s="355">
        <f>-'Investuotojas ir Finansuotojas'!KP12-'Investuotojas ir Finansuotojas'!KP27</f>
        <v>0</v>
      </c>
      <c r="KQ18" s="355">
        <f>-'Investuotojas ir Finansuotojas'!KQ12-'Investuotojas ir Finansuotojas'!KQ27</f>
        <v>0</v>
      </c>
      <c r="KR18" s="355">
        <f>-'Investuotojas ir Finansuotojas'!KR12-'Investuotojas ir Finansuotojas'!KR27</f>
        <v>0</v>
      </c>
      <c r="KS18" s="355">
        <f>-'Investuotojas ir Finansuotojas'!KS12-'Investuotojas ir Finansuotojas'!KS27</f>
        <v>0</v>
      </c>
      <c r="KT18" s="355">
        <f>-'Investuotojas ir Finansuotojas'!KT12-'Investuotojas ir Finansuotojas'!KT27</f>
        <v>0</v>
      </c>
      <c r="KU18" s="355">
        <f>-'Investuotojas ir Finansuotojas'!KU12-'Investuotojas ir Finansuotojas'!KU27</f>
        <v>0</v>
      </c>
      <c r="KV18" s="355">
        <f>-'Investuotojas ir Finansuotojas'!KV12-'Investuotojas ir Finansuotojas'!KV27</f>
        <v>0</v>
      </c>
      <c r="KW18" s="355">
        <f>-'Investuotojas ir Finansuotojas'!KW12-'Investuotojas ir Finansuotojas'!KW27</f>
        <v>0</v>
      </c>
      <c r="KX18" s="355">
        <f>-'Investuotojas ir Finansuotojas'!KX12-'Investuotojas ir Finansuotojas'!KX27</f>
        <v>0</v>
      </c>
      <c r="KY18" s="355">
        <f>-'Investuotojas ir Finansuotojas'!KY12-'Investuotojas ir Finansuotojas'!KY27</f>
        <v>0</v>
      </c>
      <c r="KZ18" s="355">
        <f>-'Investuotojas ir Finansuotojas'!KZ12-'Investuotojas ir Finansuotojas'!KZ27</f>
        <v>0</v>
      </c>
      <c r="LA18" s="358">
        <f t="shared" si="279"/>
        <v>0</v>
      </c>
      <c r="LB18" s="355">
        <f>-'Investuotojas ir Finansuotojas'!LB12-'Investuotojas ir Finansuotojas'!LB27</f>
        <v>0</v>
      </c>
      <c r="LC18" s="355">
        <f>-'Investuotojas ir Finansuotojas'!LC12-'Investuotojas ir Finansuotojas'!LC27</f>
        <v>0</v>
      </c>
      <c r="LD18" s="355">
        <f>-'Investuotojas ir Finansuotojas'!LD12-'Investuotojas ir Finansuotojas'!LD27</f>
        <v>0</v>
      </c>
      <c r="LE18" s="355">
        <f>-'Investuotojas ir Finansuotojas'!LE12-'Investuotojas ir Finansuotojas'!LE27</f>
        <v>0</v>
      </c>
      <c r="LF18" s="355">
        <f>-'Investuotojas ir Finansuotojas'!LF12-'Investuotojas ir Finansuotojas'!LF27</f>
        <v>0</v>
      </c>
      <c r="LG18" s="355">
        <f>-'Investuotojas ir Finansuotojas'!LG12-'Investuotojas ir Finansuotojas'!LG27</f>
        <v>0</v>
      </c>
      <c r="LH18" s="355">
        <f>-'Investuotojas ir Finansuotojas'!LH12-'Investuotojas ir Finansuotojas'!LH27</f>
        <v>0</v>
      </c>
      <c r="LI18" s="355">
        <f>-'Investuotojas ir Finansuotojas'!LI12-'Investuotojas ir Finansuotojas'!LI27</f>
        <v>0</v>
      </c>
      <c r="LJ18" s="355">
        <f>-'Investuotojas ir Finansuotojas'!LJ12-'Investuotojas ir Finansuotojas'!LJ27</f>
        <v>0</v>
      </c>
      <c r="LK18" s="355">
        <f>-'Investuotojas ir Finansuotojas'!LK12-'Investuotojas ir Finansuotojas'!LK27</f>
        <v>0</v>
      </c>
      <c r="LL18" s="355">
        <f>-'Investuotojas ir Finansuotojas'!LL12-'Investuotojas ir Finansuotojas'!LL27</f>
        <v>0</v>
      </c>
      <c r="LM18" s="355">
        <f>-'Investuotojas ir Finansuotojas'!LM12-'Investuotojas ir Finansuotojas'!LM27</f>
        <v>0</v>
      </c>
      <c r="LN18" s="359">
        <f t="shared" si="290"/>
        <v>0</v>
      </c>
    </row>
    <row r="19" spans="1:326" s="90" customFormat="1">
      <c r="A19" s="318" t="s">
        <v>18</v>
      </c>
      <c r="B19" s="344">
        <f>B12+B13+B16</f>
        <v>0</v>
      </c>
      <c r="C19" s="345">
        <f t="shared" ref="C19:BM19" si="331">C12+C13+C16</f>
        <v>0</v>
      </c>
      <c r="D19" s="345">
        <f t="shared" si="331"/>
        <v>0</v>
      </c>
      <c r="E19" s="345">
        <f t="shared" si="331"/>
        <v>0</v>
      </c>
      <c r="F19" s="345">
        <f t="shared" si="331"/>
        <v>0</v>
      </c>
      <c r="G19" s="345">
        <f t="shared" si="331"/>
        <v>0</v>
      </c>
      <c r="H19" s="345">
        <f t="shared" si="331"/>
        <v>0</v>
      </c>
      <c r="I19" s="345">
        <f t="shared" si="331"/>
        <v>0</v>
      </c>
      <c r="J19" s="345">
        <f t="shared" si="331"/>
        <v>0</v>
      </c>
      <c r="K19" s="345">
        <f t="shared" si="331"/>
        <v>0</v>
      </c>
      <c r="L19" s="345">
        <f t="shared" si="331"/>
        <v>0</v>
      </c>
      <c r="M19" s="346">
        <f t="shared" si="331"/>
        <v>0</v>
      </c>
      <c r="N19" s="319">
        <f t="shared" si="26"/>
        <v>0</v>
      </c>
      <c r="O19" s="345">
        <f t="shared" si="331"/>
        <v>0</v>
      </c>
      <c r="P19" s="345">
        <f t="shared" si="331"/>
        <v>0</v>
      </c>
      <c r="Q19" s="345">
        <f t="shared" si="331"/>
        <v>0</v>
      </c>
      <c r="R19" s="345">
        <f t="shared" si="331"/>
        <v>0</v>
      </c>
      <c r="S19" s="345">
        <f t="shared" si="331"/>
        <v>0</v>
      </c>
      <c r="T19" s="345">
        <f t="shared" si="331"/>
        <v>0</v>
      </c>
      <c r="U19" s="345">
        <f t="shared" si="331"/>
        <v>0</v>
      </c>
      <c r="V19" s="345">
        <f t="shared" si="331"/>
        <v>0</v>
      </c>
      <c r="W19" s="345">
        <f t="shared" si="331"/>
        <v>0</v>
      </c>
      <c r="X19" s="345">
        <f t="shared" si="331"/>
        <v>0</v>
      </c>
      <c r="Y19" s="345">
        <f t="shared" si="331"/>
        <v>0</v>
      </c>
      <c r="Z19" s="345">
        <f t="shared" si="331"/>
        <v>0</v>
      </c>
      <c r="AA19" s="347">
        <f t="shared" si="37"/>
        <v>0</v>
      </c>
      <c r="AB19" s="345">
        <f t="shared" si="331"/>
        <v>0</v>
      </c>
      <c r="AC19" s="345">
        <f t="shared" si="331"/>
        <v>0</v>
      </c>
      <c r="AD19" s="345">
        <f t="shared" si="331"/>
        <v>0</v>
      </c>
      <c r="AE19" s="345">
        <f t="shared" si="331"/>
        <v>0</v>
      </c>
      <c r="AF19" s="345">
        <f t="shared" si="331"/>
        <v>0</v>
      </c>
      <c r="AG19" s="345">
        <f t="shared" si="331"/>
        <v>0</v>
      </c>
      <c r="AH19" s="345">
        <f t="shared" si="331"/>
        <v>0</v>
      </c>
      <c r="AI19" s="345">
        <f t="shared" si="331"/>
        <v>0</v>
      </c>
      <c r="AJ19" s="345">
        <f t="shared" si="331"/>
        <v>0</v>
      </c>
      <c r="AK19" s="345">
        <f t="shared" si="331"/>
        <v>0</v>
      </c>
      <c r="AL19" s="345">
        <f t="shared" si="331"/>
        <v>0</v>
      </c>
      <c r="AM19" s="345">
        <f t="shared" si="331"/>
        <v>0</v>
      </c>
      <c r="AN19" s="347">
        <f t="shared" si="48"/>
        <v>0</v>
      </c>
      <c r="AO19" s="345">
        <f t="shared" si="331"/>
        <v>0</v>
      </c>
      <c r="AP19" s="345">
        <f t="shared" si="331"/>
        <v>0</v>
      </c>
      <c r="AQ19" s="345">
        <f t="shared" si="331"/>
        <v>0</v>
      </c>
      <c r="AR19" s="345">
        <f t="shared" si="331"/>
        <v>0</v>
      </c>
      <c r="AS19" s="345">
        <f t="shared" si="331"/>
        <v>0</v>
      </c>
      <c r="AT19" s="345">
        <f t="shared" si="331"/>
        <v>0</v>
      </c>
      <c r="AU19" s="345">
        <f t="shared" si="331"/>
        <v>0</v>
      </c>
      <c r="AV19" s="345">
        <f t="shared" si="331"/>
        <v>0</v>
      </c>
      <c r="AW19" s="345">
        <f t="shared" si="331"/>
        <v>0</v>
      </c>
      <c r="AX19" s="345">
        <f t="shared" si="331"/>
        <v>0</v>
      </c>
      <c r="AY19" s="345">
        <f t="shared" si="331"/>
        <v>0</v>
      </c>
      <c r="AZ19" s="345">
        <f t="shared" si="331"/>
        <v>0</v>
      </c>
      <c r="BA19" s="347">
        <f t="shared" si="59"/>
        <v>0</v>
      </c>
      <c r="BB19" s="345">
        <f t="shared" si="331"/>
        <v>0</v>
      </c>
      <c r="BC19" s="345">
        <f t="shared" si="331"/>
        <v>0</v>
      </c>
      <c r="BD19" s="345">
        <f t="shared" si="331"/>
        <v>0</v>
      </c>
      <c r="BE19" s="345">
        <f t="shared" si="331"/>
        <v>0</v>
      </c>
      <c r="BF19" s="345">
        <f t="shared" si="331"/>
        <v>0</v>
      </c>
      <c r="BG19" s="345">
        <f t="shared" si="331"/>
        <v>0</v>
      </c>
      <c r="BH19" s="345">
        <f t="shared" si="331"/>
        <v>0</v>
      </c>
      <c r="BI19" s="345">
        <f t="shared" si="331"/>
        <v>0</v>
      </c>
      <c r="BJ19" s="345">
        <f t="shared" si="331"/>
        <v>0</v>
      </c>
      <c r="BK19" s="345">
        <f t="shared" si="331"/>
        <v>0</v>
      </c>
      <c r="BL19" s="345">
        <f t="shared" si="331"/>
        <v>0</v>
      </c>
      <c r="BM19" s="345">
        <f t="shared" si="331"/>
        <v>0</v>
      </c>
      <c r="BN19" s="347">
        <f t="shared" si="70"/>
        <v>0</v>
      </c>
      <c r="BO19" s="345">
        <f t="shared" ref="BO19:DZ19" si="332">BO12+BO13+BO16</f>
        <v>0</v>
      </c>
      <c r="BP19" s="345">
        <f t="shared" si="332"/>
        <v>0</v>
      </c>
      <c r="BQ19" s="345">
        <f t="shared" si="332"/>
        <v>0</v>
      </c>
      <c r="BR19" s="345">
        <f t="shared" si="332"/>
        <v>0</v>
      </c>
      <c r="BS19" s="345">
        <f t="shared" si="332"/>
        <v>0</v>
      </c>
      <c r="BT19" s="345">
        <f t="shared" si="332"/>
        <v>0</v>
      </c>
      <c r="BU19" s="345">
        <f t="shared" si="332"/>
        <v>0</v>
      </c>
      <c r="BV19" s="345">
        <f t="shared" si="332"/>
        <v>0</v>
      </c>
      <c r="BW19" s="345">
        <f t="shared" si="332"/>
        <v>0</v>
      </c>
      <c r="BX19" s="345">
        <f t="shared" si="332"/>
        <v>0</v>
      </c>
      <c r="BY19" s="345">
        <f t="shared" si="332"/>
        <v>0</v>
      </c>
      <c r="BZ19" s="345">
        <f t="shared" si="332"/>
        <v>0</v>
      </c>
      <c r="CA19" s="347">
        <f t="shared" si="81"/>
        <v>0</v>
      </c>
      <c r="CB19" s="345">
        <f t="shared" si="332"/>
        <v>0</v>
      </c>
      <c r="CC19" s="345">
        <f t="shared" si="332"/>
        <v>0</v>
      </c>
      <c r="CD19" s="345">
        <f t="shared" si="332"/>
        <v>0</v>
      </c>
      <c r="CE19" s="345">
        <f t="shared" si="332"/>
        <v>0</v>
      </c>
      <c r="CF19" s="345">
        <f t="shared" si="332"/>
        <v>0</v>
      </c>
      <c r="CG19" s="345">
        <f t="shared" si="332"/>
        <v>0</v>
      </c>
      <c r="CH19" s="345">
        <f t="shared" si="332"/>
        <v>0</v>
      </c>
      <c r="CI19" s="345">
        <f t="shared" si="332"/>
        <v>0</v>
      </c>
      <c r="CJ19" s="345">
        <f t="shared" si="332"/>
        <v>0</v>
      </c>
      <c r="CK19" s="345">
        <f t="shared" si="332"/>
        <v>0</v>
      </c>
      <c r="CL19" s="345">
        <f t="shared" si="332"/>
        <v>0</v>
      </c>
      <c r="CM19" s="345">
        <f t="shared" si="332"/>
        <v>0</v>
      </c>
      <c r="CN19" s="347">
        <f t="shared" si="92"/>
        <v>0</v>
      </c>
      <c r="CO19" s="345">
        <f t="shared" si="332"/>
        <v>0</v>
      </c>
      <c r="CP19" s="345">
        <f t="shared" si="332"/>
        <v>0</v>
      </c>
      <c r="CQ19" s="345">
        <f t="shared" si="332"/>
        <v>0</v>
      </c>
      <c r="CR19" s="345">
        <f t="shared" si="332"/>
        <v>0</v>
      </c>
      <c r="CS19" s="345">
        <f t="shared" si="332"/>
        <v>0</v>
      </c>
      <c r="CT19" s="345">
        <f t="shared" si="332"/>
        <v>0</v>
      </c>
      <c r="CU19" s="345">
        <f t="shared" si="332"/>
        <v>0</v>
      </c>
      <c r="CV19" s="345">
        <f t="shared" si="332"/>
        <v>0</v>
      </c>
      <c r="CW19" s="345">
        <f t="shared" si="332"/>
        <v>0</v>
      </c>
      <c r="CX19" s="345">
        <f t="shared" si="332"/>
        <v>0</v>
      </c>
      <c r="CY19" s="345">
        <f t="shared" si="332"/>
        <v>0</v>
      </c>
      <c r="CZ19" s="345">
        <f t="shared" si="332"/>
        <v>0</v>
      </c>
      <c r="DA19" s="347">
        <f t="shared" si="103"/>
        <v>0</v>
      </c>
      <c r="DB19" s="345">
        <f t="shared" si="332"/>
        <v>0</v>
      </c>
      <c r="DC19" s="345">
        <f t="shared" si="332"/>
        <v>0</v>
      </c>
      <c r="DD19" s="345">
        <f t="shared" si="332"/>
        <v>0</v>
      </c>
      <c r="DE19" s="345">
        <f t="shared" si="332"/>
        <v>0</v>
      </c>
      <c r="DF19" s="345">
        <f t="shared" si="332"/>
        <v>0</v>
      </c>
      <c r="DG19" s="345">
        <f t="shared" si="332"/>
        <v>0</v>
      </c>
      <c r="DH19" s="345">
        <f t="shared" si="332"/>
        <v>0</v>
      </c>
      <c r="DI19" s="345">
        <f t="shared" si="332"/>
        <v>0</v>
      </c>
      <c r="DJ19" s="345">
        <f t="shared" si="332"/>
        <v>0</v>
      </c>
      <c r="DK19" s="345">
        <f t="shared" si="332"/>
        <v>0</v>
      </c>
      <c r="DL19" s="345">
        <f t="shared" si="332"/>
        <v>0</v>
      </c>
      <c r="DM19" s="345">
        <f t="shared" si="332"/>
        <v>0</v>
      </c>
      <c r="DN19" s="347">
        <f t="shared" si="114"/>
        <v>0</v>
      </c>
      <c r="DO19" s="345">
        <f t="shared" si="332"/>
        <v>0</v>
      </c>
      <c r="DP19" s="345">
        <f t="shared" si="332"/>
        <v>0</v>
      </c>
      <c r="DQ19" s="345">
        <f t="shared" si="332"/>
        <v>0</v>
      </c>
      <c r="DR19" s="345">
        <f t="shared" si="332"/>
        <v>0</v>
      </c>
      <c r="DS19" s="345">
        <f t="shared" si="332"/>
        <v>0</v>
      </c>
      <c r="DT19" s="345">
        <f t="shared" si="332"/>
        <v>0</v>
      </c>
      <c r="DU19" s="345">
        <f t="shared" si="332"/>
        <v>0</v>
      </c>
      <c r="DV19" s="345">
        <f t="shared" si="332"/>
        <v>0</v>
      </c>
      <c r="DW19" s="345">
        <f t="shared" si="332"/>
        <v>0</v>
      </c>
      <c r="DX19" s="345">
        <f t="shared" si="332"/>
        <v>0</v>
      </c>
      <c r="DY19" s="345">
        <f t="shared" si="332"/>
        <v>0</v>
      </c>
      <c r="DZ19" s="345">
        <f t="shared" si="332"/>
        <v>0</v>
      </c>
      <c r="EA19" s="347">
        <f t="shared" si="125"/>
        <v>0</v>
      </c>
      <c r="EB19" s="345">
        <f t="shared" ref="EB19:GL19" si="333">EB12+EB13+EB16</f>
        <v>0</v>
      </c>
      <c r="EC19" s="345">
        <f t="shared" si="333"/>
        <v>0</v>
      </c>
      <c r="ED19" s="345">
        <f t="shared" si="333"/>
        <v>0</v>
      </c>
      <c r="EE19" s="345">
        <f t="shared" si="333"/>
        <v>0</v>
      </c>
      <c r="EF19" s="345">
        <f t="shared" si="333"/>
        <v>0</v>
      </c>
      <c r="EG19" s="345">
        <f t="shared" si="333"/>
        <v>0</v>
      </c>
      <c r="EH19" s="345">
        <f t="shared" si="333"/>
        <v>0</v>
      </c>
      <c r="EI19" s="345">
        <f t="shared" si="333"/>
        <v>0</v>
      </c>
      <c r="EJ19" s="345">
        <f t="shared" si="333"/>
        <v>0</v>
      </c>
      <c r="EK19" s="345">
        <f t="shared" si="333"/>
        <v>0</v>
      </c>
      <c r="EL19" s="345">
        <f t="shared" si="333"/>
        <v>0</v>
      </c>
      <c r="EM19" s="345">
        <f t="shared" si="333"/>
        <v>0</v>
      </c>
      <c r="EN19" s="347">
        <f t="shared" si="136"/>
        <v>0</v>
      </c>
      <c r="EO19" s="345">
        <f t="shared" si="333"/>
        <v>0</v>
      </c>
      <c r="EP19" s="345">
        <f t="shared" si="333"/>
        <v>0</v>
      </c>
      <c r="EQ19" s="345">
        <f t="shared" si="333"/>
        <v>0</v>
      </c>
      <c r="ER19" s="345">
        <f t="shared" si="333"/>
        <v>0</v>
      </c>
      <c r="ES19" s="345">
        <f t="shared" si="333"/>
        <v>0</v>
      </c>
      <c r="ET19" s="345">
        <f t="shared" si="333"/>
        <v>0</v>
      </c>
      <c r="EU19" s="345">
        <f t="shared" si="333"/>
        <v>0</v>
      </c>
      <c r="EV19" s="345">
        <f t="shared" si="333"/>
        <v>0</v>
      </c>
      <c r="EW19" s="345">
        <f t="shared" si="333"/>
        <v>0</v>
      </c>
      <c r="EX19" s="345">
        <f t="shared" si="333"/>
        <v>0</v>
      </c>
      <c r="EY19" s="345">
        <f t="shared" si="333"/>
        <v>0</v>
      </c>
      <c r="EZ19" s="345">
        <f t="shared" si="333"/>
        <v>0</v>
      </c>
      <c r="FA19" s="347">
        <f t="shared" si="147"/>
        <v>0</v>
      </c>
      <c r="FB19" s="345">
        <f t="shared" si="333"/>
        <v>0</v>
      </c>
      <c r="FC19" s="345">
        <f t="shared" si="333"/>
        <v>0</v>
      </c>
      <c r="FD19" s="345">
        <f t="shared" si="333"/>
        <v>0</v>
      </c>
      <c r="FE19" s="345">
        <f t="shared" si="333"/>
        <v>0</v>
      </c>
      <c r="FF19" s="345">
        <f t="shared" si="333"/>
        <v>0</v>
      </c>
      <c r="FG19" s="345">
        <f t="shared" si="333"/>
        <v>0</v>
      </c>
      <c r="FH19" s="345">
        <f t="shared" si="333"/>
        <v>0</v>
      </c>
      <c r="FI19" s="345">
        <f t="shared" si="333"/>
        <v>0</v>
      </c>
      <c r="FJ19" s="345">
        <f t="shared" si="333"/>
        <v>0</v>
      </c>
      <c r="FK19" s="345">
        <f t="shared" si="333"/>
        <v>0</v>
      </c>
      <c r="FL19" s="345">
        <f t="shared" si="333"/>
        <v>0</v>
      </c>
      <c r="FM19" s="345">
        <f t="shared" si="333"/>
        <v>0</v>
      </c>
      <c r="FN19" s="347">
        <f t="shared" si="158"/>
        <v>0</v>
      </c>
      <c r="FO19" s="345">
        <f t="shared" si="333"/>
        <v>0</v>
      </c>
      <c r="FP19" s="345">
        <f t="shared" si="333"/>
        <v>0</v>
      </c>
      <c r="FQ19" s="345">
        <f t="shared" si="333"/>
        <v>0</v>
      </c>
      <c r="FR19" s="345">
        <f t="shared" si="333"/>
        <v>0</v>
      </c>
      <c r="FS19" s="345">
        <f t="shared" si="333"/>
        <v>0</v>
      </c>
      <c r="FT19" s="345">
        <f t="shared" si="333"/>
        <v>0</v>
      </c>
      <c r="FU19" s="345">
        <f t="shared" si="333"/>
        <v>0</v>
      </c>
      <c r="FV19" s="345">
        <f t="shared" si="333"/>
        <v>0</v>
      </c>
      <c r="FW19" s="345">
        <f t="shared" si="333"/>
        <v>0</v>
      </c>
      <c r="FX19" s="345">
        <f t="shared" si="333"/>
        <v>0</v>
      </c>
      <c r="FY19" s="345">
        <f t="shared" si="333"/>
        <v>0</v>
      </c>
      <c r="FZ19" s="345">
        <f t="shared" si="333"/>
        <v>0</v>
      </c>
      <c r="GA19" s="347">
        <f t="shared" si="169"/>
        <v>0</v>
      </c>
      <c r="GB19" s="345">
        <f t="shared" si="333"/>
        <v>0</v>
      </c>
      <c r="GC19" s="345">
        <f t="shared" si="333"/>
        <v>0</v>
      </c>
      <c r="GD19" s="345">
        <f t="shared" si="333"/>
        <v>0</v>
      </c>
      <c r="GE19" s="345">
        <f t="shared" si="333"/>
        <v>0</v>
      </c>
      <c r="GF19" s="345">
        <f t="shared" si="333"/>
        <v>0</v>
      </c>
      <c r="GG19" s="345">
        <f t="shared" si="333"/>
        <v>0</v>
      </c>
      <c r="GH19" s="345">
        <f t="shared" si="333"/>
        <v>0</v>
      </c>
      <c r="GI19" s="345">
        <f t="shared" si="333"/>
        <v>0</v>
      </c>
      <c r="GJ19" s="345">
        <f t="shared" si="333"/>
        <v>0</v>
      </c>
      <c r="GK19" s="345">
        <f t="shared" si="333"/>
        <v>0</v>
      </c>
      <c r="GL19" s="345">
        <f t="shared" si="333"/>
        <v>0</v>
      </c>
      <c r="GM19" s="345">
        <f t="shared" ref="GM19:IX19" si="334">GM12+GM13+GM16</f>
        <v>0</v>
      </c>
      <c r="GN19" s="347">
        <f t="shared" si="180"/>
        <v>0</v>
      </c>
      <c r="GO19" s="345">
        <f t="shared" si="334"/>
        <v>0</v>
      </c>
      <c r="GP19" s="345">
        <f t="shared" si="334"/>
        <v>0</v>
      </c>
      <c r="GQ19" s="345">
        <f t="shared" si="334"/>
        <v>0</v>
      </c>
      <c r="GR19" s="345">
        <f t="shared" si="334"/>
        <v>0</v>
      </c>
      <c r="GS19" s="345">
        <f t="shared" si="334"/>
        <v>0</v>
      </c>
      <c r="GT19" s="345">
        <f t="shared" si="334"/>
        <v>0</v>
      </c>
      <c r="GU19" s="345">
        <f t="shared" si="334"/>
        <v>0</v>
      </c>
      <c r="GV19" s="345">
        <f t="shared" si="334"/>
        <v>0</v>
      </c>
      <c r="GW19" s="345">
        <f t="shared" si="334"/>
        <v>0</v>
      </c>
      <c r="GX19" s="345">
        <f t="shared" si="334"/>
        <v>0</v>
      </c>
      <c r="GY19" s="345">
        <f t="shared" si="334"/>
        <v>0</v>
      </c>
      <c r="GZ19" s="345">
        <f t="shared" si="334"/>
        <v>0</v>
      </c>
      <c r="HA19" s="347">
        <f t="shared" si="191"/>
        <v>0</v>
      </c>
      <c r="HB19" s="345">
        <f t="shared" si="334"/>
        <v>0</v>
      </c>
      <c r="HC19" s="345">
        <f t="shared" si="334"/>
        <v>0</v>
      </c>
      <c r="HD19" s="345">
        <f t="shared" si="334"/>
        <v>0</v>
      </c>
      <c r="HE19" s="345">
        <f t="shared" si="334"/>
        <v>0</v>
      </c>
      <c r="HF19" s="345">
        <f t="shared" si="334"/>
        <v>0</v>
      </c>
      <c r="HG19" s="345">
        <f t="shared" si="334"/>
        <v>0</v>
      </c>
      <c r="HH19" s="345">
        <f t="shared" si="334"/>
        <v>0</v>
      </c>
      <c r="HI19" s="345">
        <f t="shared" si="334"/>
        <v>0</v>
      </c>
      <c r="HJ19" s="345">
        <f t="shared" si="334"/>
        <v>0</v>
      </c>
      <c r="HK19" s="345">
        <f t="shared" si="334"/>
        <v>0</v>
      </c>
      <c r="HL19" s="345">
        <f t="shared" si="334"/>
        <v>0</v>
      </c>
      <c r="HM19" s="345">
        <f t="shared" si="334"/>
        <v>0</v>
      </c>
      <c r="HN19" s="347">
        <f t="shared" si="202"/>
        <v>0</v>
      </c>
      <c r="HO19" s="345">
        <f t="shared" si="334"/>
        <v>0</v>
      </c>
      <c r="HP19" s="345">
        <f t="shared" si="334"/>
        <v>0</v>
      </c>
      <c r="HQ19" s="345">
        <f t="shared" si="334"/>
        <v>0</v>
      </c>
      <c r="HR19" s="345">
        <f t="shared" si="334"/>
        <v>0</v>
      </c>
      <c r="HS19" s="345">
        <f t="shared" si="334"/>
        <v>0</v>
      </c>
      <c r="HT19" s="345">
        <f t="shared" si="334"/>
        <v>0</v>
      </c>
      <c r="HU19" s="345">
        <f t="shared" si="334"/>
        <v>0</v>
      </c>
      <c r="HV19" s="345">
        <f t="shared" si="334"/>
        <v>0</v>
      </c>
      <c r="HW19" s="345">
        <f t="shared" si="334"/>
        <v>0</v>
      </c>
      <c r="HX19" s="345">
        <f t="shared" si="334"/>
        <v>0</v>
      </c>
      <c r="HY19" s="345">
        <f t="shared" si="334"/>
        <v>0</v>
      </c>
      <c r="HZ19" s="345">
        <f t="shared" si="334"/>
        <v>0</v>
      </c>
      <c r="IA19" s="347">
        <f t="shared" si="213"/>
        <v>0</v>
      </c>
      <c r="IB19" s="345">
        <f t="shared" si="334"/>
        <v>0</v>
      </c>
      <c r="IC19" s="345">
        <f t="shared" si="334"/>
        <v>0</v>
      </c>
      <c r="ID19" s="345">
        <f t="shared" si="334"/>
        <v>0</v>
      </c>
      <c r="IE19" s="345">
        <f t="shared" si="334"/>
        <v>0</v>
      </c>
      <c r="IF19" s="345">
        <f t="shared" si="334"/>
        <v>0</v>
      </c>
      <c r="IG19" s="345">
        <f t="shared" si="334"/>
        <v>0</v>
      </c>
      <c r="IH19" s="345">
        <f t="shared" si="334"/>
        <v>0</v>
      </c>
      <c r="II19" s="345">
        <f t="shared" si="334"/>
        <v>0</v>
      </c>
      <c r="IJ19" s="345">
        <f t="shared" si="334"/>
        <v>0</v>
      </c>
      <c r="IK19" s="345">
        <f t="shared" si="334"/>
        <v>0</v>
      </c>
      <c r="IL19" s="345">
        <f t="shared" si="334"/>
        <v>0</v>
      </c>
      <c r="IM19" s="345">
        <f t="shared" si="334"/>
        <v>0</v>
      </c>
      <c r="IN19" s="347">
        <f t="shared" si="224"/>
        <v>0</v>
      </c>
      <c r="IO19" s="345">
        <f t="shared" si="334"/>
        <v>0</v>
      </c>
      <c r="IP19" s="345">
        <f t="shared" si="334"/>
        <v>0</v>
      </c>
      <c r="IQ19" s="345">
        <f t="shared" si="334"/>
        <v>0</v>
      </c>
      <c r="IR19" s="345">
        <f t="shared" si="334"/>
        <v>0</v>
      </c>
      <c r="IS19" s="345">
        <f t="shared" si="334"/>
        <v>0</v>
      </c>
      <c r="IT19" s="345">
        <f t="shared" si="334"/>
        <v>0</v>
      </c>
      <c r="IU19" s="345">
        <f t="shared" si="334"/>
        <v>0</v>
      </c>
      <c r="IV19" s="345">
        <f t="shared" si="334"/>
        <v>0</v>
      </c>
      <c r="IW19" s="345">
        <f t="shared" si="334"/>
        <v>0</v>
      </c>
      <c r="IX19" s="345">
        <f t="shared" si="334"/>
        <v>0</v>
      </c>
      <c r="IY19" s="345">
        <f t="shared" ref="IY19:LJ19" si="335">IY12+IY13+IY16</f>
        <v>0</v>
      </c>
      <c r="IZ19" s="345">
        <f t="shared" si="335"/>
        <v>0</v>
      </c>
      <c r="JA19" s="347">
        <f t="shared" si="235"/>
        <v>0</v>
      </c>
      <c r="JB19" s="345">
        <f t="shared" si="335"/>
        <v>0</v>
      </c>
      <c r="JC19" s="345">
        <f t="shared" si="335"/>
        <v>0</v>
      </c>
      <c r="JD19" s="345">
        <f t="shared" si="335"/>
        <v>0</v>
      </c>
      <c r="JE19" s="345">
        <f t="shared" si="335"/>
        <v>0</v>
      </c>
      <c r="JF19" s="345">
        <f t="shared" si="335"/>
        <v>0</v>
      </c>
      <c r="JG19" s="345">
        <f t="shared" si="335"/>
        <v>0</v>
      </c>
      <c r="JH19" s="345">
        <f t="shared" si="335"/>
        <v>0</v>
      </c>
      <c r="JI19" s="345">
        <f t="shared" si="335"/>
        <v>0</v>
      </c>
      <c r="JJ19" s="345">
        <f t="shared" si="335"/>
        <v>0</v>
      </c>
      <c r="JK19" s="345">
        <f t="shared" si="335"/>
        <v>0</v>
      </c>
      <c r="JL19" s="345">
        <f t="shared" si="335"/>
        <v>0</v>
      </c>
      <c r="JM19" s="345">
        <f t="shared" si="335"/>
        <v>0</v>
      </c>
      <c r="JN19" s="347">
        <f t="shared" si="246"/>
        <v>0</v>
      </c>
      <c r="JO19" s="345">
        <f t="shared" si="335"/>
        <v>0</v>
      </c>
      <c r="JP19" s="345">
        <f t="shared" si="335"/>
        <v>0</v>
      </c>
      <c r="JQ19" s="345">
        <f t="shared" si="335"/>
        <v>0</v>
      </c>
      <c r="JR19" s="345">
        <f t="shared" si="335"/>
        <v>0</v>
      </c>
      <c r="JS19" s="345">
        <f t="shared" si="335"/>
        <v>0</v>
      </c>
      <c r="JT19" s="345">
        <f t="shared" si="335"/>
        <v>0</v>
      </c>
      <c r="JU19" s="345">
        <f t="shared" si="335"/>
        <v>0</v>
      </c>
      <c r="JV19" s="345">
        <f t="shared" si="335"/>
        <v>0</v>
      </c>
      <c r="JW19" s="345">
        <f t="shared" si="335"/>
        <v>0</v>
      </c>
      <c r="JX19" s="345">
        <f t="shared" si="335"/>
        <v>0</v>
      </c>
      <c r="JY19" s="345">
        <f t="shared" si="335"/>
        <v>0</v>
      </c>
      <c r="JZ19" s="345">
        <f t="shared" si="335"/>
        <v>0</v>
      </c>
      <c r="KA19" s="347">
        <f t="shared" si="257"/>
        <v>0</v>
      </c>
      <c r="KB19" s="345">
        <f t="shared" si="335"/>
        <v>0</v>
      </c>
      <c r="KC19" s="345">
        <f t="shared" si="335"/>
        <v>0</v>
      </c>
      <c r="KD19" s="345">
        <f t="shared" si="335"/>
        <v>0</v>
      </c>
      <c r="KE19" s="345">
        <f t="shared" si="335"/>
        <v>0</v>
      </c>
      <c r="KF19" s="345">
        <f t="shared" si="335"/>
        <v>0</v>
      </c>
      <c r="KG19" s="345">
        <f t="shared" si="335"/>
        <v>0</v>
      </c>
      <c r="KH19" s="345">
        <f t="shared" si="335"/>
        <v>0</v>
      </c>
      <c r="KI19" s="345">
        <f t="shared" si="335"/>
        <v>0</v>
      </c>
      <c r="KJ19" s="345">
        <f t="shared" si="335"/>
        <v>0</v>
      </c>
      <c r="KK19" s="345">
        <f t="shared" si="335"/>
        <v>0</v>
      </c>
      <c r="KL19" s="345">
        <f t="shared" si="335"/>
        <v>0</v>
      </c>
      <c r="KM19" s="345">
        <f t="shared" si="335"/>
        <v>0</v>
      </c>
      <c r="KN19" s="347">
        <f t="shared" si="268"/>
        <v>0</v>
      </c>
      <c r="KO19" s="345">
        <f t="shared" si="335"/>
        <v>0</v>
      </c>
      <c r="KP19" s="345">
        <f t="shared" si="335"/>
        <v>0</v>
      </c>
      <c r="KQ19" s="345">
        <f t="shared" si="335"/>
        <v>0</v>
      </c>
      <c r="KR19" s="345">
        <f t="shared" si="335"/>
        <v>0</v>
      </c>
      <c r="KS19" s="345">
        <f t="shared" si="335"/>
        <v>0</v>
      </c>
      <c r="KT19" s="345">
        <f t="shared" si="335"/>
        <v>0</v>
      </c>
      <c r="KU19" s="345">
        <f t="shared" si="335"/>
        <v>0</v>
      </c>
      <c r="KV19" s="345">
        <f t="shared" si="335"/>
        <v>0</v>
      </c>
      <c r="KW19" s="345">
        <f t="shared" si="335"/>
        <v>0</v>
      </c>
      <c r="KX19" s="345">
        <f t="shared" si="335"/>
        <v>0</v>
      </c>
      <c r="KY19" s="345">
        <f t="shared" si="335"/>
        <v>0</v>
      </c>
      <c r="KZ19" s="345">
        <f t="shared" si="335"/>
        <v>0</v>
      </c>
      <c r="LA19" s="347">
        <f t="shared" si="279"/>
        <v>0</v>
      </c>
      <c r="LB19" s="345">
        <f t="shared" si="335"/>
        <v>0</v>
      </c>
      <c r="LC19" s="345">
        <f t="shared" si="335"/>
        <v>0</v>
      </c>
      <c r="LD19" s="345">
        <f t="shared" si="335"/>
        <v>0</v>
      </c>
      <c r="LE19" s="345">
        <f t="shared" si="335"/>
        <v>0</v>
      </c>
      <c r="LF19" s="345">
        <f t="shared" si="335"/>
        <v>0</v>
      </c>
      <c r="LG19" s="345">
        <f t="shared" si="335"/>
        <v>0</v>
      </c>
      <c r="LH19" s="345">
        <f t="shared" si="335"/>
        <v>0</v>
      </c>
      <c r="LI19" s="345">
        <f t="shared" si="335"/>
        <v>0</v>
      </c>
      <c r="LJ19" s="345">
        <f t="shared" si="335"/>
        <v>0</v>
      </c>
      <c r="LK19" s="345">
        <f>LK12+LK13+LK16</f>
        <v>0</v>
      </c>
      <c r="LL19" s="345">
        <f>LL12+LL13+LL16</f>
        <v>0</v>
      </c>
      <c r="LM19" s="345">
        <f>LM12+LM13+LM16</f>
        <v>0</v>
      </c>
      <c r="LN19" s="348">
        <f t="shared" si="290"/>
        <v>0</v>
      </c>
    </row>
    <row r="20" spans="1:326" s="90" customFormat="1">
      <c r="A20" s="322" t="s">
        <v>19</v>
      </c>
      <c r="B20" s="324"/>
      <c r="C20" s="325"/>
      <c r="D20" s="325"/>
      <c r="E20" s="325"/>
      <c r="F20" s="325"/>
      <c r="G20" s="325"/>
      <c r="H20" s="325"/>
      <c r="I20" s="325"/>
      <c r="J20" s="325"/>
      <c r="K20" s="325"/>
      <c r="L20" s="325"/>
      <c r="M20" s="326">
        <f>N20</f>
        <v>0</v>
      </c>
      <c r="N20" s="327">
        <f>'Pelno mokesčio apskaičiavimas'!N12</f>
        <v>0</v>
      </c>
      <c r="O20" s="325"/>
      <c r="P20" s="325"/>
      <c r="Q20" s="325"/>
      <c r="R20" s="325"/>
      <c r="S20" s="325"/>
      <c r="T20" s="325"/>
      <c r="U20" s="325"/>
      <c r="V20" s="325"/>
      <c r="W20" s="325"/>
      <c r="X20" s="325"/>
      <c r="Y20" s="325"/>
      <c r="Z20" s="325">
        <f>AA20</f>
        <v>0</v>
      </c>
      <c r="AA20" s="328">
        <f>'Pelno mokesčio apskaičiavimas'!AA12</f>
        <v>0</v>
      </c>
      <c r="AB20" s="325"/>
      <c r="AC20" s="325"/>
      <c r="AD20" s="325"/>
      <c r="AE20" s="325"/>
      <c r="AF20" s="325"/>
      <c r="AG20" s="325"/>
      <c r="AH20" s="325"/>
      <c r="AI20" s="325"/>
      <c r="AJ20" s="325"/>
      <c r="AK20" s="325"/>
      <c r="AL20" s="325"/>
      <c r="AM20" s="325">
        <f>AN20</f>
        <v>0</v>
      </c>
      <c r="AN20" s="328">
        <f>'Pelno mokesčio apskaičiavimas'!AN12</f>
        <v>0</v>
      </c>
      <c r="AO20" s="325"/>
      <c r="AP20" s="325"/>
      <c r="AQ20" s="325"/>
      <c r="AR20" s="325"/>
      <c r="AS20" s="325"/>
      <c r="AT20" s="325"/>
      <c r="AU20" s="325"/>
      <c r="AV20" s="325"/>
      <c r="AW20" s="325"/>
      <c r="AX20" s="325"/>
      <c r="AY20" s="325"/>
      <c r="AZ20" s="325">
        <f>BA20</f>
        <v>0</v>
      </c>
      <c r="BA20" s="328">
        <f>'Pelno mokesčio apskaičiavimas'!BA12</f>
        <v>0</v>
      </c>
      <c r="BB20" s="325"/>
      <c r="BC20" s="325"/>
      <c r="BD20" s="325"/>
      <c r="BE20" s="325"/>
      <c r="BF20" s="325"/>
      <c r="BG20" s="325"/>
      <c r="BH20" s="325"/>
      <c r="BI20" s="325"/>
      <c r="BJ20" s="325"/>
      <c r="BK20" s="325"/>
      <c r="BL20" s="325"/>
      <c r="BM20" s="325">
        <f>BN20</f>
        <v>0</v>
      </c>
      <c r="BN20" s="328">
        <f>'Pelno mokesčio apskaičiavimas'!BN12</f>
        <v>0</v>
      </c>
      <c r="BO20" s="325"/>
      <c r="BP20" s="325"/>
      <c r="BQ20" s="325"/>
      <c r="BR20" s="325"/>
      <c r="BS20" s="325"/>
      <c r="BT20" s="325"/>
      <c r="BU20" s="325"/>
      <c r="BV20" s="325"/>
      <c r="BW20" s="325"/>
      <c r="BX20" s="325"/>
      <c r="BY20" s="325"/>
      <c r="BZ20" s="325">
        <f>CA20</f>
        <v>0</v>
      </c>
      <c r="CA20" s="328">
        <f>'Pelno mokesčio apskaičiavimas'!CA12</f>
        <v>0</v>
      </c>
      <c r="CB20" s="325"/>
      <c r="CC20" s="325"/>
      <c r="CD20" s="325"/>
      <c r="CE20" s="325"/>
      <c r="CF20" s="325"/>
      <c r="CG20" s="325"/>
      <c r="CH20" s="325"/>
      <c r="CI20" s="325"/>
      <c r="CJ20" s="325"/>
      <c r="CK20" s="325"/>
      <c r="CL20" s="325"/>
      <c r="CM20" s="325">
        <f>CN20</f>
        <v>0</v>
      </c>
      <c r="CN20" s="328">
        <f>'Pelno mokesčio apskaičiavimas'!CN12</f>
        <v>0</v>
      </c>
      <c r="CO20" s="325"/>
      <c r="CP20" s="325"/>
      <c r="CQ20" s="325"/>
      <c r="CR20" s="325"/>
      <c r="CS20" s="325"/>
      <c r="CT20" s="325"/>
      <c r="CU20" s="325"/>
      <c r="CV20" s="325"/>
      <c r="CW20" s="325"/>
      <c r="CX20" s="325"/>
      <c r="CY20" s="325"/>
      <c r="CZ20" s="325">
        <f>DA20</f>
        <v>0</v>
      </c>
      <c r="DA20" s="328">
        <f>'Pelno mokesčio apskaičiavimas'!DA12</f>
        <v>0</v>
      </c>
      <c r="DB20" s="325"/>
      <c r="DC20" s="325"/>
      <c r="DD20" s="325"/>
      <c r="DE20" s="325"/>
      <c r="DF20" s="325"/>
      <c r="DG20" s="325"/>
      <c r="DH20" s="325"/>
      <c r="DI20" s="325"/>
      <c r="DJ20" s="325"/>
      <c r="DK20" s="325"/>
      <c r="DL20" s="325"/>
      <c r="DM20" s="325">
        <f>DN20</f>
        <v>0</v>
      </c>
      <c r="DN20" s="328">
        <f>'Pelno mokesčio apskaičiavimas'!DN12</f>
        <v>0</v>
      </c>
      <c r="DO20" s="325"/>
      <c r="DP20" s="325"/>
      <c r="DQ20" s="325"/>
      <c r="DR20" s="325"/>
      <c r="DS20" s="325"/>
      <c r="DT20" s="325"/>
      <c r="DU20" s="325"/>
      <c r="DV20" s="325"/>
      <c r="DW20" s="325"/>
      <c r="DX20" s="325"/>
      <c r="DY20" s="325"/>
      <c r="DZ20" s="325">
        <f>EA20</f>
        <v>0</v>
      </c>
      <c r="EA20" s="328">
        <f>'Pelno mokesčio apskaičiavimas'!EA12</f>
        <v>0</v>
      </c>
      <c r="EB20" s="325"/>
      <c r="EC20" s="325"/>
      <c r="ED20" s="325"/>
      <c r="EE20" s="325"/>
      <c r="EF20" s="325"/>
      <c r="EG20" s="325"/>
      <c r="EH20" s="325"/>
      <c r="EI20" s="325"/>
      <c r="EJ20" s="325"/>
      <c r="EK20" s="325"/>
      <c r="EL20" s="325"/>
      <c r="EM20" s="325">
        <f>EN20</f>
        <v>0</v>
      </c>
      <c r="EN20" s="328">
        <f>'Pelno mokesčio apskaičiavimas'!EN12</f>
        <v>0</v>
      </c>
      <c r="EO20" s="325"/>
      <c r="EP20" s="325"/>
      <c r="EQ20" s="325"/>
      <c r="ER20" s="325"/>
      <c r="ES20" s="325"/>
      <c r="ET20" s="325"/>
      <c r="EU20" s="325"/>
      <c r="EV20" s="325"/>
      <c r="EW20" s="325"/>
      <c r="EX20" s="325"/>
      <c r="EY20" s="325"/>
      <c r="EZ20" s="325">
        <f>FA20</f>
        <v>0</v>
      </c>
      <c r="FA20" s="328">
        <f>'Pelno mokesčio apskaičiavimas'!FA12</f>
        <v>0</v>
      </c>
      <c r="FB20" s="325"/>
      <c r="FC20" s="325"/>
      <c r="FD20" s="325"/>
      <c r="FE20" s="325"/>
      <c r="FF20" s="325"/>
      <c r="FG20" s="325"/>
      <c r="FH20" s="325"/>
      <c r="FI20" s="325"/>
      <c r="FJ20" s="325"/>
      <c r="FK20" s="325"/>
      <c r="FL20" s="325"/>
      <c r="FM20" s="325">
        <f>FN20</f>
        <v>0</v>
      </c>
      <c r="FN20" s="328">
        <f>'Pelno mokesčio apskaičiavimas'!FN12</f>
        <v>0</v>
      </c>
      <c r="FO20" s="325"/>
      <c r="FP20" s="325"/>
      <c r="FQ20" s="325"/>
      <c r="FR20" s="325"/>
      <c r="FS20" s="325"/>
      <c r="FT20" s="325"/>
      <c r="FU20" s="325"/>
      <c r="FV20" s="325"/>
      <c r="FW20" s="325"/>
      <c r="FX20" s="325"/>
      <c r="FY20" s="325"/>
      <c r="FZ20" s="325">
        <f>GA20</f>
        <v>0</v>
      </c>
      <c r="GA20" s="328">
        <f>'Pelno mokesčio apskaičiavimas'!GA12</f>
        <v>0</v>
      </c>
      <c r="GB20" s="325"/>
      <c r="GC20" s="325"/>
      <c r="GD20" s="325"/>
      <c r="GE20" s="325"/>
      <c r="GF20" s="325"/>
      <c r="GG20" s="325"/>
      <c r="GH20" s="325"/>
      <c r="GI20" s="325"/>
      <c r="GJ20" s="325"/>
      <c r="GK20" s="325"/>
      <c r="GL20" s="325"/>
      <c r="GM20" s="325">
        <f>GN20</f>
        <v>0</v>
      </c>
      <c r="GN20" s="328">
        <f>'Pelno mokesčio apskaičiavimas'!GN12</f>
        <v>0</v>
      </c>
      <c r="GO20" s="325"/>
      <c r="GP20" s="325"/>
      <c r="GQ20" s="325"/>
      <c r="GR20" s="325"/>
      <c r="GS20" s="325"/>
      <c r="GT20" s="325"/>
      <c r="GU20" s="325"/>
      <c r="GV20" s="325"/>
      <c r="GW20" s="325"/>
      <c r="GX20" s="325"/>
      <c r="GY20" s="325"/>
      <c r="GZ20" s="325">
        <f>HA20</f>
        <v>0</v>
      </c>
      <c r="HA20" s="328">
        <f>'Pelno mokesčio apskaičiavimas'!HA12</f>
        <v>0</v>
      </c>
      <c r="HB20" s="325"/>
      <c r="HC20" s="325"/>
      <c r="HD20" s="325"/>
      <c r="HE20" s="325"/>
      <c r="HF20" s="325"/>
      <c r="HG20" s="325"/>
      <c r="HH20" s="325"/>
      <c r="HI20" s="325"/>
      <c r="HJ20" s="325"/>
      <c r="HK20" s="325"/>
      <c r="HL20" s="325"/>
      <c r="HM20" s="325">
        <f>HN20</f>
        <v>0</v>
      </c>
      <c r="HN20" s="328">
        <f>'Pelno mokesčio apskaičiavimas'!HN12</f>
        <v>0</v>
      </c>
      <c r="HO20" s="325"/>
      <c r="HP20" s="325"/>
      <c r="HQ20" s="325"/>
      <c r="HR20" s="325"/>
      <c r="HS20" s="325"/>
      <c r="HT20" s="325"/>
      <c r="HU20" s="325"/>
      <c r="HV20" s="325"/>
      <c r="HW20" s="325"/>
      <c r="HX20" s="325"/>
      <c r="HY20" s="325"/>
      <c r="HZ20" s="325">
        <f>IA20</f>
        <v>0</v>
      </c>
      <c r="IA20" s="328">
        <f>'Pelno mokesčio apskaičiavimas'!IA12</f>
        <v>0</v>
      </c>
      <c r="IB20" s="325"/>
      <c r="IC20" s="325"/>
      <c r="ID20" s="325"/>
      <c r="IE20" s="325"/>
      <c r="IF20" s="325"/>
      <c r="IG20" s="325"/>
      <c r="IH20" s="325"/>
      <c r="II20" s="325"/>
      <c r="IJ20" s="325"/>
      <c r="IK20" s="325"/>
      <c r="IL20" s="325"/>
      <c r="IM20" s="325">
        <f>IN20</f>
        <v>0</v>
      </c>
      <c r="IN20" s="328">
        <f>'Pelno mokesčio apskaičiavimas'!IN12</f>
        <v>0</v>
      </c>
      <c r="IO20" s="325"/>
      <c r="IP20" s="325"/>
      <c r="IQ20" s="325"/>
      <c r="IR20" s="325"/>
      <c r="IS20" s="325"/>
      <c r="IT20" s="325"/>
      <c r="IU20" s="325"/>
      <c r="IV20" s="325"/>
      <c r="IW20" s="325"/>
      <c r="IX20" s="325"/>
      <c r="IY20" s="325"/>
      <c r="IZ20" s="325">
        <f>JA20</f>
        <v>0</v>
      </c>
      <c r="JA20" s="328">
        <f>'Pelno mokesčio apskaičiavimas'!JA12</f>
        <v>0</v>
      </c>
      <c r="JB20" s="325"/>
      <c r="JC20" s="325"/>
      <c r="JD20" s="325"/>
      <c r="JE20" s="325"/>
      <c r="JF20" s="325"/>
      <c r="JG20" s="325"/>
      <c r="JH20" s="325"/>
      <c r="JI20" s="325"/>
      <c r="JJ20" s="325"/>
      <c r="JK20" s="325"/>
      <c r="JL20" s="325"/>
      <c r="JM20" s="325">
        <f>JN20</f>
        <v>0</v>
      </c>
      <c r="JN20" s="328">
        <f>'Pelno mokesčio apskaičiavimas'!JN12</f>
        <v>0</v>
      </c>
      <c r="JO20" s="325"/>
      <c r="JP20" s="325"/>
      <c r="JQ20" s="325"/>
      <c r="JR20" s="325"/>
      <c r="JS20" s="325"/>
      <c r="JT20" s="325"/>
      <c r="JU20" s="325"/>
      <c r="JV20" s="325"/>
      <c r="JW20" s="325"/>
      <c r="JX20" s="325"/>
      <c r="JY20" s="325"/>
      <c r="JZ20" s="325">
        <f>KA20</f>
        <v>0</v>
      </c>
      <c r="KA20" s="328">
        <f>'Pelno mokesčio apskaičiavimas'!KA12</f>
        <v>0</v>
      </c>
      <c r="KB20" s="325"/>
      <c r="KC20" s="325"/>
      <c r="KD20" s="325"/>
      <c r="KE20" s="325"/>
      <c r="KF20" s="325"/>
      <c r="KG20" s="325"/>
      <c r="KH20" s="325"/>
      <c r="KI20" s="325"/>
      <c r="KJ20" s="325"/>
      <c r="KK20" s="325"/>
      <c r="KL20" s="325"/>
      <c r="KM20" s="325">
        <f>KN20</f>
        <v>0</v>
      </c>
      <c r="KN20" s="328">
        <f>'Pelno mokesčio apskaičiavimas'!KN12</f>
        <v>0</v>
      </c>
      <c r="KO20" s="325"/>
      <c r="KP20" s="325"/>
      <c r="KQ20" s="325"/>
      <c r="KR20" s="325"/>
      <c r="KS20" s="325"/>
      <c r="KT20" s="325"/>
      <c r="KU20" s="325"/>
      <c r="KV20" s="325"/>
      <c r="KW20" s="325"/>
      <c r="KX20" s="325"/>
      <c r="KY20" s="325"/>
      <c r="KZ20" s="325">
        <f>LA20</f>
        <v>0</v>
      </c>
      <c r="LA20" s="328">
        <f>'Pelno mokesčio apskaičiavimas'!LA12</f>
        <v>0</v>
      </c>
      <c r="LB20" s="325"/>
      <c r="LC20" s="325"/>
      <c r="LD20" s="325"/>
      <c r="LE20" s="325"/>
      <c r="LF20" s="325"/>
      <c r="LG20" s="325"/>
      <c r="LH20" s="325"/>
      <c r="LI20" s="325"/>
      <c r="LJ20" s="325"/>
      <c r="LK20" s="325"/>
      <c r="LL20" s="325"/>
      <c r="LM20" s="325">
        <f>LN20</f>
        <v>0</v>
      </c>
      <c r="LN20" s="329">
        <f>'Pelno mokesčio apskaičiavimas'!LN12</f>
        <v>0</v>
      </c>
    </row>
    <row r="21" spans="1:326" s="90" customFormat="1" ht="15.75" thickBot="1">
      <c r="A21" s="361" t="s">
        <v>20</v>
      </c>
      <c r="B21" s="362">
        <f>B19-B20</f>
        <v>0</v>
      </c>
      <c r="C21" s="339">
        <f>C19-C20</f>
        <v>0</v>
      </c>
      <c r="D21" s="339">
        <f t="shared" ref="D21:M21" si="336">D19-D20</f>
        <v>0</v>
      </c>
      <c r="E21" s="339">
        <f t="shared" si="336"/>
        <v>0</v>
      </c>
      <c r="F21" s="339">
        <f t="shared" si="336"/>
        <v>0</v>
      </c>
      <c r="G21" s="339">
        <f t="shared" si="336"/>
        <v>0</v>
      </c>
      <c r="H21" s="339">
        <f t="shared" si="336"/>
        <v>0</v>
      </c>
      <c r="I21" s="339">
        <f t="shared" si="336"/>
        <v>0</v>
      </c>
      <c r="J21" s="339">
        <f t="shared" si="336"/>
        <v>0</v>
      </c>
      <c r="K21" s="339">
        <f t="shared" si="336"/>
        <v>0</v>
      </c>
      <c r="L21" s="339">
        <f t="shared" si="336"/>
        <v>0</v>
      </c>
      <c r="M21" s="340">
        <f t="shared" si="336"/>
        <v>0</v>
      </c>
      <c r="N21" s="341">
        <f t="shared" si="26"/>
        <v>0</v>
      </c>
      <c r="O21" s="339">
        <f>O19-O20</f>
        <v>0</v>
      </c>
      <c r="P21" s="339">
        <f t="shared" ref="P21:Z21" si="337">P19-P20</f>
        <v>0</v>
      </c>
      <c r="Q21" s="339">
        <f t="shared" si="337"/>
        <v>0</v>
      </c>
      <c r="R21" s="339">
        <f t="shared" si="337"/>
        <v>0</v>
      </c>
      <c r="S21" s="339">
        <f t="shared" si="337"/>
        <v>0</v>
      </c>
      <c r="T21" s="339">
        <f t="shared" si="337"/>
        <v>0</v>
      </c>
      <c r="U21" s="339">
        <f t="shared" si="337"/>
        <v>0</v>
      </c>
      <c r="V21" s="339">
        <f t="shared" si="337"/>
        <v>0</v>
      </c>
      <c r="W21" s="339">
        <f t="shared" si="337"/>
        <v>0</v>
      </c>
      <c r="X21" s="339">
        <f t="shared" si="337"/>
        <v>0</v>
      </c>
      <c r="Y21" s="339">
        <f t="shared" si="337"/>
        <v>0</v>
      </c>
      <c r="Z21" s="339">
        <f t="shared" si="337"/>
        <v>0</v>
      </c>
      <c r="AA21" s="342">
        <f t="shared" ref="AA21" si="338">SUM(O21:Z21)</f>
        <v>0</v>
      </c>
      <c r="AB21" s="339">
        <f>AB19-AB20</f>
        <v>0</v>
      </c>
      <c r="AC21" s="339">
        <f t="shared" ref="AC21" si="339">AC19-AC20</f>
        <v>0</v>
      </c>
      <c r="AD21" s="339">
        <f t="shared" ref="AD21" si="340">AD19-AD20</f>
        <v>0</v>
      </c>
      <c r="AE21" s="339">
        <f t="shared" ref="AE21" si="341">AE19-AE20</f>
        <v>0</v>
      </c>
      <c r="AF21" s="339">
        <f t="shared" ref="AF21" si="342">AF19-AF20</f>
        <v>0</v>
      </c>
      <c r="AG21" s="339">
        <f t="shared" ref="AG21" si="343">AG19-AG20</f>
        <v>0</v>
      </c>
      <c r="AH21" s="339">
        <f t="shared" ref="AH21" si="344">AH19-AH20</f>
        <v>0</v>
      </c>
      <c r="AI21" s="339">
        <f t="shared" ref="AI21" si="345">AI19-AI20</f>
        <v>0</v>
      </c>
      <c r="AJ21" s="339">
        <f t="shared" ref="AJ21" si="346">AJ19-AJ20</f>
        <v>0</v>
      </c>
      <c r="AK21" s="339">
        <f t="shared" ref="AK21" si="347">AK19-AK20</f>
        <v>0</v>
      </c>
      <c r="AL21" s="339">
        <f t="shared" ref="AL21" si="348">AL19-AL20</f>
        <v>0</v>
      </c>
      <c r="AM21" s="339">
        <f t="shared" ref="AM21" si="349">AM19-AM20</f>
        <v>0</v>
      </c>
      <c r="AN21" s="342">
        <f t="shared" ref="AN21" si="350">SUM(AB21:AM21)</f>
        <v>0</v>
      </c>
      <c r="AO21" s="339">
        <f>AO19-AO20</f>
        <v>0</v>
      </c>
      <c r="AP21" s="339">
        <f t="shared" ref="AP21" si="351">AP19-AP20</f>
        <v>0</v>
      </c>
      <c r="AQ21" s="339">
        <f t="shared" ref="AQ21" si="352">AQ19-AQ20</f>
        <v>0</v>
      </c>
      <c r="AR21" s="339">
        <f t="shared" ref="AR21" si="353">AR19-AR20</f>
        <v>0</v>
      </c>
      <c r="AS21" s="339">
        <f t="shared" ref="AS21" si="354">AS19-AS20</f>
        <v>0</v>
      </c>
      <c r="AT21" s="339">
        <f t="shared" ref="AT21" si="355">AT19-AT20</f>
        <v>0</v>
      </c>
      <c r="AU21" s="339">
        <f t="shared" ref="AU21" si="356">AU19-AU20</f>
        <v>0</v>
      </c>
      <c r="AV21" s="339">
        <f t="shared" ref="AV21" si="357">AV19-AV20</f>
        <v>0</v>
      </c>
      <c r="AW21" s="339">
        <f t="shared" ref="AW21" si="358">AW19-AW20</f>
        <v>0</v>
      </c>
      <c r="AX21" s="339">
        <f t="shared" ref="AX21" si="359">AX19-AX20</f>
        <v>0</v>
      </c>
      <c r="AY21" s="339">
        <f t="shared" ref="AY21" si="360">AY19-AY20</f>
        <v>0</v>
      </c>
      <c r="AZ21" s="339">
        <f t="shared" ref="AZ21" si="361">AZ19-AZ20</f>
        <v>0</v>
      </c>
      <c r="BA21" s="342">
        <f t="shared" ref="BA21" si="362">SUM(AO21:AZ21)</f>
        <v>0</v>
      </c>
      <c r="BB21" s="339">
        <f>BB19-BB20</f>
        <v>0</v>
      </c>
      <c r="BC21" s="339">
        <f t="shared" ref="BC21" si="363">BC19-BC20</f>
        <v>0</v>
      </c>
      <c r="BD21" s="339">
        <f t="shared" ref="BD21" si="364">BD19-BD20</f>
        <v>0</v>
      </c>
      <c r="BE21" s="339">
        <f t="shared" ref="BE21" si="365">BE19-BE20</f>
        <v>0</v>
      </c>
      <c r="BF21" s="339">
        <f t="shared" ref="BF21" si="366">BF19-BF20</f>
        <v>0</v>
      </c>
      <c r="BG21" s="339">
        <f t="shared" ref="BG21" si="367">BG19-BG20</f>
        <v>0</v>
      </c>
      <c r="BH21" s="339">
        <f t="shared" ref="BH21" si="368">BH19-BH20</f>
        <v>0</v>
      </c>
      <c r="BI21" s="339">
        <f t="shared" ref="BI21" si="369">BI19-BI20</f>
        <v>0</v>
      </c>
      <c r="BJ21" s="339">
        <f t="shared" ref="BJ21" si="370">BJ19-BJ20</f>
        <v>0</v>
      </c>
      <c r="BK21" s="339">
        <f t="shared" ref="BK21" si="371">BK19-BK20</f>
        <v>0</v>
      </c>
      <c r="BL21" s="339">
        <f t="shared" ref="BL21" si="372">BL19-BL20</f>
        <v>0</v>
      </c>
      <c r="BM21" s="339">
        <f t="shared" ref="BM21" si="373">BM19-BM20</f>
        <v>0</v>
      </c>
      <c r="BN21" s="342">
        <f t="shared" ref="BN21" si="374">SUM(BB21:BM21)</f>
        <v>0</v>
      </c>
      <c r="BO21" s="339">
        <f>BO19-BO20</f>
        <v>0</v>
      </c>
      <c r="BP21" s="339">
        <f t="shared" ref="BP21" si="375">BP19-BP20</f>
        <v>0</v>
      </c>
      <c r="BQ21" s="339">
        <f t="shared" ref="BQ21" si="376">BQ19-BQ20</f>
        <v>0</v>
      </c>
      <c r="BR21" s="339">
        <f t="shared" ref="BR21" si="377">BR19-BR20</f>
        <v>0</v>
      </c>
      <c r="BS21" s="339">
        <f t="shared" ref="BS21" si="378">BS19-BS20</f>
        <v>0</v>
      </c>
      <c r="BT21" s="339">
        <f t="shared" ref="BT21" si="379">BT19-BT20</f>
        <v>0</v>
      </c>
      <c r="BU21" s="339">
        <f t="shared" ref="BU21" si="380">BU19-BU20</f>
        <v>0</v>
      </c>
      <c r="BV21" s="339">
        <f t="shared" ref="BV21" si="381">BV19-BV20</f>
        <v>0</v>
      </c>
      <c r="BW21" s="339">
        <f t="shared" ref="BW21" si="382">BW19-BW20</f>
        <v>0</v>
      </c>
      <c r="BX21" s="339">
        <f t="shared" ref="BX21" si="383">BX19-BX20</f>
        <v>0</v>
      </c>
      <c r="BY21" s="339">
        <f t="shared" ref="BY21" si="384">BY19-BY20</f>
        <v>0</v>
      </c>
      <c r="BZ21" s="339">
        <f t="shared" ref="BZ21" si="385">BZ19-BZ20</f>
        <v>0</v>
      </c>
      <c r="CA21" s="342">
        <f t="shared" ref="CA21" si="386">SUM(BO21:BZ21)</f>
        <v>0</v>
      </c>
      <c r="CB21" s="339">
        <f>CB19-CB20</f>
        <v>0</v>
      </c>
      <c r="CC21" s="339">
        <f t="shared" ref="CC21" si="387">CC19-CC20</f>
        <v>0</v>
      </c>
      <c r="CD21" s="339">
        <f t="shared" ref="CD21" si="388">CD19-CD20</f>
        <v>0</v>
      </c>
      <c r="CE21" s="339">
        <f t="shared" ref="CE21" si="389">CE19-CE20</f>
        <v>0</v>
      </c>
      <c r="CF21" s="339">
        <f t="shared" ref="CF21" si="390">CF19-CF20</f>
        <v>0</v>
      </c>
      <c r="CG21" s="339">
        <f t="shared" ref="CG21" si="391">CG19-CG20</f>
        <v>0</v>
      </c>
      <c r="CH21" s="339">
        <f t="shared" ref="CH21" si="392">CH19-CH20</f>
        <v>0</v>
      </c>
      <c r="CI21" s="339">
        <f t="shared" ref="CI21" si="393">CI19-CI20</f>
        <v>0</v>
      </c>
      <c r="CJ21" s="339">
        <f t="shared" ref="CJ21" si="394">CJ19-CJ20</f>
        <v>0</v>
      </c>
      <c r="CK21" s="339">
        <f t="shared" ref="CK21" si="395">CK19-CK20</f>
        <v>0</v>
      </c>
      <c r="CL21" s="339">
        <f t="shared" ref="CL21" si="396">CL19-CL20</f>
        <v>0</v>
      </c>
      <c r="CM21" s="339">
        <f t="shared" ref="CM21" si="397">CM19-CM20</f>
        <v>0</v>
      </c>
      <c r="CN21" s="342">
        <f t="shared" ref="CN21" si="398">SUM(CB21:CM21)</f>
        <v>0</v>
      </c>
      <c r="CO21" s="339">
        <f>CO19-CO20</f>
        <v>0</v>
      </c>
      <c r="CP21" s="339">
        <f t="shared" ref="CP21" si="399">CP19-CP20</f>
        <v>0</v>
      </c>
      <c r="CQ21" s="339">
        <f t="shared" ref="CQ21" si="400">CQ19-CQ20</f>
        <v>0</v>
      </c>
      <c r="CR21" s="339">
        <f t="shared" ref="CR21" si="401">CR19-CR20</f>
        <v>0</v>
      </c>
      <c r="CS21" s="339">
        <f t="shared" ref="CS21" si="402">CS19-CS20</f>
        <v>0</v>
      </c>
      <c r="CT21" s="339">
        <f t="shared" ref="CT21" si="403">CT19-CT20</f>
        <v>0</v>
      </c>
      <c r="CU21" s="339">
        <f t="shared" ref="CU21" si="404">CU19-CU20</f>
        <v>0</v>
      </c>
      <c r="CV21" s="339">
        <f t="shared" ref="CV21" si="405">CV19-CV20</f>
        <v>0</v>
      </c>
      <c r="CW21" s="339">
        <f t="shared" ref="CW21" si="406">CW19-CW20</f>
        <v>0</v>
      </c>
      <c r="CX21" s="339">
        <f t="shared" ref="CX21" si="407">CX19-CX20</f>
        <v>0</v>
      </c>
      <c r="CY21" s="339">
        <f t="shared" ref="CY21" si="408">CY19-CY20</f>
        <v>0</v>
      </c>
      <c r="CZ21" s="339">
        <f t="shared" ref="CZ21" si="409">CZ19-CZ20</f>
        <v>0</v>
      </c>
      <c r="DA21" s="342">
        <f t="shared" ref="DA21" si="410">SUM(CO21:CZ21)</f>
        <v>0</v>
      </c>
      <c r="DB21" s="339">
        <f>DB19-DB20</f>
        <v>0</v>
      </c>
      <c r="DC21" s="339">
        <f t="shared" ref="DC21" si="411">DC19-DC20</f>
        <v>0</v>
      </c>
      <c r="DD21" s="339">
        <f t="shared" ref="DD21" si="412">DD19-DD20</f>
        <v>0</v>
      </c>
      <c r="DE21" s="339">
        <f t="shared" ref="DE21" si="413">DE19-DE20</f>
        <v>0</v>
      </c>
      <c r="DF21" s="339">
        <f t="shared" ref="DF21" si="414">DF19-DF20</f>
        <v>0</v>
      </c>
      <c r="DG21" s="339">
        <f t="shared" ref="DG21" si="415">DG19-DG20</f>
        <v>0</v>
      </c>
      <c r="DH21" s="339">
        <f t="shared" ref="DH21" si="416">DH19-DH20</f>
        <v>0</v>
      </c>
      <c r="DI21" s="339">
        <f t="shared" ref="DI21" si="417">DI19-DI20</f>
        <v>0</v>
      </c>
      <c r="DJ21" s="339">
        <f t="shared" ref="DJ21" si="418">DJ19-DJ20</f>
        <v>0</v>
      </c>
      <c r="DK21" s="339">
        <f t="shared" ref="DK21" si="419">DK19-DK20</f>
        <v>0</v>
      </c>
      <c r="DL21" s="339">
        <f t="shared" ref="DL21" si="420">DL19-DL20</f>
        <v>0</v>
      </c>
      <c r="DM21" s="339">
        <f t="shared" ref="DM21" si="421">DM19-DM20</f>
        <v>0</v>
      </c>
      <c r="DN21" s="342">
        <f t="shared" ref="DN21" si="422">SUM(DB21:DM21)</f>
        <v>0</v>
      </c>
      <c r="DO21" s="339">
        <f>DO19-DO20</f>
        <v>0</v>
      </c>
      <c r="DP21" s="339">
        <f t="shared" ref="DP21" si="423">DP19-DP20</f>
        <v>0</v>
      </c>
      <c r="DQ21" s="339">
        <f t="shared" ref="DQ21" si="424">DQ19-DQ20</f>
        <v>0</v>
      </c>
      <c r="DR21" s="339">
        <f t="shared" ref="DR21" si="425">DR19-DR20</f>
        <v>0</v>
      </c>
      <c r="DS21" s="339">
        <f t="shared" ref="DS21" si="426">DS19-DS20</f>
        <v>0</v>
      </c>
      <c r="DT21" s="339">
        <f t="shared" ref="DT21" si="427">DT19-DT20</f>
        <v>0</v>
      </c>
      <c r="DU21" s="339">
        <f t="shared" ref="DU21" si="428">DU19-DU20</f>
        <v>0</v>
      </c>
      <c r="DV21" s="339">
        <f t="shared" ref="DV21" si="429">DV19-DV20</f>
        <v>0</v>
      </c>
      <c r="DW21" s="339">
        <f t="shared" ref="DW21" si="430">DW19-DW20</f>
        <v>0</v>
      </c>
      <c r="DX21" s="339">
        <f t="shared" ref="DX21" si="431">DX19-DX20</f>
        <v>0</v>
      </c>
      <c r="DY21" s="339">
        <f t="shared" ref="DY21" si="432">DY19-DY20</f>
        <v>0</v>
      </c>
      <c r="DZ21" s="339">
        <f t="shared" ref="DZ21" si="433">DZ19-DZ20</f>
        <v>0</v>
      </c>
      <c r="EA21" s="342">
        <f t="shared" ref="EA21" si="434">SUM(DO21:DZ21)</f>
        <v>0</v>
      </c>
      <c r="EB21" s="339">
        <f>EB19-EB20</f>
        <v>0</v>
      </c>
      <c r="EC21" s="339">
        <f t="shared" ref="EC21" si="435">EC19-EC20</f>
        <v>0</v>
      </c>
      <c r="ED21" s="339">
        <f t="shared" ref="ED21" si="436">ED19-ED20</f>
        <v>0</v>
      </c>
      <c r="EE21" s="339">
        <f t="shared" ref="EE21" si="437">EE19-EE20</f>
        <v>0</v>
      </c>
      <c r="EF21" s="339">
        <f t="shared" ref="EF21" si="438">EF19-EF20</f>
        <v>0</v>
      </c>
      <c r="EG21" s="339">
        <f t="shared" ref="EG21" si="439">EG19-EG20</f>
        <v>0</v>
      </c>
      <c r="EH21" s="339">
        <f t="shared" ref="EH21" si="440">EH19-EH20</f>
        <v>0</v>
      </c>
      <c r="EI21" s="339">
        <f t="shared" ref="EI21" si="441">EI19-EI20</f>
        <v>0</v>
      </c>
      <c r="EJ21" s="339">
        <f t="shared" ref="EJ21" si="442">EJ19-EJ20</f>
        <v>0</v>
      </c>
      <c r="EK21" s="339">
        <f t="shared" ref="EK21" si="443">EK19-EK20</f>
        <v>0</v>
      </c>
      <c r="EL21" s="339">
        <f t="shared" ref="EL21" si="444">EL19-EL20</f>
        <v>0</v>
      </c>
      <c r="EM21" s="339">
        <f t="shared" ref="EM21" si="445">EM19-EM20</f>
        <v>0</v>
      </c>
      <c r="EN21" s="342">
        <f t="shared" ref="EN21" si="446">SUM(EB21:EM21)</f>
        <v>0</v>
      </c>
      <c r="EO21" s="339">
        <f>EO19-EO20</f>
        <v>0</v>
      </c>
      <c r="EP21" s="339">
        <f t="shared" ref="EP21" si="447">EP19-EP20</f>
        <v>0</v>
      </c>
      <c r="EQ21" s="339">
        <f t="shared" ref="EQ21" si="448">EQ19-EQ20</f>
        <v>0</v>
      </c>
      <c r="ER21" s="339">
        <f t="shared" ref="ER21" si="449">ER19-ER20</f>
        <v>0</v>
      </c>
      <c r="ES21" s="339">
        <f t="shared" ref="ES21" si="450">ES19-ES20</f>
        <v>0</v>
      </c>
      <c r="ET21" s="339">
        <f t="shared" ref="ET21" si="451">ET19-ET20</f>
        <v>0</v>
      </c>
      <c r="EU21" s="339">
        <f t="shared" ref="EU21" si="452">EU19-EU20</f>
        <v>0</v>
      </c>
      <c r="EV21" s="339">
        <f t="shared" ref="EV21" si="453">EV19-EV20</f>
        <v>0</v>
      </c>
      <c r="EW21" s="339">
        <f t="shared" ref="EW21" si="454">EW19-EW20</f>
        <v>0</v>
      </c>
      <c r="EX21" s="339">
        <f t="shared" ref="EX21" si="455">EX19-EX20</f>
        <v>0</v>
      </c>
      <c r="EY21" s="339">
        <f t="shared" ref="EY21" si="456">EY19-EY20</f>
        <v>0</v>
      </c>
      <c r="EZ21" s="339">
        <f t="shared" ref="EZ21" si="457">EZ19-EZ20</f>
        <v>0</v>
      </c>
      <c r="FA21" s="342">
        <f t="shared" ref="FA21" si="458">SUM(EO21:EZ21)</f>
        <v>0</v>
      </c>
      <c r="FB21" s="339">
        <f>FB19-FB20</f>
        <v>0</v>
      </c>
      <c r="FC21" s="339">
        <f t="shared" ref="FC21" si="459">FC19-FC20</f>
        <v>0</v>
      </c>
      <c r="FD21" s="339">
        <f t="shared" ref="FD21" si="460">FD19-FD20</f>
        <v>0</v>
      </c>
      <c r="FE21" s="339">
        <f t="shared" ref="FE21" si="461">FE19-FE20</f>
        <v>0</v>
      </c>
      <c r="FF21" s="339">
        <f t="shared" ref="FF21" si="462">FF19-FF20</f>
        <v>0</v>
      </c>
      <c r="FG21" s="339">
        <f t="shared" ref="FG21" si="463">FG19-FG20</f>
        <v>0</v>
      </c>
      <c r="FH21" s="339">
        <f t="shared" ref="FH21" si="464">FH19-FH20</f>
        <v>0</v>
      </c>
      <c r="FI21" s="339">
        <f t="shared" ref="FI21" si="465">FI19-FI20</f>
        <v>0</v>
      </c>
      <c r="FJ21" s="339">
        <f t="shared" ref="FJ21" si="466">FJ19-FJ20</f>
        <v>0</v>
      </c>
      <c r="FK21" s="339">
        <f t="shared" ref="FK21" si="467">FK19-FK20</f>
        <v>0</v>
      </c>
      <c r="FL21" s="339">
        <f t="shared" ref="FL21" si="468">FL19-FL20</f>
        <v>0</v>
      </c>
      <c r="FM21" s="339">
        <f t="shared" ref="FM21" si="469">FM19-FM20</f>
        <v>0</v>
      </c>
      <c r="FN21" s="342">
        <f t="shared" ref="FN21" si="470">SUM(FB21:FM21)</f>
        <v>0</v>
      </c>
      <c r="FO21" s="339">
        <f>FO19-FO20</f>
        <v>0</v>
      </c>
      <c r="FP21" s="339">
        <f t="shared" ref="FP21" si="471">FP19-FP20</f>
        <v>0</v>
      </c>
      <c r="FQ21" s="339">
        <f t="shared" ref="FQ21" si="472">FQ19-FQ20</f>
        <v>0</v>
      </c>
      <c r="FR21" s="339">
        <f t="shared" ref="FR21" si="473">FR19-FR20</f>
        <v>0</v>
      </c>
      <c r="FS21" s="339">
        <f t="shared" ref="FS21" si="474">FS19-FS20</f>
        <v>0</v>
      </c>
      <c r="FT21" s="339">
        <f t="shared" ref="FT21" si="475">FT19-FT20</f>
        <v>0</v>
      </c>
      <c r="FU21" s="339">
        <f t="shared" ref="FU21" si="476">FU19-FU20</f>
        <v>0</v>
      </c>
      <c r="FV21" s="339">
        <f t="shared" ref="FV21" si="477">FV19-FV20</f>
        <v>0</v>
      </c>
      <c r="FW21" s="339">
        <f t="shared" ref="FW21" si="478">FW19-FW20</f>
        <v>0</v>
      </c>
      <c r="FX21" s="339">
        <f t="shared" ref="FX21" si="479">FX19-FX20</f>
        <v>0</v>
      </c>
      <c r="FY21" s="339">
        <f t="shared" ref="FY21" si="480">FY19-FY20</f>
        <v>0</v>
      </c>
      <c r="FZ21" s="339">
        <f t="shared" ref="FZ21" si="481">FZ19-FZ20</f>
        <v>0</v>
      </c>
      <c r="GA21" s="342">
        <f t="shared" ref="GA21" si="482">SUM(FO21:FZ21)</f>
        <v>0</v>
      </c>
      <c r="GB21" s="339">
        <f>GB19-GB20</f>
        <v>0</v>
      </c>
      <c r="GC21" s="339">
        <f t="shared" ref="GC21" si="483">GC19-GC20</f>
        <v>0</v>
      </c>
      <c r="GD21" s="339">
        <f t="shared" ref="GD21" si="484">GD19-GD20</f>
        <v>0</v>
      </c>
      <c r="GE21" s="339">
        <f t="shared" ref="GE21" si="485">GE19-GE20</f>
        <v>0</v>
      </c>
      <c r="GF21" s="339">
        <f t="shared" ref="GF21" si="486">GF19-GF20</f>
        <v>0</v>
      </c>
      <c r="GG21" s="339">
        <f t="shared" ref="GG21" si="487">GG19-GG20</f>
        <v>0</v>
      </c>
      <c r="GH21" s="339">
        <f t="shared" ref="GH21" si="488">GH19-GH20</f>
        <v>0</v>
      </c>
      <c r="GI21" s="339">
        <f t="shared" ref="GI21" si="489">GI19-GI20</f>
        <v>0</v>
      </c>
      <c r="GJ21" s="339">
        <f t="shared" ref="GJ21" si="490">GJ19-GJ20</f>
        <v>0</v>
      </c>
      <c r="GK21" s="339">
        <f t="shared" ref="GK21" si="491">GK19-GK20</f>
        <v>0</v>
      </c>
      <c r="GL21" s="339">
        <f t="shared" ref="GL21" si="492">GL19-GL20</f>
        <v>0</v>
      </c>
      <c r="GM21" s="339">
        <f t="shared" ref="GM21" si="493">GM19-GM20</f>
        <v>0</v>
      </c>
      <c r="GN21" s="342">
        <f t="shared" ref="GN21" si="494">SUM(GB21:GM21)</f>
        <v>0</v>
      </c>
      <c r="GO21" s="339">
        <f>GO19-GO20</f>
        <v>0</v>
      </c>
      <c r="GP21" s="339">
        <f t="shared" ref="GP21" si="495">GP19-GP20</f>
        <v>0</v>
      </c>
      <c r="GQ21" s="339">
        <f t="shared" ref="GQ21" si="496">GQ19-GQ20</f>
        <v>0</v>
      </c>
      <c r="GR21" s="339">
        <f t="shared" ref="GR21" si="497">GR19-GR20</f>
        <v>0</v>
      </c>
      <c r="GS21" s="339">
        <f t="shared" ref="GS21" si="498">GS19-GS20</f>
        <v>0</v>
      </c>
      <c r="GT21" s="339">
        <f t="shared" ref="GT21" si="499">GT19-GT20</f>
        <v>0</v>
      </c>
      <c r="GU21" s="339">
        <f t="shared" ref="GU21" si="500">GU19-GU20</f>
        <v>0</v>
      </c>
      <c r="GV21" s="339">
        <f t="shared" ref="GV21" si="501">GV19-GV20</f>
        <v>0</v>
      </c>
      <c r="GW21" s="339">
        <f t="shared" ref="GW21" si="502">GW19-GW20</f>
        <v>0</v>
      </c>
      <c r="GX21" s="339">
        <f t="shared" ref="GX21" si="503">GX19-GX20</f>
        <v>0</v>
      </c>
      <c r="GY21" s="339">
        <f t="shared" ref="GY21" si="504">GY19-GY20</f>
        <v>0</v>
      </c>
      <c r="GZ21" s="339">
        <f t="shared" ref="GZ21" si="505">GZ19-GZ20</f>
        <v>0</v>
      </c>
      <c r="HA21" s="342">
        <f t="shared" ref="HA21" si="506">SUM(GO21:GZ21)</f>
        <v>0</v>
      </c>
      <c r="HB21" s="339">
        <f>HB19-HB20</f>
        <v>0</v>
      </c>
      <c r="HC21" s="339">
        <f t="shared" ref="HC21" si="507">HC19-HC20</f>
        <v>0</v>
      </c>
      <c r="HD21" s="339">
        <f t="shared" ref="HD21" si="508">HD19-HD20</f>
        <v>0</v>
      </c>
      <c r="HE21" s="339">
        <f t="shared" ref="HE21" si="509">HE19-HE20</f>
        <v>0</v>
      </c>
      <c r="HF21" s="339">
        <f t="shared" ref="HF21" si="510">HF19-HF20</f>
        <v>0</v>
      </c>
      <c r="HG21" s="339">
        <f t="shared" ref="HG21" si="511">HG19-HG20</f>
        <v>0</v>
      </c>
      <c r="HH21" s="339">
        <f t="shared" ref="HH21" si="512">HH19-HH20</f>
        <v>0</v>
      </c>
      <c r="HI21" s="339">
        <f t="shared" ref="HI21" si="513">HI19-HI20</f>
        <v>0</v>
      </c>
      <c r="HJ21" s="339">
        <f t="shared" ref="HJ21" si="514">HJ19-HJ20</f>
        <v>0</v>
      </c>
      <c r="HK21" s="339">
        <f t="shared" ref="HK21" si="515">HK19-HK20</f>
        <v>0</v>
      </c>
      <c r="HL21" s="339">
        <f t="shared" ref="HL21" si="516">HL19-HL20</f>
        <v>0</v>
      </c>
      <c r="HM21" s="339">
        <f t="shared" ref="HM21" si="517">HM19-HM20</f>
        <v>0</v>
      </c>
      <c r="HN21" s="342">
        <f t="shared" ref="HN21" si="518">SUM(HB21:HM21)</f>
        <v>0</v>
      </c>
      <c r="HO21" s="339">
        <f>HO19-HO20</f>
        <v>0</v>
      </c>
      <c r="HP21" s="339">
        <f t="shared" ref="HP21" si="519">HP19-HP20</f>
        <v>0</v>
      </c>
      <c r="HQ21" s="339">
        <f t="shared" ref="HQ21" si="520">HQ19-HQ20</f>
        <v>0</v>
      </c>
      <c r="HR21" s="339">
        <f t="shared" ref="HR21" si="521">HR19-HR20</f>
        <v>0</v>
      </c>
      <c r="HS21" s="339">
        <f t="shared" ref="HS21" si="522">HS19-HS20</f>
        <v>0</v>
      </c>
      <c r="HT21" s="339">
        <f t="shared" ref="HT21" si="523">HT19-HT20</f>
        <v>0</v>
      </c>
      <c r="HU21" s="339">
        <f t="shared" ref="HU21" si="524">HU19-HU20</f>
        <v>0</v>
      </c>
      <c r="HV21" s="339">
        <f t="shared" ref="HV21" si="525">HV19-HV20</f>
        <v>0</v>
      </c>
      <c r="HW21" s="339">
        <f t="shared" ref="HW21" si="526">HW19-HW20</f>
        <v>0</v>
      </c>
      <c r="HX21" s="339">
        <f t="shared" ref="HX21" si="527">HX19-HX20</f>
        <v>0</v>
      </c>
      <c r="HY21" s="339">
        <f t="shared" ref="HY21" si="528">HY19-HY20</f>
        <v>0</v>
      </c>
      <c r="HZ21" s="339">
        <f t="shared" ref="HZ21" si="529">HZ19-HZ20</f>
        <v>0</v>
      </c>
      <c r="IA21" s="342">
        <f t="shared" ref="IA21" si="530">SUM(HO21:HZ21)</f>
        <v>0</v>
      </c>
      <c r="IB21" s="339">
        <f>IB19-IB20</f>
        <v>0</v>
      </c>
      <c r="IC21" s="339">
        <f t="shared" ref="IC21" si="531">IC19-IC20</f>
        <v>0</v>
      </c>
      <c r="ID21" s="339">
        <f t="shared" ref="ID21" si="532">ID19-ID20</f>
        <v>0</v>
      </c>
      <c r="IE21" s="339">
        <f t="shared" ref="IE21" si="533">IE19-IE20</f>
        <v>0</v>
      </c>
      <c r="IF21" s="339">
        <f t="shared" ref="IF21" si="534">IF19-IF20</f>
        <v>0</v>
      </c>
      <c r="IG21" s="339">
        <f t="shared" ref="IG21" si="535">IG19-IG20</f>
        <v>0</v>
      </c>
      <c r="IH21" s="339">
        <f t="shared" ref="IH21" si="536">IH19-IH20</f>
        <v>0</v>
      </c>
      <c r="II21" s="339">
        <f t="shared" ref="II21" si="537">II19-II20</f>
        <v>0</v>
      </c>
      <c r="IJ21" s="339">
        <f t="shared" ref="IJ21" si="538">IJ19-IJ20</f>
        <v>0</v>
      </c>
      <c r="IK21" s="339">
        <f t="shared" ref="IK21" si="539">IK19-IK20</f>
        <v>0</v>
      </c>
      <c r="IL21" s="339">
        <f t="shared" ref="IL21" si="540">IL19-IL20</f>
        <v>0</v>
      </c>
      <c r="IM21" s="339">
        <f t="shared" ref="IM21" si="541">IM19-IM20</f>
        <v>0</v>
      </c>
      <c r="IN21" s="342">
        <f t="shared" ref="IN21" si="542">SUM(IB21:IM21)</f>
        <v>0</v>
      </c>
      <c r="IO21" s="339">
        <f>IO19-IO20</f>
        <v>0</v>
      </c>
      <c r="IP21" s="339">
        <f t="shared" ref="IP21" si="543">IP19-IP20</f>
        <v>0</v>
      </c>
      <c r="IQ21" s="339">
        <f t="shared" ref="IQ21" si="544">IQ19-IQ20</f>
        <v>0</v>
      </c>
      <c r="IR21" s="339">
        <f t="shared" ref="IR21" si="545">IR19-IR20</f>
        <v>0</v>
      </c>
      <c r="IS21" s="339">
        <f t="shared" ref="IS21" si="546">IS19-IS20</f>
        <v>0</v>
      </c>
      <c r="IT21" s="339">
        <f t="shared" ref="IT21" si="547">IT19-IT20</f>
        <v>0</v>
      </c>
      <c r="IU21" s="339">
        <f t="shared" ref="IU21" si="548">IU19-IU20</f>
        <v>0</v>
      </c>
      <c r="IV21" s="339">
        <f t="shared" ref="IV21" si="549">IV19-IV20</f>
        <v>0</v>
      </c>
      <c r="IW21" s="339">
        <f t="shared" ref="IW21" si="550">IW19-IW20</f>
        <v>0</v>
      </c>
      <c r="IX21" s="339">
        <f t="shared" ref="IX21" si="551">IX19-IX20</f>
        <v>0</v>
      </c>
      <c r="IY21" s="339">
        <f t="shared" ref="IY21" si="552">IY19-IY20</f>
        <v>0</v>
      </c>
      <c r="IZ21" s="339">
        <f t="shared" ref="IZ21" si="553">IZ19-IZ20</f>
        <v>0</v>
      </c>
      <c r="JA21" s="342">
        <f t="shared" ref="JA21" si="554">SUM(IO21:IZ21)</f>
        <v>0</v>
      </c>
      <c r="JB21" s="339">
        <f>JB19-JB20</f>
        <v>0</v>
      </c>
      <c r="JC21" s="339">
        <f t="shared" ref="JC21" si="555">JC19-JC20</f>
        <v>0</v>
      </c>
      <c r="JD21" s="339">
        <f t="shared" ref="JD21" si="556">JD19-JD20</f>
        <v>0</v>
      </c>
      <c r="JE21" s="339">
        <f t="shared" ref="JE21" si="557">JE19-JE20</f>
        <v>0</v>
      </c>
      <c r="JF21" s="339">
        <f t="shared" ref="JF21" si="558">JF19-JF20</f>
        <v>0</v>
      </c>
      <c r="JG21" s="339">
        <f t="shared" ref="JG21" si="559">JG19-JG20</f>
        <v>0</v>
      </c>
      <c r="JH21" s="339">
        <f t="shared" ref="JH21" si="560">JH19-JH20</f>
        <v>0</v>
      </c>
      <c r="JI21" s="339">
        <f t="shared" ref="JI21" si="561">JI19-JI20</f>
        <v>0</v>
      </c>
      <c r="JJ21" s="339">
        <f t="shared" ref="JJ21" si="562">JJ19-JJ20</f>
        <v>0</v>
      </c>
      <c r="JK21" s="339">
        <f t="shared" ref="JK21" si="563">JK19-JK20</f>
        <v>0</v>
      </c>
      <c r="JL21" s="339">
        <f t="shared" ref="JL21" si="564">JL19-JL20</f>
        <v>0</v>
      </c>
      <c r="JM21" s="339">
        <f t="shared" ref="JM21" si="565">JM19-JM20</f>
        <v>0</v>
      </c>
      <c r="JN21" s="342">
        <f t="shared" ref="JN21" si="566">SUM(JB21:JM21)</f>
        <v>0</v>
      </c>
      <c r="JO21" s="339">
        <f>JO19-JO20</f>
        <v>0</v>
      </c>
      <c r="JP21" s="339">
        <f t="shared" ref="JP21" si="567">JP19-JP20</f>
        <v>0</v>
      </c>
      <c r="JQ21" s="339">
        <f t="shared" ref="JQ21" si="568">JQ19-JQ20</f>
        <v>0</v>
      </c>
      <c r="JR21" s="339">
        <f t="shared" ref="JR21" si="569">JR19-JR20</f>
        <v>0</v>
      </c>
      <c r="JS21" s="339">
        <f t="shared" ref="JS21" si="570">JS19-JS20</f>
        <v>0</v>
      </c>
      <c r="JT21" s="339">
        <f t="shared" ref="JT21" si="571">JT19-JT20</f>
        <v>0</v>
      </c>
      <c r="JU21" s="339">
        <f t="shared" ref="JU21" si="572">JU19-JU20</f>
        <v>0</v>
      </c>
      <c r="JV21" s="339">
        <f t="shared" ref="JV21" si="573">JV19-JV20</f>
        <v>0</v>
      </c>
      <c r="JW21" s="339">
        <f t="shared" ref="JW21" si="574">JW19-JW20</f>
        <v>0</v>
      </c>
      <c r="JX21" s="339">
        <f t="shared" ref="JX21" si="575">JX19-JX20</f>
        <v>0</v>
      </c>
      <c r="JY21" s="339">
        <f t="shared" ref="JY21" si="576">JY19-JY20</f>
        <v>0</v>
      </c>
      <c r="JZ21" s="339">
        <f t="shared" ref="JZ21" si="577">JZ19-JZ20</f>
        <v>0</v>
      </c>
      <c r="KA21" s="342">
        <f t="shared" ref="KA21" si="578">SUM(JO21:JZ21)</f>
        <v>0</v>
      </c>
      <c r="KB21" s="339">
        <f>KB19-KB20</f>
        <v>0</v>
      </c>
      <c r="KC21" s="339">
        <f t="shared" ref="KC21" si="579">KC19-KC20</f>
        <v>0</v>
      </c>
      <c r="KD21" s="339">
        <f t="shared" ref="KD21" si="580">KD19-KD20</f>
        <v>0</v>
      </c>
      <c r="KE21" s="339">
        <f t="shared" ref="KE21" si="581">KE19-KE20</f>
        <v>0</v>
      </c>
      <c r="KF21" s="339">
        <f t="shared" ref="KF21" si="582">KF19-KF20</f>
        <v>0</v>
      </c>
      <c r="KG21" s="339">
        <f t="shared" ref="KG21" si="583">KG19-KG20</f>
        <v>0</v>
      </c>
      <c r="KH21" s="339">
        <f t="shared" ref="KH21" si="584">KH19-KH20</f>
        <v>0</v>
      </c>
      <c r="KI21" s="339">
        <f t="shared" ref="KI21" si="585">KI19-KI20</f>
        <v>0</v>
      </c>
      <c r="KJ21" s="339">
        <f t="shared" ref="KJ21" si="586">KJ19-KJ20</f>
        <v>0</v>
      </c>
      <c r="KK21" s="339">
        <f t="shared" ref="KK21" si="587">KK19-KK20</f>
        <v>0</v>
      </c>
      <c r="KL21" s="339">
        <f t="shared" ref="KL21" si="588">KL19-KL20</f>
        <v>0</v>
      </c>
      <c r="KM21" s="339">
        <f t="shared" ref="KM21" si="589">KM19-KM20</f>
        <v>0</v>
      </c>
      <c r="KN21" s="342">
        <f t="shared" ref="KN21" si="590">SUM(KB21:KM21)</f>
        <v>0</v>
      </c>
      <c r="KO21" s="339">
        <f>KO19-KO20</f>
        <v>0</v>
      </c>
      <c r="KP21" s="339">
        <f t="shared" ref="KP21" si="591">KP19-KP20</f>
        <v>0</v>
      </c>
      <c r="KQ21" s="339">
        <f t="shared" ref="KQ21" si="592">KQ19-KQ20</f>
        <v>0</v>
      </c>
      <c r="KR21" s="339">
        <f t="shared" ref="KR21" si="593">KR19-KR20</f>
        <v>0</v>
      </c>
      <c r="KS21" s="339">
        <f t="shared" ref="KS21" si="594">KS19-KS20</f>
        <v>0</v>
      </c>
      <c r="KT21" s="339">
        <f t="shared" ref="KT21" si="595">KT19-KT20</f>
        <v>0</v>
      </c>
      <c r="KU21" s="339">
        <f t="shared" ref="KU21" si="596">KU19-KU20</f>
        <v>0</v>
      </c>
      <c r="KV21" s="339">
        <f t="shared" ref="KV21" si="597">KV19-KV20</f>
        <v>0</v>
      </c>
      <c r="KW21" s="339">
        <f t="shared" ref="KW21" si="598">KW19-KW20</f>
        <v>0</v>
      </c>
      <c r="KX21" s="339">
        <f t="shared" ref="KX21" si="599">KX19-KX20</f>
        <v>0</v>
      </c>
      <c r="KY21" s="339">
        <f t="shared" ref="KY21" si="600">KY19-KY20</f>
        <v>0</v>
      </c>
      <c r="KZ21" s="339">
        <f t="shared" ref="KZ21" si="601">KZ19-KZ20</f>
        <v>0</v>
      </c>
      <c r="LA21" s="342">
        <f t="shared" ref="LA21" si="602">SUM(KO21:KZ21)</f>
        <v>0</v>
      </c>
      <c r="LB21" s="339">
        <f>LB19-LB20</f>
        <v>0</v>
      </c>
      <c r="LC21" s="339">
        <f t="shared" ref="LC21" si="603">LC19-LC20</f>
        <v>0</v>
      </c>
      <c r="LD21" s="339">
        <f t="shared" ref="LD21" si="604">LD19-LD20</f>
        <v>0</v>
      </c>
      <c r="LE21" s="339">
        <f t="shared" ref="LE21" si="605">LE19-LE20</f>
        <v>0</v>
      </c>
      <c r="LF21" s="339">
        <f t="shared" ref="LF21" si="606">LF19-LF20</f>
        <v>0</v>
      </c>
      <c r="LG21" s="339">
        <f t="shared" ref="LG21" si="607">LG19-LG20</f>
        <v>0</v>
      </c>
      <c r="LH21" s="339">
        <f t="shared" ref="LH21" si="608">LH19-LH20</f>
        <v>0</v>
      </c>
      <c r="LI21" s="339">
        <f t="shared" ref="LI21" si="609">LI19-LI20</f>
        <v>0</v>
      </c>
      <c r="LJ21" s="339">
        <f t="shared" ref="LJ21" si="610">LJ19-LJ20</f>
        <v>0</v>
      </c>
      <c r="LK21" s="339">
        <f t="shared" ref="LK21" si="611">LK19-LK20</f>
        <v>0</v>
      </c>
      <c r="LL21" s="339">
        <f t="shared" ref="LL21" si="612">LL19-LL20</f>
        <v>0</v>
      </c>
      <c r="LM21" s="339">
        <f t="shared" ref="LM21" si="613">LM19-LM20</f>
        <v>0</v>
      </c>
      <c r="LN21" s="343">
        <f t="shared" ref="LN21" si="614">SUM(LB21:LM21)</f>
        <v>0</v>
      </c>
    </row>
    <row r="22" spans="1:326" s="90" customFormat="1">
      <c r="A22" s="363"/>
      <c r="N22" s="321"/>
      <c r="AA22" s="321"/>
      <c r="AN22" s="321"/>
      <c r="BA22" s="321"/>
      <c r="BN22" s="321"/>
      <c r="CA22" s="321"/>
      <c r="CN22" s="321"/>
      <c r="DA22" s="321"/>
      <c r="DN22" s="321"/>
      <c r="EA22" s="321"/>
      <c r="EN22" s="321"/>
      <c r="FA22" s="321"/>
      <c r="FN22" s="321"/>
      <c r="GA22" s="321"/>
      <c r="GN22" s="321"/>
      <c r="HA22" s="321"/>
      <c r="HN22" s="321"/>
      <c r="IA22" s="321"/>
      <c r="IN22" s="321"/>
      <c r="JA22" s="321"/>
      <c r="JN22" s="321"/>
      <c r="KA22" s="321"/>
      <c r="KN22" s="321"/>
      <c r="LA22" s="321"/>
      <c r="LN22" s="321"/>
    </row>
    <row r="23" spans="1:326" s="90" customFormat="1" ht="15.75" thickBot="1">
      <c r="A23" s="363"/>
      <c r="N23" s="321"/>
      <c r="AA23" s="321"/>
      <c r="AN23" s="321"/>
      <c r="BA23" s="321"/>
      <c r="BN23" s="321"/>
      <c r="CA23" s="321"/>
      <c r="CN23" s="321"/>
      <c r="DA23" s="321"/>
      <c r="DN23" s="321"/>
      <c r="EA23" s="321"/>
      <c r="EN23" s="321"/>
      <c r="FA23" s="321"/>
      <c r="FN23" s="321"/>
      <c r="GA23" s="321"/>
      <c r="GN23" s="321"/>
      <c r="HA23" s="321"/>
      <c r="HN23" s="321"/>
      <c r="IA23" s="321"/>
      <c r="IN23" s="321"/>
      <c r="JA23" s="321"/>
      <c r="JN23" s="321"/>
      <c r="KA23" s="321"/>
      <c r="KN23" s="321"/>
      <c r="LA23" s="321"/>
      <c r="LN23" s="321"/>
    </row>
    <row r="24" spans="1:326" s="90" customFormat="1" ht="15.75" thickBot="1">
      <c r="A24" s="364" t="s">
        <v>25</v>
      </c>
      <c r="B24" s="365">
        <f>SUM(B25:B28)</f>
        <v>0</v>
      </c>
      <c r="C24" s="366">
        <f t="shared" ref="C24:M24" si="615">SUM(C25:C28)</f>
        <v>0</v>
      </c>
      <c r="D24" s="366">
        <f t="shared" si="615"/>
        <v>0</v>
      </c>
      <c r="E24" s="366">
        <f t="shared" si="615"/>
        <v>0</v>
      </c>
      <c r="F24" s="366">
        <f t="shared" si="615"/>
        <v>0</v>
      </c>
      <c r="G24" s="366">
        <f t="shared" si="615"/>
        <v>0</v>
      </c>
      <c r="H24" s="366">
        <f t="shared" si="615"/>
        <v>0</v>
      </c>
      <c r="I24" s="366">
        <f t="shared" si="615"/>
        <v>0</v>
      </c>
      <c r="J24" s="366">
        <f t="shared" si="615"/>
        <v>0</v>
      </c>
      <c r="K24" s="366">
        <f t="shared" si="615"/>
        <v>0</v>
      </c>
      <c r="L24" s="366">
        <f t="shared" si="615"/>
        <v>0</v>
      </c>
      <c r="M24" s="367">
        <f t="shared" si="615"/>
        <v>0</v>
      </c>
      <c r="N24" s="368">
        <f>SUM(N25:N28)</f>
        <v>0</v>
      </c>
      <c r="O24" s="365">
        <f>SUM(O25:O28)</f>
        <v>0</v>
      </c>
      <c r="P24" s="366">
        <f t="shared" ref="P24:Z24" si="616">SUM(P25:P28)</f>
        <v>0</v>
      </c>
      <c r="Q24" s="366">
        <f t="shared" si="616"/>
        <v>0</v>
      </c>
      <c r="R24" s="366">
        <f t="shared" si="616"/>
        <v>0</v>
      </c>
      <c r="S24" s="366">
        <f t="shared" si="616"/>
        <v>0</v>
      </c>
      <c r="T24" s="366">
        <f t="shared" si="616"/>
        <v>0</v>
      </c>
      <c r="U24" s="366">
        <f t="shared" si="616"/>
        <v>0</v>
      </c>
      <c r="V24" s="366">
        <f t="shared" si="616"/>
        <v>0</v>
      </c>
      <c r="W24" s="366">
        <f t="shared" si="616"/>
        <v>0</v>
      </c>
      <c r="X24" s="366">
        <f t="shared" si="616"/>
        <v>0</v>
      </c>
      <c r="Y24" s="366">
        <f t="shared" si="616"/>
        <v>0</v>
      </c>
      <c r="Z24" s="367">
        <f t="shared" si="616"/>
        <v>0</v>
      </c>
      <c r="AA24" s="366">
        <f>SUM(AA25:AA28)</f>
        <v>0</v>
      </c>
      <c r="AB24" s="365">
        <f>SUM(AB25:AB28)</f>
        <v>0</v>
      </c>
      <c r="AC24" s="366">
        <f t="shared" ref="AC24:AM24" si="617">SUM(AC25:AC28)</f>
        <v>0</v>
      </c>
      <c r="AD24" s="366">
        <f t="shared" si="617"/>
        <v>0</v>
      </c>
      <c r="AE24" s="366">
        <f t="shared" si="617"/>
        <v>0</v>
      </c>
      <c r="AF24" s="366">
        <f t="shared" si="617"/>
        <v>0</v>
      </c>
      <c r="AG24" s="366">
        <f t="shared" si="617"/>
        <v>0</v>
      </c>
      <c r="AH24" s="366">
        <f t="shared" si="617"/>
        <v>0</v>
      </c>
      <c r="AI24" s="366">
        <f t="shared" si="617"/>
        <v>0</v>
      </c>
      <c r="AJ24" s="366">
        <f t="shared" si="617"/>
        <v>0</v>
      </c>
      <c r="AK24" s="366">
        <f t="shared" si="617"/>
        <v>0</v>
      </c>
      <c r="AL24" s="366">
        <f t="shared" si="617"/>
        <v>0</v>
      </c>
      <c r="AM24" s="367">
        <f t="shared" si="617"/>
        <v>0</v>
      </c>
      <c r="AN24" s="366">
        <f>SUM(AN25:AN28)</f>
        <v>0</v>
      </c>
      <c r="AO24" s="365">
        <f>SUM(AO25:AO28)</f>
        <v>0</v>
      </c>
      <c r="AP24" s="366">
        <f t="shared" ref="AP24:AZ24" si="618">SUM(AP25:AP28)</f>
        <v>0</v>
      </c>
      <c r="AQ24" s="366">
        <f t="shared" si="618"/>
        <v>0</v>
      </c>
      <c r="AR24" s="366">
        <f t="shared" si="618"/>
        <v>0</v>
      </c>
      <c r="AS24" s="366">
        <f t="shared" si="618"/>
        <v>0</v>
      </c>
      <c r="AT24" s="366">
        <f t="shared" si="618"/>
        <v>0</v>
      </c>
      <c r="AU24" s="366">
        <f t="shared" si="618"/>
        <v>0</v>
      </c>
      <c r="AV24" s="366">
        <f t="shared" si="618"/>
        <v>0</v>
      </c>
      <c r="AW24" s="366">
        <f t="shared" si="618"/>
        <v>0</v>
      </c>
      <c r="AX24" s="366">
        <f t="shared" si="618"/>
        <v>0</v>
      </c>
      <c r="AY24" s="366">
        <f t="shared" si="618"/>
        <v>0</v>
      </c>
      <c r="AZ24" s="367">
        <f t="shared" si="618"/>
        <v>0</v>
      </c>
      <c r="BA24" s="366">
        <f>SUM(BA25:BA28)</f>
        <v>0</v>
      </c>
      <c r="BB24" s="365">
        <f>SUM(BB25:BB28)</f>
        <v>0</v>
      </c>
      <c r="BC24" s="366">
        <f t="shared" ref="BC24:BM24" si="619">SUM(BC25:BC28)</f>
        <v>0</v>
      </c>
      <c r="BD24" s="366">
        <f t="shared" si="619"/>
        <v>0</v>
      </c>
      <c r="BE24" s="366">
        <f t="shared" si="619"/>
        <v>0</v>
      </c>
      <c r="BF24" s="366">
        <f t="shared" si="619"/>
        <v>0</v>
      </c>
      <c r="BG24" s="366">
        <f t="shared" si="619"/>
        <v>0</v>
      </c>
      <c r="BH24" s="366">
        <f t="shared" si="619"/>
        <v>0</v>
      </c>
      <c r="BI24" s="366">
        <f t="shared" si="619"/>
        <v>0</v>
      </c>
      <c r="BJ24" s="366">
        <f t="shared" si="619"/>
        <v>0</v>
      </c>
      <c r="BK24" s="366">
        <f t="shared" si="619"/>
        <v>0</v>
      </c>
      <c r="BL24" s="366">
        <f t="shared" si="619"/>
        <v>0</v>
      </c>
      <c r="BM24" s="367">
        <f t="shared" si="619"/>
        <v>0</v>
      </c>
      <c r="BN24" s="366">
        <f>SUM(BN25:BN28)</f>
        <v>0</v>
      </c>
      <c r="BO24" s="365">
        <f>SUM(BO25:BO28)</f>
        <v>0</v>
      </c>
      <c r="BP24" s="366">
        <f t="shared" ref="BP24:BZ24" si="620">SUM(BP25:BP28)</f>
        <v>0</v>
      </c>
      <c r="BQ24" s="366">
        <f t="shared" si="620"/>
        <v>0</v>
      </c>
      <c r="BR24" s="366">
        <f t="shared" si="620"/>
        <v>0</v>
      </c>
      <c r="BS24" s="366">
        <f t="shared" si="620"/>
        <v>0</v>
      </c>
      <c r="BT24" s="366">
        <f t="shared" si="620"/>
        <v>0</v>
      </c>
      <c r="BU24" s="366">
        <f t="shared" si="620"/>
        <v>0</v>
      </c>
      <c r="BV24" s="366">
        <f t="shared" si="620"/>
        <v>0</v>
      </c>
      <c r="BW24" s="366">
        <f t="shared" si="620"/>
        <v>0</v>
      </c>
      <c r="BX24" s="366">
        <f t="shared" si="620"/>
        <v>0</v>
      </c>
      <c r="BY24" s="366">
        <f t="shared" si="620"/>
        <v>0</v>
      </c>
      <c r="BZ24" s="367">
        <f t="shared" si="620"/>
        <v>0</v>
      </c>
      <c r="CA24" s="366">
        <f>SUM(CA25:CA28)</f>
        <v>0</v>
      </c>
      <c r="CB24" s="365">
        <f>SUM(CB25:CB28)</f>
        <v>0</v>
      </c>
      <c r="CC24" s="366">
        <f t="shared" ref="CC24:CM24" si="621">SUM(CC25:CC28)</f>
        <v>0</v>
      </c>
      <c r="CD24" s="366">
        <f t="shared" si="621"/>
        <v>0</v>
      </c>
      <c r="CE24" s="366">
        <f t="shared" si="621"/>
        <v>0</v>
      </c>
      <c r="CF24" s="366">
        <f t="shared" si="621"/>
        <v>0</v>
      </c>
      <c r="CG24" s="366">
        <f t="shared" si="621"/>
        <v>0</v>
      </c>
      <c r="CH24" s="366">
        <f t="shared" si="621"/>
        <v>0</v>
      </c>
      <c r="CI24" s="366">
        <f t="shared" si="621"/>
        <v>0</v>
      </c>
      <c r="CJ24" s="366">
        <f t="shared" si="621"/>
        <v>0</v>
      </c>
      <c r="CK24" s="366">
        <f t="shared" si="621"/>
        <v>0</v>
      </c>
      <c r="CL24" s="366">
        <f t="shared" si="621"/>
        <v>0</v>
      </c>
      <c r="CM24" s="367">
        <f t="shared" si="621"/>
        <v>0</v>
      </c>
      <c r="CN24" s="366">
        <f>SUM(CN25:CN28)</f>
        <v>0</v>
      </c>
      <c r="CO24" s="365">
        <f>SUM(CO25:CO28)</f>
        <v>0</v>
      </c>
      <c r="CP24" s="366">
        <f t="shared" ref="CP24:CZ24" si="622">SUM(CP25:CP28)</f>
        <v>0</v>
      </c>
      <c r="CQ24" s="366">
        <f t="shared" si="622"/>
        <v>0</v>
      </c>
      <c r="CR24" s="366">
        <f t="shared" si="622"/>
        <v>0</v>
      </c>
      <c r="CS24" s="366">
        <f t="shared" si="622"/>
        <v>0</v>
      </c>
      <c r="CT24" s="366">
        <f t="shared" si="622"/>
        <v>0</v>
      </c>
      <c r="CU24" s="366">
        <f t="shared" si="622"/>
        <v>0</v>
      </c>
      <c r="CV24" s="366">
        <f t="shared" si="622"/>
        <v>0</v>
      </c>
      <c r="CW24" s="366">
        <f t="shared" si="622"/>
        <v>0</v>
      </c>
      <c r="CX24" s="366">
        <f t="shared" si="622"/>
        <v>0</v>
      </c>
      <c r="CY24" s="366">
        <f t="shared" si="622"/>
        <v>0</v>
      </c>
      <c r="CZ24" s="367">
        <f t="shared" si="622"/>
        <v>0</v>
      </c>
      <c r="DA24" s="366">
        <f>SUM(DA25:DA28)</f>
        <v>0</v>
      </c>
      <c r="DB24" s="365">
        <f>SUM(DB25:DB28)</f>
        <v>0</v>
      </c>
      <c r="DC24" s="366">
        <f t="shared" ref="DC24:DM24" si="623">SUM(DC25:DC28)</f>
        <v>0</v>
      </c>
      <c r="DD24" s="366">
        <f t="shared" si="623"/>
        <v>0</v>
      </c>
      <c r="DE24" s="366">
        <f t="shared" si="623"/>
        <v>0</v>
      </c>
      <c r="DF24" s="366">
        <f t="shared" si="623"/>
        <v>0</v>
      </c>
      <c r="DG24" s="366">
        <f t="shared" si="623"/>
        <v>0</v>
      </c>
      <c r="DH24" s="366">
        <f t="shared" si="623"/>
        <v>0</v>
      </c>
      <c r="DI24" s="366">
        <f t="shared" si="623"/>
        <v>0</v>
      </c>
      <c r="DJ24" s="366">
        <f t="shared" si="623"/>
        <v>0</v>
      </c>
      <c r="DK24" s="366">
        <f t="shared" si="623"/>
        <v>0</v>
      </c>
      <c r="DL24" s="366">
        <f t="shared" si="623"/>
        <v>0</v>
      </c>
      <c r="DM24" s="367">
        <f t="shared" si="623"/>
        <v>0</v>
      </c>
      <c r="DN24" s="366">
        <f>SUM(DN25:DN28)</f>
        <v>0</v>
      </c>
      <c r="DO24" s="365">
        <f>SUM(DO25:DO28)</f>
        <v>0</v>
      </c>
      <c r="DP24" s="366">
        <f t="shared" ref="DP24:DZ24" si="624">SUM(DP25:DP28)</f>
        <v>0</v>
      </c>
      <c r="DQ24" s="366">
        <f t="shared" si="624"/>
        <v>0</v>
      </c>
      <c r="DR24" s="366">
        <f t="shared" si="624"/>
        <v>0</v>
      </c>
      <c r="DS24" s="366">
        <f t="shared" si="624"/>
        <v>0</v>
      </c>
      <c r="DT24" s="366">
        <f t="shared" si="624"/>
        <v>0</v>
      </c>
      <c r="DU24" s="366">
        <f t="shared" si="624"/>
        <v>0</v>
      </c>
      <c r="DV24" s="366">
        <f t="shared" si="624"/>
        <v>0</v>
      </c>
      <c r="DW24" s="366">
        <f t="shared" si="624"/>
        <v>0</v>
      </c>
      <c r="DX24" s="366">
        <f t="shared" si="624"/>
        <v>0</v>
      </c>
      <c r="DY24" s="366">
        <f t="shared" si="624"/>
        <v>0</v>
      </c>
      <c r="DZ24" s="367">
        <f t="shared" si="624"/>
        <v>0</v>
      </c>
      <c r="EA24" s="366">
        <f>SUM(EA25:EA28)</f>
        <v>0</v>
      </c>
      <c r="EB24" s="365">
        <f>SUM(EB25:EB28)</f>
        <v>0</v>
      </c>
      <c r="EC24" s="366">
        <f t="shared" ref="EC24:EM24" si="625">SUM(EC25:EC28)</f>
        <v>0</v>
      </c>
      <c r="ED24" s="366">
        <f t="shared" si="625"/>
        <v>0</v>
      </c>
      <c r="EE24" s="366">
        <f t="shared" si="625"/>
        <v>0</v>
      </c>
      <c r="EF24" s="366">
        <f t="shared" si="625"/>
        <v>0</v>
      </c>
      <c r="EG24" s="366">
        <f t="shared" si="625"/>
        <v>0</v>
      </c>
      <c r="EH24" s="366">
        <f t="shared" si="625"/>
        <v>0</v>
      </c>
      <c r="EI24" s="366">
        <f t="shared" si="625"/>
        <v>0</v>
      </c>
      <c r="EJ24" s="366">
        <f t="shared" si="625"/>
        <v>0</v>
      </c>
      <c r="EK24" s="366">
        <f t="shared" si="625"/>
        <v>0</v>
      </c>
      <c r="EL24" s="366">
        <f t="shared" si="625"/>
        <v>0</v>
      </c>
      <c r="EM24" s="367">
        <f t="shared" si="625"/>
        <v>0</v>
      </c>
      <c r="EN24" s="366">
        <f>SUM(EN25:EN28)</f>
        <v>0</v>
      </c>
      <c r="EO24" s="365">
        <f>SUM(EO25:EO28)</f>
        <v>0</v>
      </c>
      <c r="EP24" s="366">
        <f t="shared" ref="EP24:EZ24" si="626">SUM(EP25:EP28)</f>
        <v>0</v>
      </c>
      <c r="EQ24" s="366">
        <f t="shared" si="626"/>
        <v>0</v>
      </c>
      <c r="ER24" s="366">
        <f t="shared" si="626"/>
        <v>0</v>
      </c>
      <c r="ES24" s="366">
        <f t="shared" si="626"/>
        <v>0</v>
      </c>
      <c r="ET24" s="366">
        <f t="shared" si="626"/>
        <v>0</v>
      </c>
      <c r="EU24" s="366">
        <f t="shared" si="626"/>
        <v>0</v>
      </c>
      <c r="EV24" s="366">
        <f t="shared" si="626"/>
        <v>0</v>
      </c>
      <c r="EW24" s="366">
        <f t="shared" si="626"/>
        <v>0</v>
      </c>
      <c r="EX24" s="366">
        <f t="shared" si="626"/>
        <v>0</v>
      </c>
      <c r="EY24" s="366">
        <f t="shared" si="626"/>
        <v>0</v>
      </c>
      <c r="EZ24" s="367">
        <f t="shared" si="626"/>
        <v>0</v>
      </c>
      <c r="FA24" s="366">
        <f>SUM(FA25:FA28)</f>
        <v>0</v>
      </c>
      <c r="FB24" s="365">
        <f>SUM(FB25:FB28)</f>
        <v>0</v>
      </c>
      <c r="FC24" s="366">
        <f t="shared" ref="FC24:FM24" si="627">SUM(FC25:FC28)</f>
        <v>0</v>
      </c>
      <c r="FD24" s="366">
        <f t="shared" si="627"/>
        <v>0</v>
      </c>
      <c r="FE24" s="366">
        <f t="shared" si="627"/>
        <v>0</v>
      </c>
      <c r="FF24" s="366">
        <f t="shared" si="627"/>
        <v>0</v>
      </c>
      <c r="FG24" s="366">
        <f t="shared" si="627"/>
        <v>0</v>
      </c>
      <c r="FH24" s="366">
        <f t="shared" si="627"/>
        <v>0</v>
      </c>
      <c r="FI24" s="366">
        <f t="shared" si="627"/>
        <v>0</v>
      </c>
      <c r="FJ24" s="366">
        <f t="shared" si="627"/>
        <v>0</v>
      </c>
      <c r="FK24" s="366">
        <f t="shared" si="627"/>
        <v>0</v>
      </c>
      <c r="FL24" s="366">
        <f t="shared" si="627"/>
        <v>0</v>
      </c>
      <c r="FM24" s="367">
        <f t="shared" si="627"/>
        <v>0</v>
      </c>
      <c r="FN24" s="366">
        <f>SUM(FN25:FN28)</f>
        <v>0</v>
      </c>
      <c r="FO24" s="365">
        <f>SUM(FO25:FO28)</f>
        <v>0</v>
      </c>
      <c r="FP24" s="366">
        <f t="shared" ref="FP24:FZ24" si="628">SUM(FP25:FP28)</f>
        <v>0</v>
      </c>
      <c r="FQ24" s="366">
        <f t="shared" si="628"/>
        <v>0</v>
      </c>
      <c r="FR24" s="366">
        <f t="shared" si="628"/>
        <v>0</v>
      </c>
      <c r="FS24" s="366">
        <f t="shared" si="628"/>
        <v>0</v>
      </c>
      <c r="FT24" s="366">
        <f t="shared" si="628"/>
        <v>0</v>
      </c>
      <c r="FU24" s="366">
        <f t="shared" si="628"/>
        <v>0</v>
      </c>
      <c r="FV24" s="366">
        <f t="shared" si="628"/>
        <v>0</v>
      </c>
      <c r="FW24" s="366">
        <f t="shared" si="628"/>
        <v>0</v>
      </c>
      <c r="FX24" s="366">
        <f t="shared" si="628"/>
        <v>0</v>
      </c>
      <c r="FY24" s="366">
        <f t="shared" si="628"/>
        <v>0</v>
      </c>
      <c r="FZ24" s="367">
        <f t="shared" si="628"/>
        <v>0</v>
      </c>
      <c r="GA24" s="366">
        <f>SUM(GA25:GA28)</f>
        <v>0</v>
      </c>
      <c r="GB24" s="365">
        <f>SUM(GB25:GB28)</f>
        <v>0</v>
      </c>
      <c r="GC24" s="366">
        <f t="shared" ref="GC24:GM24" si="629">SUM(GC25:GC28)</f>
        <v>0</v>
      </c>
      <c r="GD24" s="366">
        <f t="shared" si="629"/>
        <v>0</v>
      </c>
      <c r="GE24" s="366">
        <f t="shared" si="629"/>
        <v>0</v>
      </c>
      <c r="GF24" s="366">
        <f t="shared" si="629"/>
        <v>0</v>
      </c>
      <c r="GG24" s="366">
        <f t="shared" si="629"/>
        <v>0</v>
      </c>
      <c r="GH24" s="366">
        <f t="shared" si="629"/>
        <v>0</v>
      </c>
      <c r="GI24" s="366">
        <f t="shared" si="629"/>
        <v>0</v>
      </c>
      <c r="GJ24" s="366">
        <f t="shared" si="629"/>
        <v>0</v>
      </c>
      <c r="GK24" s="366">
        <f t="shared" si="629"/>
        <v>0</v>
      </c>
      <c r="GL24" s="366">
        <f t="shared" si="629"/>
        <v>0</v>
      </c>
      <c r="GM24" s="367">
        <f t="shared" si="629"/>
        <v>0</v>
      </c>
      <c r="GN24" s="366">
        <f>SUM(GN25:GN28)</f>
        <v>0</v>
      </c>
      <c r="GO24" s="365">
        <f>SUM(GO25:GO28)</f>
        <v>0</v>
      </c>
      <c r="GP24" s="366">
        <f t="shared" ref="GP24:GZ24" si="630">SUM(GP25:GP28)</f>
        <v>0</v>
      </c>
      <c r="GQ24" s="366">
        <f t="shared" si="630"/>
        <v>0</v>
      </c>
      <c r="GR24" s="366">
        <f t="shared" si="630"/>
        <v>0</v>
      </c>
      <c r="GS24" s="366">
        <f t="shared" si="630"/>
        <v>0</v>
      </c>
      <c r="GT24" s="366">
        <f t="shared" si="630"/>
        <v>0</v>
      </c>
      <c r="GU24" s="366">
        <f t="shared" si="630"/>
        <v>0</v>
      </c>
      <c r="GV24" s="366">
        <f t="shared" si="630"/>
        <v>0</v>
      </c>
      <c r="GW24" s="366">
        <f t="shared" si="630"/>
        <v>0</v>
      </c>
      <c r="GX24" s="366">
        <f t="shared" si="630"/>
        <v>0</v>
      </c>
      <c r="GY24" s="366">
        <f t="shared" si="630"/>
        <v>0</v>
      </c>
      <c r="GZ24" s="367">
        <f t="shared" si="630"/>
        <v>0</v>
      </c>
      <c r="HA24" s="366">
        <f>SUM(HA25:HA28)</f>
        <v>0</v>
      </c>
      <c r="HB24" s="365">
        <f>SUM(HB25:HB28)</f>
        <v>0</v>
      </c>
      <c r="HC24" s="366">
        <f t="shared" ref="HC24:HM24" si="631">SUM(HC25:HC28)</f>
        <v>0</v>
      </c>
      <c r="HD24" s="366">
        <f t="shared" si="631"/>
        <v>0</v>
      </c>
      <c r="HE24" s="366">
        <f t="shared" si="631"/>
        <v>0</v>
      </c>
      <c r="HF24" s="366">
        <f t="shared" si="631"/>
        <v>0</v>
      </c>
      <c r="HG24" s="366">
        <f t="shared" si="631"/>
        <v>0</v>
      </c>
      <c r="HH24" s="366">
        <f t="shared" si="631"/>
        <v>0</v>
      </c>
      <c r="HI24" s="366">
        <f t="shared" si="631"/>
        <v>0</v>
      </c>
      <c r="HJ24" s="366">
        <f t="shared" si="631"/>
        <v>0</v>
      </c>
      <c r="HK24" s="366">
        <f t="shared" si="631"/>
        <v>0</v>
      </c>
      <c r="HL24" s="366">
        <f t="shared" si="631"/>
        <v>0</v>
      </c>
      <c r="HM24" s="367">
        <f t="shared" si="631"/>
        <v>0</v>
      </c>
      <c r="HN24" s="366">
        <f>SUM(HN25:HN28)</f>
        <v>0</v>
      </c>
      <c r="HO24" s="365">
        <f>SUM(HO25:HO28)</f>
        <v>0</v>
      </c>
      <c r="HP24" s="366">
        <f t="shared" ref="HP24:HZ24" si="632">SUM(HP25:HP28)</f>
        <v>0</v>
      </c>
      <c r="HQ24" s="366">
        <f t="shared" si="632"/>
        <v>0</v>
      </c>
      <c r="HR24" s="366">
        <f t="shared" si="632"/>
        <v>0</v>
      </c>
      <c r="HS24" s="366">
        <f t="shared" si="632"/>
        <v>0</v>
      </c>
      <c r="HT24" s="366">
        <f t="shared" si="632"/>
        <v>0</v>
      </c>
      <c r="HU24" s="366">
        <f t="shared" si="632"/>
        <v>0</v>
      </c>
      <c r="HV24" s="366">
        <f t="shared" si="632"/>
        <v>0</v>
      </c>
      <c r="HW24" s="366">
        <f t="shared" si="632"/>
        <v>0</v>
      </c>
      <c r="HX24" s="366">
        <f t="shared" si="632"/>
        <v>0</v>
      </c>
      <c r="HY24" s="366">
        <f t="shared" si="632"/>
        <v>0</v>
      </c>
      <c r="HZ24" s="367">
        <f t="shared" si="632"/>
        <v>0</v>
      </c>
      <c r="IA24" s="366">
        <f>SUM(IA25:IA28)</f>
        <v>0</v>
      </c>
      <c r="IB24" s="365">
        <f>SUM(IB25:IB28)</f>
        <v>0</v>
      </c>
      <c r="IC24" s="366">
        <f t="shared" ref="IC24:IM24" si="633">SUM(IC25:IC28)</f>
        <v>0</v>
      </c>
      <c r="ID24" s="366">
        <f t="shared" si="633"/>
        <v>0</v>
      </c>
      <c r="IE24" s="366">
        <f t="shared" si="633"/>
        <v>0</v>
      </c>
      <c r="IF24" s="366">
        <f t="shared" si="633"/>
        <v>0</v>
      </c>
      <c r="IG24" s="366">
        <f t="shared" si="633"/>
        <v>0</v>
      </c>
      <c r="IH24" s="366">
        <f t="shared" si="633"/>
        <v>0</v>
      </c>
      <c r="II24" s="366">
        <f t="shared" si="633"/>
        <v>0</v>
      </c>
      <c r="IJ24" s="366">
        <f t="shared" si="633"/>
        <v>0</v>
      </c>
      <c r="IK24" s="366">
        <f t="shared" si="633"/>
        <v>0</v>
      </c>
      <c r="IL24" s="366">
        <f t="shared" si="633"/>
        <v>0</v>
      </c>
      <c r="IM24" s="367">
        <f t="shared" si="633"/>
        <v>0</v>
      </c>
      <c r="IN24" s="366">
        <f>SUM(IN25:IN28)</f>
        <v>0</v>
      </c>
      <c r="IO24" s="365">
        <f>SUM(IO25:IO28)</f>
        <v>0</v>
      </c>
      <c r="IP24" s="366">
        <f t="shared" ref="IP24:IZ24" si="634">SUM(IP25:IP28)</f>
        <v>0</v>
      </c>
      <c r="IQ24" s="366">
        <f t="shared" si="634"/>
        <v>0</v>
      </c>
      <c r="IR24" s="366">
        <f t="shared" si="634"/>
        <v>0</v>
      </c>
      <c r="IS24" s="366">
        <f t="shared" si="634"/>
        <v>0</v>
      </c>
      <c r="IT24" s="366">
        <f t="shared" si="634"/>
        <v>0</v>
      </c>
      <c r="IU24" s="366">
        <f t="shared" si="634"/>
        <v>0</v>
      </c>
      <c r="IV24" s="366">
        <f t="shared" si="634"/>
        <v>0</v>
      </c>
      <c r="IW24" s="366">
        <f t="shared" si="634"/>
        <v>0</v>
      </c>
      <c r="IX24" s="366">
        <f t="shared" si="634"/>
        <v>0</v>
      </c>
      <c r="IY24" s="366">
        <f t="shared" si="634"/>
        <v>0</v>
      </c>
      <c r="IZ24" s="367">
        <f t="shared" si="634"/>
        <v>0</v>
      </c>
      <c r="JA24" s="366">
        <f>SUM(JA25:JA28)</f>
        <v>0</v>
      </c>
      <c r="JB24" s="365">
        <f>SUM(JB25:JB28)</f>
        <v>0</v>
      </c>
      <c r="JC24" s="366">
        <f t="shared" ref="JC24:JM24" si="635">SUM(JC25:JC28)</f>
        <v>0</v>
      </c>
      <c r="JD24" s="366">
        <f t="shared" si="635"/>
        <v>0</v>
      </c>
      <c r="JE24" s="366">
        <f t="shared" si="635"/>
        <v>0</v>
      </c>
      <c r="JF24" s="366">
        <f t="shared" si="635"/>
        <v>0</v>
      </c>
      <c r="JG24" s="366">
        <f t="shared" si="635"/>
        <v>0</v>
      </c>
      <c r="JH24" s="366">
        <f t="shared" si="635"/>
        <v>0</v>
      </c>
      <c r="JI24" s="366">
        <f t="shared" si="635"/>
        <v>0</v>
      </c>
      <c r="JJ24" s="366">
        <f t="shared" si="635"/>
        <v>0</v>
      </c>
      <c r="JK24" s="366">
        <f t="shared" si="635"/>
        <v>0</v>
      </c>
      <c r="JL24" s="366">
        <f t="shared" si="635"/>
        <v>0</v>
      </c>
      <c r="JM24" s="367">
        <f t="shared" si="635"/>
        <v>0</v>
      </c>
      <c r="JN24" s="366">
        <f>SUM(JN25:JN28)</f>
        <v>0</v>
      </c>
      <c r="JO24" s="365">
        <f>SUM(JO25:JO28)</f>
        <v>0</v>
      </c>
      <c r="JP24" s="366">
        <f t="shared" ref="JP24:JZ24" si="636">SUM(JP25:JP28)</f>
        <v>0</v>
      </c>
      <c r="JQ24" s="366">
        <f t="shared" si="636"/>
        <v>0</v>
      </c>
      <c r="JR24" s="366">
        <f t="shared" si="636"/>
        <v>0</v>
      </c>
      <c r="JS24" s="366">
        <f t="shared" si="636"/>
        <v>0</v>
      </c>
      <c r="JT24" s="366">
        <f t="shared" si="636"/>
        <v>0</v>
      </c>
      <c r="JU24" s="366">
        <f t="shared" si="636"/>
        <v>0</v>
      </c>
      <c r="JV24" s="366">
        <f t="shared" si="636"/>
        <v>0</v>
      </c>
      <c r="JW24" s="366">
        <f t="shared" si="636"/>
        <v>0</v>
      </c>
      <c r="JX24" s="366">
        <f t="shared" si="636"/>
        <v>0</v>
      </c>
      <c r="JY24" s="366">
        <f t="shared" si="636"/>
        <v>0</v>
      </c>
      <c r="JZ24" s="367">
        <f t="shared" si="636"/>
        <v>0</v>
      </c>
      <c r="KA24" s="366">
        <f>SUM(KA25:KA28)</f>
        <v>0</v>
      </c>
      <c r="KB24" s="365">
        <f>SUM(KB25:KB28)</f>
        <v>0</v>
      </c>
      <c r="KC24" s="366">
        <f t="shared" ref="KC24:KM24" si="637">SUM(KC25:KC28)</f>
        <v>0</v>
      </c>
      <c r="KD24" s="366">
        <f t="shared" si="637"/>
        <v>0</v>
      </c>
      <c r="KE24" s="366">
        <f t="shared" si="637"/>
        <v>0</v>
      </c>
      <c r="KF24" s="366">
        <f t="shared" si="637"/>
        <v>0</v>
      </c>
      <c r="KG24" s="366">
        <f t="shared" si="637"/>
        <v>0</v>
      </c>
      <c r="KH24" s="366">
        <f t="shared" si="637"/>
        <v>0</v>
      </c>
      <c r="KI24" s="366">
        <f t="shared" si="637"/>
        <v>0</v>
      </c>
      <c r="KJ24" s="366">
        <f t="shared" si="637"/>
        <v>0</v>
      </c>
      <c r="KK24" s="366">
        <f t="shared" si="637"/>
        <v>0</v>
      </c>
      <c r="KL24" s="366">
        <f t="shared" si="637"/>
        <v>0</v>
      </c>
      <c r="KM24" s="367">
        <f t="shared" si="637"/>
        <v>0</v>
      </c>
      <c r="KN24" s="366">
        <f>SUM(KN25:KN28)</f>
        <v>0</v>
      </c>
      <c r="KO24" s="365">
        <f>SUM(KO25:KO28)</f>
        <v>0</v>
      </c>
      <c r="KP24" s="366">
        <f t="shared" ref="KP24:KZ24" si="638">SUM(KP25:KP28)</f>
        <v>0</v>
      </c>
      <c r="KQ24" s="366">
        <f t="shared" si="638"/>
        <v>0</v>
      </c>
      <c r="KR24" s="366">
        <f t="shared" si="638"/>
        <v>0</v>
      </c>
      <c r="KS24" s="366">
        <f t="shared" si="638"/>
        <v>0</v>
      </c>
      <c r="KT24" s="366">
        <f t="shared" si="638"/>
        <v>0</v>
      </c>
      <c r="KU24" s="366">
        <f t="shared" si="638"/>
        <v>0</v>
      </c>
      <c r="KV24" s="366">
        <f t="shared" si="638"/>
        <v>0</v>
      </c>
      <c r="KW24" s="366">
        <f t="shared" si="638"/>
        <v>0</v>
      </c>
      <c r="KX24" s="366">
        <f t="shared" si="638"/>
        <v>0</v>
      </c>
      <c r="KY24" s="366">
        <f t="shared" si="638"/>
        <v>0</v>
      </c>
      <c r="KZ24" s="367">
        <f t="shared" si="638"/>
        <v>0</v>
      </c>
      <c r="LA24" s="366">
        <f>SUM(LA25:LA28)</f>
        <v>0</v>
      </c>
      <c r="LB24" s="365">
        <f>SUM(LB25:LB28)</f>
        <v>0</v>
      </c>
      <c r="LC24" s="366">
        <f t="shared" ref="LC24:LM24" si="639">SUM(LC25:LC28)</f>
        <v>0</v>
      </c>
      <c r="LD24" s="366">
        <f t="shared" si="639"/>
        <v>0</v>
      </c>
      <c r="LE24" s="366">
        <f t="shared" si="639"/>
        <v>0</v>
      </c>
      <c r="LF24" s="366">
        <f t="shared" si="639"/>
        <v>0</v>
      </c>
      <c r="LG24" s="366">
        <f t="shared" si="639"/>
        <v>0</v>
      </c>
      <c r="LH24" s="366">
        <f t="shared" si="639"/>
        <v>0</v>
      </c>
      <c r="LI24" s="366">
        <f t="shared" si="639"/>
        <v>0</v>
      </c>
      <c r="LJ24" s="366">
        <f t="shared" si="639"/>
        <v>0</v>
      </c>
      <c r="LK24" s="366">
        <f t="shared" si="639"/>
        <v>0</v>
      </c>
      <c r="LL24" s="366">
        <f t="shared" si="639"/>
        <v>0</v>
      </c>
      <c r="LM24" s="367">
        <f t="shared" si="639"/>
        <v>0</v>
      </c>
      <c r="LN24" s="369">
        <f>SUM(LN25:LN28)</f>
        <v>0</v>
      </c>
    </row>
    <row r="25" spans="1:326" s="90" customFormat="1">
      <c r="A25" s="370" t="s">
        <v>26</v>
      </c>
      <c r="B25" s="371">
        <v>0</v>
      </c>
      <c r="C25" s="372">
        <v>0</v>
      </c>
      <c r="D25" s="214">
        <v>0</v>
      </c>
      <c r="E25" s="214">
        <v>0</v>
      </c>
      <c r="F25" s="214">
        <v>0</v>
      </c>
      <c r="G25" s="214">
        <v>0</v>
      </c>
      <c r="H25" s="214">
        <v>0</v>
      </c>
      <c r="I25" s="214">
        <v>0</v>
      </c>
      <c r="J25" s="214">
        <v>0</v>
      </c>
      <c r="K25" s="214">
        <v>0</v>
      </c>
      <c r="L25" s="214">
        <v>0</v>
      </c>
      <c r="M25" s="373">
        <v>0</v>
      </c>
      <c r="N25" s="374">
        <f>M25</f>
        <v>0</v>
      </c>
      <c r="O25" s="214"/>
      <c r="P25" s="214"/>
      <c r="Q25" s="214"/>
      <c r="R25" s="214"/>
      <c r="S25" s="214"/>
      <c r="T25" s="214"/>
      <c r="U25" s="214"/>
      <c r="V25" s="214"/>
      <c r="W25" s="214"/>
      <c r="X25" s="214"/>
      <c r="Y25" s="214"/>
      <c r="Z25" s="214"/>
      <c r="AA25" s="215">
        <f>Z25</f>
        <v>0</v>
      </c>
      <c r="AB25" s="214"/>
      <c r="AC25" s="214"/>
      <c r="AD25" s="214"/>
      <c r="AE25" s="214"/>
      <c r="AF25" s="214"/>
      <c r="AG25" s="214"/>
      <c r="AH25" s="214"/>
      <c r="AI25" s="214"/>
      <c r="AJ25" s="214"/>
      <c r="AK25" s="214"/>
      <c r="AL25" s="214"/>
      <c r="AM25" s="214"/>
      <c r="AN25" s="215">
        <f>AM25</f>
        <v>0</v>
      </c>
      <c r="AO25" s="214"/>
      <c r="AP25" s="214"/>
      <c r="AQ25" s="214"/>
      <c r="AR25" s="214"/>
      <c r="AS25" s="214"/>
      <c r="AT25" s="214"/>
      <c r="AU25" s="214"/>
      <c r="AV25" s="214"/>
      <c r="AW25" s="214"/>
      <c r="AX25" s="214"/>
      <c r="AY25" s="214"/>
      <c r="AZ25" s="214"/>
      <c r="BA25" s="215">
        <f>AZ25</f>
        <v>0</v>
      </c>
      <c r="BB25" s="214"/>
      <c r="BC25" s="214"/>
      <c r="BD25" s="214"/>
      <c r="BE25" s="214"/>
      <c r="BF25" s="214"/>
      <c r="BG25" s="214"/>
      <c r="BH25" s="214"/>
      <c r="BI25" s="214"/>
      <c r="BJ25" s="214"/>
      <c r="BK25" s="214"/>
      <c r="BL25" s="214"/>
      <c r="BM25" s="214"/>
      <c r="BN25" s="215">
        <f>BM25</f>
        <v>0</v>
      </c>
      <c r="BO25" s="214"/>
      <c r="BP25" s="214"/>
      <c r="BQ25" s="214"/>
      <c r="BR25" s="214"/>
      <c r="BS25" s="214"/>
      <c r="BT25" s="214"/>
      <c r="BU25" s="214"/>
      <c r="BV25" s="214"/>
      <c r="BW25" s="214"/>
      <c r="BX25" s="214"/>
      <c r="BY25" s="214"/>
      <c r="BZ25" s="214"/>
      <c r="CA25" s="215">
        <f>BZ25</f>
        <v>0</v>
      </c>
      <c r="CB25" s="214"/>
      <c r="CC25" s="214"/>
      <c r="CD25" s="214"/>
      <c r="CE25" s="214"/>
      <c r="CF25" s="214"/>
      <c r="CG25" s="214"/>
      <c r="CH25" s="214"/>
      <c r="CI25" s="214"/>
      <c r="CJ25" s="214"/>
      <c r="CK25" s="214"/>
      <c r="CL25" s="214"/>
      <c r="CM25" s="214"/>
      <c r="CN25" s="215">
        <f>CM25</f>
        <v>0</v>
      </c>
      <c r="CO25" s="214"/>
      <c r="CP25" s="214"/>
      <c r="CQ25" s="214"/>
      <c r="CR25" s="214"/>
      <c r="CS25" s="214"/>
      <c r="CT25" s="214"/>
      <c r="CU25" s="214"/>
      <c r="CV25" s="214"/>
      <c r="CW25" s="214"/>
      <c r="CX25" s="214"/>
      <c r="CY25" s="214"/>
      <c r="CZ25" s="214"/>
      <c r="DA25" s="215">
        <f>CZ25</f>
        <v>0</v>
      </c>
      <c r="DB25" s="214"/>
      <c r="DC25" s="214"/>
      <c r="DD25" s="214"/>
      <c r="DE25" s="214"/>
      <c r="DF25" s="214"/>
      <c r="DG25" s="214"/>
      <c r="DH25" s="214"/>
      <c r="DI25" s="214"/>
      <c r="DJ25" s="214"/>
      <c r="DK25" s="214"/>
      <c r="DL25" s="214"/>
      <c r="DM25" s="214"/>
      <c r="DN25" s="215">
        <f>DM25</f>
        <v>0</v>
      </c>
      <c r="DO25" s="214"/>
      <c r="DP25" s="214"/>
      <c r="DQ25" s="214"/>
      <c r="DR25" s="214"/>
      <c r="DS25" s="214"/>
      <c r="DT25" s="214"/>
      <c r="DU25" s="214"/>
      <c r="DV25" s="214"/>
      <c r="DW25" s="214"/>
      <c r="DX25" s="214"/>
      <c r="DY25" s="214"/>
      <c r="DZ25" s="214"/>
      <c r="EA25" s="215">
        <f>DZ25</f>
        <v>0</v>
      </c>
      <c r="EB25" s="214"/>
      <c r="EC25" s="214"/>
      <c r="ED25" s="214"/>
      <c r="EE25" s="214"/>
      <c r="EF25" s="214"/>
      <c r="EG25" s="214"/>
      <c r="EH25" s="214"/>
      <c r="EI25" s="214"/>
      <c r="EJ25" s="214"/>
      <c r="EK25" s="214"/>
      <c r="EL25" s="214"/>
      <c r="EM25" s="214"/>
      <c r="EN25" s="215">
        <f>EM25</f>
        <v>0</v>
      </c>
      <c r="EO25" s="214"/>
      <c r="EP25" s="214"/>
      <c r="EQ25" s="214"/>
      <c r="ER25" s="214"/>
      <c r="ES25" s="214"/>
      <c r="ET25" s="214"/>
      <c r="EU25" s="214"/>
      <c r="EV25" s="214"/>
      <c r="EW25" s="214"/>
      <c r="EX25" s="214"/>
      <c r="EY25" s="214"/>
      <c r="EZ25" s="214"/>
      <c r="FA25" s="215">
        <f>EZ25</f>
        <v>0</v>
      </c>
      <c r="FB25" s="214"/>
      <c r="FC25" s="214"/>
      <c r="FD25" s="214"/>
      <c r="FE25" s="214"/>
      <c r="FF25" s="214"/>
      <c r="FG25" s="214"/>
      <c r="FH25" s="214"/>
      <c r="FI25" s="214"/>
      <c r="FJ25" s="214"/>
      <c r="FK25" s="214"/>
      <c r="FL25" s="214"/>
      <c r="FM25" s="214"/>
      <c r="FN25" s="215">
        <f>FM25</f>
        <v>0</v>
      </c>
      <c r="FO25" s="214"/>
      <c r="FP25" s="214"/>
      <c r="FQ25" s="214"/>
      <c r="FR25" s="214"/>
      <c r="FS25" s="214"/>
      <c r="FT25" s="214"/>
      <c r="FU25" s="214"/>
      <c r="FV25" s="214"/>
      <c r="FW25" s="214"/>
      <c r="FX25" s="214"/>
      <c r="FY25" s="214"/>
      <c r="FZ25" s="214"/>
      <c r="GA25" s="215">
        <f>FZ25</f>
        <v>0</v>
      </c>
      <c r="GB25" s="214"/>
      <c r="GC25" s="214"/>
      <c r="GD25" s="214"/>
      <c r="GE25" s="214"/>
      <c r="GF25" s="214"/>
      <c r="GG25" s="214"/>
      <c r="GH25" s="214"/>
      <c r="GI25" s="214"/>
      <c r="GJ25" s="214"/>
      <c r="GK25" s="214"/>
      <c r="GL25" s="214"/>
      <c r="GM25" s="214"/>
      <c r="GN25" s="215">
        <f>GM25</f>
        <v>0</v>
      </c>
      <c r="GO25" s="214"/>
      <c r="GP25" s="214"/>
      <c r="GQ25" s="214"/>
      <c r="GR25" s="214"/>
      <c r="GS25" s="214"/>
      <c r="GT25" s="214"/>
      <c r="GU25" s="214"/>
      <c r="GV25" s="214"/>
      <c r="GW25" s="214"/>
      <c r="GX25" s="214"/>
      <c r="GY25" s="214"/>
      <c r="GZ25" s="214"/>
      <c r="HA25" s="215">
        <f>GZ25</f>
        <v>0</v>
      </c>
      <c r="HB25" s="214"/>
      <c r="HC25" s="214"/>
      <c r="HD25" s="214"/>
      <c r="HE25" s="214"/>
      <c r="HF25" s="214"/>
      <c r="HG25" s="214"/>
      <c r="HH25" s="214"/>
      <c r="HI25" s="214"/>
      <c r="HJ25" s="214"/>
      <c r="HK25" s="214"/>
      <c r="HL25" s="214"/>
      <c r="HM25" s="214"/>
      <c r="HN25" s="215">
        <f>HM25</f>
        <v>0</v>
      </c>
      <c r="HO25" s="214"/>
      <c r="HP25" s="214"/>
      <c r="HQ25" s="214"/>
      <c r="HR25" s="214"/>
      <c r="HS25" s="214"/>
      <c r="HT25" s="214"/>
      <c r="HU25" s="214"/>
      <c r="HV25" s="214"/>
      <c r="HW25" s="214"/>
      <c r="HX25" s="214"/>
      <c r="HY25" s="214"/>
      <c r="HZ25" s="214"/>
      <c r="IA25" s="215">
        <f>HZ25</f>
        <v>0</v>
      </c>
      <c r="IB25" s="214"/>
      <c r="IC25" s="214"/>
      <c r="ID25" s="214"/>
      <c r="IE25" s="214"/>
      <c r="IF25" s="214"/>
      <c r="IG25" s="214"/>
      <c r="IH25" s="214"/>
      <c r="II25" s="214"/>
      <c r="IJ25" s="214"/>
      <c r="IK25" s="214"/>
      <c r="IL25" s="214"/>
      <c r="IM25" s="214"/>
      <c r="IN25" s="215">
        <f>IM25</f>
        <v>0</v>
      </c>
      <c r="IO25" s="214"/>
      <c r="IP25" s="214"/>
      <c r="IQ25" s="214"/>
      <c r="IR25" s="214"/>
      <c r="IS25" s="214"/>
      <c r="IT25" s="214"/>
      <c r="IU25" s="214"/>
      <c r="IV25" s="214"/>
      <c r="IW25" s="214"/>
      <c r="IX25" s="214"/>
      <c r="IY25" s="214"/>
      <c r="IZ25" s="214"/>
      <c r="JA25" s="215">
        <f>IZ25</f>
        <v>0</v>
      </c>
      <c r="JB25" s="214"/>
      <c r="JC25" s="214"/>
      <c r="JD25" s="214"/>
      <c r="JE25" s="214"/>
      <c r="JF25" s="214"/>
      <c r="JG25" s="214"/>
      <c r="JH25" s="214"/>
      <c r="JI25" s="214"/>
      <c r="JJ25" s="214"/>
      <c r="JK25" s="214"/>
      <c r="JL25" s="214"/>
      <c r="JM25" s="214"/>
      <c r="JN25" s="215">
        <f>JM25</f>
        <v>0</v>
      </c>
      <c r="JO25" s="214"/>
      <c r="JP25" s="214"/>
      <c r="JQ25" s="214"/>
      <c r="JR25" s="214"/>
      <c r="JS25" s="214"/>
      <c r="JT25" s="214"/>
      <c r="JU25" s="214"/>
      <c r="JV25" s="214"/>
      <c r="JW25" s="214"/>
      <c r="JX25" s="214"/>
      <c r="JY25" s="214"/>
      <c r="JZ25" s="214"/>
      <c r="KA25" s="215">
        <f>JZ25</f>
        <v>0</v>
      </c>
      <c r="KB25" s="214"/>
      <c r="KC25" s="214"/>
      <c r="KD25" s="214"/>
      <c r="KE25" s="214"/>
      <c r="KF25" s="214"/>
      <c r="KG25" s="214"/>
      <c r="KH25" s="214"/>
      <c r="KI25" s="214"/>
      <c r="KJ25" s="214"/>
      <c r="KK25" s="214"/>
      <c r="KL25" s="214"/>
      <c r="KM25" s="214"/>
      <c r="KN25" s="215">
        <f>KM25</f>
        <v>0</v>
      </c>
      <c r="KO25" s="214"/>
      <c r="KP25" s="214"/>
      <c r="KQ25" s="214"/>
      <c r="KR25" s="214"/>
      <c r="KS25" s="214"/>
      <c r="KT25" s="214"/>
      <c r="KU25" s="214"/>
      <c r="KV25" s="214"/>
      <c r="KW25" s="214"/>
      <c r="KX25" s="214"/>
      <c r="KY25" s="214"/>
      <c r="KZ25" s="214"/>
      <c r="LA25" s="215">
        <f>KZ25</f>
        <v>0</v>
      </c>
      <c r="LB25" s="214"/>
      <c r="LC25" s="214"/>
      <c r="LD25" s="214"/>
      <c r="LE25" s="214"/>
      <c r="LF25" s="214"/>
      <c r="LG25" s="214"/>
      <c r="LH25" s="214"/>
      <c r="LI25" s="214"/>
      <c r="LJ25" s="214"/>
      <c r="LK25" s="214"/>
      <c r="LL25" s="214"/>
      <c r="LM25" s="214"/>
      <c r="LN25" s="375">
        <f>LM25</f>
        <v>0</v>
      </c>
    </row>
    <row r="26" spans="1:326" s="90" customFormat="1">
      <c r="A26" s="376" t="s">
        <v>27</v>
      </c>
      <c r="B26" s="377"/>
      <c r="C26" s="377"/>
      <c r="D26" s="377"/>
      <c r="E26" s="377"/>
      <c r="F26" s="377"/>
      <c r="G26" s="377"/>
      <c r="H26" s="377"/>
      <c r="I26" s="377"/>
      <c r="J26" s="377"/>
      <c r="K26" s="377"/>
      <c r="L26" s="377"/>
      <c r="M26" s="377">
        <f>'Infrastruk. sukūrimo sąnaudos'!M8+'Ilgalaikio turto apskaita'!N9</f>
        <v>0</v>
      </c>
      <c r="N26" s="378">
        <f>M26</f>
        <v>0</v>
      </c>
      <c r="O26" s="205"/>
      <c r="P26" s="205"/>
      <c r="Q26" s="205"/>
      <c r="R26" s="205"/>
      <c r="S26" s="205"/>
      <c r="T26" s="205"/>
      <c r="U26" s="205"/>
      <c r="V26" s="205"/>
      <c r="W26" s="205"/>
      <c r="X26" s="205"/>
      <c r="Y26" s="205"/>
      <c r="Z26" s="517">
        <f>'Infrastruk. sukūrimo sąnaudos'!Z8+'Ilgalaikio turto apskaita'!AA9++'Ilgalaikio turto apskaita'!N9</f>
        <v>0</v>
      </c>
      <c r="AA26" s="216">
        <f>Z26</f>
        <v>0</v>
      </c>
      <c r="AB26" s="205">
        <f>'Ilgalaikio turto apskaita'!AB10</f>
        <v>0</v>
      </c>
      <c r="AC26" s="205">
        <f>'Ilgalaikio turto apskaita'!AC10</f>
        <v>0</v>
      </c>
      <c r="AD26" s="205">
        <f>'Ilgalaikio turto apskaita'!AD10</f>
        <v>0</v>
      </c>
      <c r="AE26" s="205">
        <f>'Ilgalaikio turto apskaita'!AE10</f>
        <v>0</v>
      </c>
      <c r="AF26" s="205">
        <f>'Ilgalaikio turto apskaita'!AF10</f>
        <v>0</v>
      </c>
      <c r="AG26" s="205">
        <f>'Ilgalaikio turto apskaita'!AG10</f>
        <v>0</v>
      </c>
      <c r="AH26" s="205">
        <f>'Ilgalaikio turto apskaita'!AH10</f>
        <v>0</v>
      </c>
      <c r="AI26" s="205">
        <f>'Ilgalaikio turto apskaita'!AI10</f>
        <v>0</v>
      </c>
      <c r="AJ26" s="205">
        <f>'Ilgalaikio turto apskaita'!AJ10</f>
        <v>0</v>
      </c>
      <c r="AK26" s="205">
        <f>'Ilgalaikio turto apskaita'!AK10</f>
        <v>0</v>
      </c>
      <c r="AL26" s="205">
        <f>'Ilgalaikio turto apskaita'!AL10</f>
        <v>0</v>
      </c>
      <c r="AM26" s="205">
        <f>'Ilgalaikio turto apskaita'!AM10</f>
        <v>0</v>
      </c>
      <c r="AN26" s="216">
        <f>AM26</f>
        <v>0</v>
      </c>
      <c r="AO26" s="205">
        <f>'Ilgalaikio turto apskaita'!AO10</f>
        <v>0</v>
      </c>
      <c r="AP26" s="205">
        <f>'Ilgalaikio turto apskaita'!AP10</f>
        <v>0</v>
      </c>
      <c r="AQ26" s="205">
        <f>'Ilgalaikio turto apskaita'!AQ10</f>
        <v>0</v>
      </c>
      <c r="AR26" s="205">
        <f>'Ilgalaikio turto apskaita'!AR10</f>
        <v>0</v>
      </c>
      <c r="AS26" s="205">
        <f>'Ilgalaikio turto apskaita'!AS10</f>
        <v>0</v>
      </c>
      <c r="AT26" s="205">
        <f>'Ilgalaikio turto apskaita'!AT10</f>
        <v>0</v>
      </c>
      <c r="AU26" s="205">
        <f>'Ilgalaikio turto apskaita'!AU10</f>
        <v>0</v>
      </c>
      <c r="AV26" s="205">
        <f>'Ilgalaikio turto apskaita'!AV10</f>
        <v>0</v>
      </c>
      <c r="AW26" s="205">
        <f>'Ilgalaikio turto apskaita'!AW10</f>
        <v>0</v>
      </c>
      <c r="AX26" s="205">
        <f>'Ilgalaikio turto apskaita'!AX10</f>
        <v>0</v>
      </c>
      <c r="AY26" s="205">
        <f>'Ilgalaikio turto apskaita'!AY10</f>
        <v>0</v>
      </c>
      <c r="AZ26" s="205">
        <f>'Ilgalaikio turto apskaita'!AZ10</f>
        <v>0</v>
      </c>
      <c r="BA26" s="216">
        <f>AZ26</f>
        <v>0</v>
      </c>
      <c r="BB26" s="205">
        <f>'Ilgalaikio turto apskaita'!BB10</f>
        <v>0</v>
      </c>
      <c r="BC26" s="205">
        <f>'Ilgalaikio turto apskaita'!BC10</f>
        <v>0</v>
      </c>
      <c r="BD26" s="205">
        <f>'Ilgalaikio turto apskaita'!BD10</f>
        <v>0</v>
      </c>
      <c r="BE26" s="205">
        <f>'Ilgalaikio turto apskaita'!BE10</f>
        <v>0</v>
      </c>
      <c r="BF26" s="205">
        <f>'Ilgalaikio turto apskaita'!BF10</f>
        <v>0</v>
      </c>
      <c r="BG26" s="205">
        <f>'Ilgalaikio turto apskaita'!BG10</f>
        <v>0</v>
      </c>
      <c r="BH26" s="205">
        <f>'Ilgalaikio turto apskaita'!BH10</f>
        <v>0</v>
      </c>
      <c r="BI26" s="205">
        <f>'Ilgalaikio turto apskaita'!BI10</f>
        <v>0</v>
      </c>
      <c r="BJ26" s="205">
        <f>'Ilgalaikio turto apskaita'!BJ10</f>
        <v>0</v>
      </c>
      <c r="BK26" s="205">
        <f>'Ilgalaikio turto apskaita'!BK10</f>
        <v>0</v>
      </c>
      <c r="BL26" s="205">
        <f>'Ilgalaikio turto apskaita'!BL10</f>
        <v>0</v>
      </c>
      <c r="BM26" s="205">
        <f>'Ilgalaikio turto apskaita'!BM10</f>
        <v>0</v>
      </c>
      <c r="BN26" s="216">
        <f>BM26</f>
        <v>0</v>
      </c>
      <c r="BO26" s="205">
        <f>'Ilgalaikio turto apskaita'!BO10</f>
        <v>0</v>
      </c>
      <c r="BP26" s="205">
        <f>'Ilgalaikio turto apskaita'!BP10</f>
        <v>0</v>
      </c>
      <c r="BQ26" s="205">
        <f>'Ilgalaikio turto apskaita'!BQ10</f>
        <v>0</v>
      </c>
      <c r="BR26" s="205">
        <f>'Ilgalaikio turto apskaita'!BR10</f>
        <v>0</v>
      </c>
      <c r="BS26" s="205">
        <f>'Ilgalaikio turto apskaita'!BS10</f>
        <v>0</v>
      </c>
      <c r="BT26" s="205">
        <f>'Ilgalaikio turto apskaita'!BT10</f>
        <v>0</v>
      </c>
      <c r="BU26" s="205">
        <f>'Ilgalaikio turto apskaita'!BU10</f>
        <v>0</v>
      </c>
      <c r="BV26" s="205">
        <f>'Ilgalaikio turto apskaita'!BV10</f>
        <v>0</v>
      </c>
      <c r="BW26" s="205">
        <f>'Ilgalaikio turto apskaita'!BW10</f>
        <v>0</v>
      </c>
      <c r="BX26" s="205">
        <f>'Ilgalaikio turto apskaita'!BX10</f>
        <v>0</v>
      </c>
      <c r="BY26" s="205">
        <f>'Ilgalaikio turto apskaita'!BY10</f>
        <v>0</v>
      </c>
      <c r="BZ26" s="205">
        <f>'Ilgalaikio turto apskaita'!BZ10</f>
        <v>0</v>
      </c>
      <c r="CA26" s="216">
        <f>BZ26</f>
        <v>0</v>
      </c>
      <c r="CB26" s="205">
        <f>'Ilgalaikio turto apskaita'!CB10</f>
        <v>0</v>
      </c>
      <c r="CC26" s="205">
        <f>'Ilgalaikio turto apskaita'!CC10</f>
        <v>0</v>
      </c>
      <c r="CD26" s="205">
        <f>'Ilgalaikio turto apskaita'!CD10</f>
        <v>0</v>
      </c>
      <c r="CE26" s="205">
        <f>'Ilgalaikio turto apskaita'!CE10</f>
        <v>0</v>
      </c>
      <c r="CF26" s="205">
        <f>'Ilgalaikio turto apskaita'!CF10</f>
        <v>0</v>
      </c>
      <c r="CG26" s="205">
        <f>'Ilgalaikio turto apskaita'!CG10</f>
        <v>0</v>
      </c>
      <c r="CH26" s="205">
        <f>'Ilgalaikio turto apskaita'!CH10</f>
        <v>0</v>
      </c>
      <c r="CI26" s="205">
        <f>'Ilgalaikio turto apskaita'!CI10</f>
        <v>0</v>
      </c>
      <c r="CJ26" s="205">
        <f>'Ilgalaikio turto apskaita'!CJ10</f>
        <v>0</v>
      </c>
      <c r="CK26" s="205">
        <f>'Ilgalaikio turto apskaita'!CK10</f>
        <v>0</v>
      </c>
      <c r="CL26" s="205">
        <f>'Ilgalaikio turto apskaita'!CL10</f>
        <v>0</v>
      </c>
      <c r="CM26" s="205">
        <f>'Ilgalaikio turto apskaita'!CM10</f>
        <v>0</v>
      </c>
      <c r="CN26" s="216">
        <f>CM26</f>
        <v>0</v>
      </c>
      <c r="CO26" s="205">
        <f>'Ilgalaikio turto apskaita'!CO10</f>
        <v>0</v>
      </c>
      <c r="CP26" s="205">
        <f>'Ilgalaikio turto apskaita'!CP10</f>
        <v>0</v>
      </c>
      <c r="CQ26" s="205">
        <f>'Ilgalaikio turto apskaita'!CQ10</f>
        <v>0</v>
      </c>
      <c r="CR26" s="205">
        <f>'Ilgalaikio turto apskaita'!CR10</f>
        <v>0</v>
      </c>
      <c r="CS26" s="205">
        <f>'Ilgalaikio turto apskaita'!CS10</f>
        <v>0</v>
      </c>
      <c r="CT26" s="205">
        <f>'Ilgalaikio turto apskaita'!CT10</f>
        <v>0</v>
      </c>
      <c r="CU26" s="205">
        <f>'Ilgalaikio turto apskaita'!CU10</f>
        <v>0</v>
      </c>
      <c r="CV26" s="205">
        <f>'Ilgalaikio turto apskaita'!CV10</f>
        <v>0</v>
      </c>
      <c r="CW26" s="205">
        <f>'Ilgalaikio turto apskaita'!CW10</f>
        <v>0</v>
      </c>
      <c r="CX26" s="205">
        <f>'Ilgalaikio turto apskaita'!CX10</f>
        <v>0</v>
      </c>
      <c r="CY26" s="205">
        <f>'Ilgalaikio turto apskaita'!CY10</f>
        <v>0</v>
      </c>
      <c r="CZ26" s="205">
        <f>'Ilgalaikio turto apskaita'!CZ10</f>
        <v>0</v>
      </c>
      <c r="DA26" s="216">
        <f>CZ26</f>
        <v>0</v>
      </c>
      <c r="DB26" s="205">
        <f>'Ilgalaikio turto apskaita'!DB10</f>
        <v>0</v>
      </c>
      <c r="DC26" s="205">
        <f>'Ilgalaikio turto apskaita'!DC10</f>
        <v>0</v>
      </c>
      <c r="DD26" s="205">
        <f>'Ilgalaikio turto apskaita'!DD10</f>
        <v>0</v>
      </c>
      <c r="DE26" s="205">
        <f>'Ilgalaikio turto apskaita'!DE10</f>
        <v>0</v>
      </c>
      <c r="DF26" s="205">
        <f>'Ilgalaikio turto apskaita'!DF10</f>
        <v>0</v>
      </c>
      <c r="DG26" s="205">
        <f>'Ilgalaikio turto apskaita'!DG10</f>
        <v>0</v>
      </c>
      <c r="DH26" s="205">
        <f>'Ilgalaikio turto apskaita'!DH10</f>
        <v>0</v>
      </c>
      <c r="DI26" s="205">
        <f>'Ilgalaikio turto apskaita'!DI10</f>
        <v>0</v>
      </c>
      <c r="DJ26" s="205">
        <f>'Ilgalaikio turto apskaita'!DJ10</f>
        <v>0</v>
      </c>
      <c r="DK26" s="205">
        <f>'Ilgalaikio turto apskaita'!DK10</f>
        <v>0</v>
      </c>
      <c r="DL26" s="205">
        <f>'Ilgalaikio turto apskaita'!DL10</f>
        <v>0</v>
      </c>
      <c r="DM26" s="205">
        <f>'Ilgalaikio turto apskaita'!DM10</f>
        <v>0</v>
      </c>
      <c r="DN26" s="216">
        <f>DM26</f>
        <v>0</v>
      </c>
      <c r="DO26" s="205">
        <f>'Ilgalaikio turto apskaita'!DO10</f>
        <v>0</v>
      </c>
      <c r="DP26" s="205">
        <f>'Ilgalaikio turto apskaita'!DP10</f>
        <v>0</v>
      </c>
      <c r="DQ26" s="205">
        <f>'Ilgalaikio turto apskaita'!DQ10</f>
        <v>0</v>
      </c>
      <c r="DR26" s="205">
        <f>'Ilgalaikio turto apskaita'!DR10</f>
        <v>0</v>
      </c>
      <c r="DS26" s="205">
        <f>'Ilgalaikio turto apskaita'!DS10</f>
        <v>0</v>
      </c>
      <c r="DT26" s="205">
        <f>'Ilgalaikio turto apskaita'!DT10</f>
        <v>0</v>
      </c>
      <c r="DU26" s="205">
        <f>'Ilgalaikio turto apskaita'!DU10</f>
        <v>0</v>
      </c>
      <c r="DV26" s="205">
        <f>'Ilgalaikio turto apskaita'!DV10</f>
        <v>0</v>
      </c>
      <c r="DW26" s="205">
        <f>'Ilgalaikio turto apskaita'!DW10</f>
        <v>0</v>
      </c>
      <c r="DX26" s="205">
        <f>'Ilgalaikio turto apskaita'!DX10</f>
        <v>0</v>
      </c>
      <c r="DY26" s="205">
        <f>'Ilgalaikio turto apskaita'!DY10</f>
        <v>0</v>
      </c>
      <c r="DZ26" s="205">
        <f>'Ilgalaikio turto apskaita'!DZ10</f>
        <v>0</v>
      </c>
      <c r="EA26" s="216">
        <f>DZ26</f>
        <v>0</v>
      </c>
      <c r="EB26" s="205"/>
      <c r="EC26" s="205"/>
      <c r="ED26" s="205"/>
      <c r="EE26" s="205"/>
      <c r="EF26" s="205"/>
      <c r="EG26" s="205"/>
      <c r="EH26" s="205"/>
      <c r="EI26" s="205"/>
      <c r="EJ26" s="205"/>
      <c r="EK26" s="205"/>
      <c r="EL26" s="205"/>
      <c r="EM26" s="205"/>
      <c r="EN26" s="216">
        <f>EM26</f>
        <v>0</v>
      </c>
      <c r="EO26" s="205"/>
      <c r="EP26" s="205"/>
      <c r="EQ26" s="205"/>
      <c r="ER26" s="205"/>
      <c r="ES26" s="205"/>
      <c r="ET26" s="205"/>
      <c r="EU26" s="205"/>
      <c r="EV26" s="205"/>
      <c r="EW26" s="205"/>
      <c r="EX26" s="205"/>
      <c r="EY26" s="205"/>
      <c r="EZ26" s="205"/>
      <c r="FA26" s="216">
        <f>EZ26</f>
        <v>0</v>
      </c>
      <c r="FB26" s="205"/>
      <c r="FC26" s="205"/>
      <c r="FD26" s="205"/>
      <c r="FE26" s="205"/>
      <c r="FF26" s="205"/>
      <c r="FG26" s="205"/>
      <c r="FH26" s="205"/>
      <c r="FI26" s="205"/>
      <c r="FJ26" s="205"/>
      <c r="FK26" s="205"/>
      <c r="FL26" s="205"/>
      <c r="FM26" s="205"/>
      <c r="FN26" s="216">
        <f>FM26</f>
        <v>0</v>
      </c>
      <c r="FO26" s="205"/>
      <c r="FP26" s="205"/>
      <c r="FQ26" s="205"/>
      <c r="FR26" s="205"/>
      <c r="FS26" s="205"/>
      <c r="FT26" s="205"/>
      <c r="FU26" s="205"/>
      <c r="FV26" s="205"/>
      <c r="FW26" s="205"/>
      <c r="FX26" s="205"/>
      <c r="FY26" s="205"/>
      <c r="FZ26" s="205"/>
      <c r="GA26" s="216">
        <f>FZ26</f>
        <v>0</v>
      </c>
      <c r="GB26" s="205"/>
      <c r="GC26" s="205"/>
      <c r="GD26" s="205"/>
      <c r="GE26" s="205"/>
      <c r="GF26" s="205"/>
      <c r="GG26" s="205"/>
      <c r="GH26" s="205"/>
      <c r="GI26" s="205"/>
      <c r="GJ26" s="205"/>
      <c r="GK26" s="205"/>
      <c r="GL26" s="205"/>
      <c r="GM26" s="205"/>
      <c r="GN26" s="216">
        <f>GM26</f>
        <v>0</v>
      </c>
      <c r="GO26" s="205"/>
      <c r="GP26" s="205"/>
      <c r="GQ26" s="205"/>
      <c r="GR26" s="205"/>
      <c r="GS26" s="205"/>
      <c r="GT26" s="205"/>
      <c r="GU26" s="205"/>
      <c r="GV26" s="205"/>
      <c r="GW26" s="205"/>
      <c r="GX26" s="205"/>
      <c r="GY26" s="205"/>
      <c r="GZ26" s="205"/>
      <c r="HA26" s="216">
        <f>GZ26</f>
        <v>0</v>
      </c>
      <c r="HB26" s="205"/>
      <c r="HC26" s="205"/>
      <c r="HD26" s="205"/>
      <c r="HE26" s="205"/>
      <c r="HF26" s="205"/>
      <c r="HG26" s="205"/>
      <c r="HH26" s="205"/>
      <c r="HI26" s="205"/>
      <c r="HJ26" s="205"/>
      <c r="HK26" s="205"/>
      <c r="HL26" s="205"/>
      <c r="HM26" s="205"/>
      <c r="HN26" s="216">
        <f>HM26</f>
        <v>0</v>
      </c>
      <c r="HO26" s="205"/>
      <c r="HP26" s="205"/>
      <c r="HQ26" s="205"/>
      <c r="HR26" s="205"/>
      <c r="HS26" s="205"/>
      <c r="HT26" s="205"/>
      <c r="HU26" s="205"/>
      <c r="HV26" s="205"/>
      <c r="HW26" s="205"/>
      <c r="HX26" s="205"/>
      <c r="HY26" s="205"/>
      <c r="HZ26" s="205"/>
      <c r="IA26" s="216">
        <f>HZ26</f>
        <v>0</v>
      </c>
      <c r="IB26" s="205"/>
      <c r="IC26" s="205"/>
      <c r="ID26" s="205"/>
      <c r="IE26" s="205"/>
      <c r="IF26" s="205"/>
      <c r="IG26" s="205"/>
      <c r="IH26" s="205"/>
      <c r="II26" s="205"/>
      <c r="IJ26" s="205"/>
      <c r="IK26" s="205"/>
      <c r="IL26" s="205"/>
      <c r="IM26" s="205"/>
      <c r="IN26" s="216">
        <f>IM26</f>
        <v>0</v>
      </c>
      <c r="IO26" s="205"/>
      <c r="IP26" s="205"/>
      <c r="IQ26" s="205"/>
      <c r="IR26" s="205"/>
      <c r="IS26" s="205"/>
      <c r="IT26" s="205"/>
      <c r="IU26" s="205"/>
      <c r="IV26" s="205"/>
      <c r="IW26" s="205"/>
      <c r="IX26" s="205"/>
      <c r="IY26" s="205"/>
      <c r="IZ26" s="205"/>
      <c r="JA26" s="216">
        <f>IZ26</f>
        <v>0</v>
      </c>
      <c r="JB26" s="205"/>
      <c r="JC26" s="205"/>
      <c r="JD26" s="205"/>
      <c r="JE26" s="205"/>
      <c r="JF26" s="205"/>
      <c r="JG26" s="205"/>
      <c r="JH26" s="205"/>
      <c r="JI26" s="205"/>
      <c r="JJ26" s="205"/>
      <c r="JK26" s="205"/>
      <c r="JL26" s="205"/>
      <c r="JM26" s="205"/>
      <c r="JN26" s="216">
        <f>JM26</f>
        <v>0</v>
      </c>
      <c r="JO26" s="205"/>
      <c r="JP26" s="205"/>
      <c r="JQ26" s="205"/>
      <c r="JR26" s="205"/>
      <c r="JS26" s="205"/>
      <c r="JT26" s="205"/>
      <c r="JU26" s="205"/>
      <c r="JV26" s="205"/>
      <c r="JW26" s="205"/>
      <c r="JX26" s="205"/>
      <c r="JY26" s="205"/>
      <c r="JZ26" s="205"/>
      <c r="KA26" s="216">
        <f>JZ26</f>
        <v>0</v>
      </c>
      <c r="KB26" s="205"/>
      <c r="KC26" s="205"/>
      <c r="KD26" s="205"/>
      <c r="KE26" s="205"/>
      <c r="KF26" s="205"/>
      <c r="KG26" s="205"/>
      <c r="KH26" s="205"/>
      <c r="KI26" s="205"/>
      <c r="KJ26" s="205"/>
      <c r="KK26" s="205"/>
      <c r="KL26" s="205"/>
      <c r="KM26" s="205"/>
      <c r="KN26" s="216">
        <f>KM26</f>
        <v>0</v>
      </c>
      <c r="KO26" s="205"/>
      <c r="KP26" s="205"/>
      <c r="KQ26" s="205"/>
      <c r="KR26" s="205"/>
      <c r="KS26" s="205"/>
      <c r="KT26" s="205"/>
      <c r="KU26" s="205"/>
      <c r="KV26" s="205"/>
      <c r="KW26" s="205"/>
      <c r="KX26" s="205"/>
      <c r="KY26" s="205"/>
      <c r="KZ26" s="205"/>
      <c r="LA26" s="216">
        <f>KZ26</f>
        <v>0</v>
      </c>
      <c r="LB26" s="205"/>
      <c r="LC26" s="205"/>
      <c r="LD26" s="205"/>
      <c r="LE26" s="205"/>
      <c r="LF26" s="205"/>
      <c r="LG26" s="205"/>
      <c r="LH26" s="205"/>
      <c r="LI26" s="205"/>
      <c r="LJ26" s="205"/>
      <c r="LK26" s="205"/>
      <c r="LL26" s="205"/>
      <c r="LM26" s="205"/>
      <c r="LN26" s="379">
        <f>LM26</f>
        <v>0</v>
      </c>
    </row>
    <row r="27" spans="1:326" s="90" customFormat="1">
      <c r="A27" s="376" t="s">
        <v>28</v>
      </c>
      <c r="B27" s="377"/>
      <c r="C27" s="380"/>
      <c r="D27" s="205"/>
      <c r="E27" s="205"/>
      <c r="F27" s="205"/>
      <c r="G27" s="205"/>
      <c r="H27" s="205"/>
      <c r="I27" s="205"/>
      <c r="J27" s="205"/>
      <c r="K27" s="205"/>
      <c r="L27" s="205"/>
      <c r="M27" s="381">
        <f>-'27 VAS skaičiavimai'!B17</f>
        <v>0</v>
      </c>
      <c r="N27" s="378">
        <f>M27</f>
        <v>0</v>
      </c>
      <c r="O27" s="205">
        <f>M27+O17-O72</f>
        <v>0</v>
      </c>
      <c r="P27" s="205">
        <f>O27+P17-P72</f>
        <v>0</v>
      </c>
      <c r="Q27" s="205">
        <f t="shared" ref="Q27:Y27" si="640">P27+Q17-Q72</f>
        <v>0</v>
      </c>
      <c r="R27" s="205">
        <f t="shared" si="640"/>
        <v>0</v>
      </c>
      <c r="S27" s="205">
        <f t="shared" si="640"/>
        <v>0</v>
      </c>
      <c r="T27" s="205">
        <f t="shared" si="640"/>
        <v>0</v>
      </c>
      <c r="U27" s="205">
        <f t="shared" si="640"/>
        <v>0</v>
      </c>
      <c r="V27" s="205">
        <f t="shared" si="640"/>
        <v>0</v>
      </c>
      <c r="W27" s="205">
        <f t="shared" si="640"/>
        <v>0</v>
      </c>
      <c r="X27" s="205">
        <f t="shared" si="640"/>
        <v>0</v>
      </c>
      <c r="Y27" s="205">
        <f t="shared" si="640"/>
        <v>0</v>
      </c>
      <c r="Z27" s="515">
        <f>Y27+Z17-Z72-'27 VAS skaičiavimai'!C14</f>
        <v>0</v>
      </c>
      <c r="AA27" s="216">
        <f>Z27</f>
        <v>0</v>
      </c>
      <c r="AB27" s="205">
        <f>Z27+AB17-AB72</f>
        <v>0</v>
      </c>
      <c r="AC27" s="205">
        <f>AB27+AC17-AC72</f>
        <v>0</v>
      </c>
      <c r="AD27" s="205">
        <f t="shared" ref="AD27:AM27" si="641">AC27+AD17-AD72</f>
        <v>0</v>
      </c>
      <c r="AE27" s="205">
        <f t="shared" si="641"/>
        <v>0</v>
      </c>
      <c r="AF27" s="205">
        <f t="shared" si="641"/>
        <v>0</v>
      </c>
      <c r="AG27" s="205">
        <f t="shared" si="641"/>
        <v>0</v>
      </c>
      <c r="AH27" s="205">
        <f t="shared" si="641"/>
        <v>0</v>
      </c>
      <c r="AI27" s="205">
        <f t="shared" si="641"/>
        <v>0</v>
      </c>
      <c r="AJ27" s="205">
        <f t="shared" si="641"/>
        <v>0</v>
      </c>
      <c r="AK27" s="205">
        <f t="shared" si="641"/>
        <v>0</v>
      </c>
      <c r="AL27" s="205">
        <f t="shared" si="641"/>
        <v>0</v>
      </c>
      <c r="AM27" s="205">
        <f t="shared" si="641"/>
        <v>0</v>
      </c>
      <c r="AN27" s="216">
        <f>AM27</f>
        <v>0</v>
      </c>
      <c r="AO27" s="205">
        <f>AM27+AO17-AO72</f>
        <v>0</v>
      </c>
      <c r="AP27" s="205">
        <f>AO27+AP17-AP72</f>
        <v>0</v>
      </c>
      <c r="AQ27" s="205">
        <f t="shared" ref="AQ27:AZ27" si="642">AP27+AQ17-AQ72</f>
        <v>0</v>
      </c>
      <c r="AR27" s="205">
        <f t="shared" si="642"/>
        <v>0</v>
      </c>
      <c r="AS27" s="205">
        <f t="shared" si="642"/>
        <v>0</v>
      </c>
      <c r="AT27" s="205">
        <f t="shared" si="642"/>
        <v>0</v>
      </c>
      <c r="AU27" s="205">
        <f t="shared" si="642"/>
        <v>0</v>
      </c>
      <c r="AV27" s="205">
        <f t="shared" si="642"/>
        <v>0</v>
      </c>
      <c r="AW27" s="205">
        <f t="shared" si="642"/>
        <v>0</v>
      </c>
      <c r="AX27" s="205">
        <f t="shared" si="642"/>
        <v>0</v>
      </c>
      <c r="AY27" s="205">
        <f t="shared" si="642"/>
        <v>0</v>
      </c>
      <c r="AZ27" s="205">
        <f t="shared" si="642"/>
        <v>0</v>
      </c>
      <c r="BA27" s="216">
        <f>AZ27</f>
        <v>0</v>
      </c>
      <c r="BB27" s="205">
        <f>AZ27+BB17-BB72</f>
        <v>0</v>
      </c>
      <c r="BC27" s="205">
        <f>BB27+BC17-BC72</f>
        <v>0</v>
      </c>
      <c r="BD27" s="205">
        <f t="shared" ref="BD27:BM27" si="643">BC27+BD17-BD72</f>
        <v>0</v>
      </c>
      <c r="BE27" s="205">
        <f t="shared" si="643"/>
        <v>0</v>
      </c>
      <c r="BF27" s="205">
        <f t="shared" si="643"/>
        <v>0</v>
      </c>
      <c r="BG27" s="205">
        <f t="shared" si="643"/>
        <v>0</v>
      </c>
      <c r="BH27" s="205">
        <f t="shared" si="643"/>
        <v>0</v>
      </c>
      <c r="BI27" s="205">
        <f t="shared" si="643"/>
        <v>0</v>
      </c>
      <c r="BJ27" s="205">
        <f t="shared" si="643"/>
        <v>0</v>
      </c>
      <c r="BK27" s="205">
        <f t="shared" si="643"/>
        <v>0</v>
      </c>
      <c r="BL27" s="205">
        <f t="shared" si="643"/>
        <v>0</v>
      </c>
      <c r="BM27" s="205">
        <f t="shared" si="643"/>
        <v>0</v>
      </c>
      <c r="BN27" s="216">
        <f>BM27</f>
        <v>0</v>
      </c>
      <c r="BO27" s="205">
        <f>BM27+BO17-BO72</f>
        <v>0</v>
      </c>
      <c r="BP27" s="205">
        <f>BO27+BP17-BP72</f>
        <v>0</v>
      </c>
      <c r="BQ27" s="205">
        <f t="shared" ref="BQ27:BZ27" si="644">BP27+BQ17-BQ72</f>
        <v>0</v>
      </c>
      <c r="BR27" s="205">
        <f t="shared" si="644"/>
        <v>0</v>
      </c>
      <c r="BS27" s="205">
        <f t="shared" si="644"/>
        <v>0</v>
      </c>
      <c r="BT27" s="205">
        <f t="shared" si="644"/>
        <v>0</v>
      </c>
      <c r="BU27" s="205">
        <f t="shared" si="644"/>
        <v>0</v>
      </c>
      <c r="BV27" s="205">
        <f t="shared" si="644"/>
        <v>0</v>
      </c>
      <c r="BW27" s="205">
        <f t="shared" si="644"/>
        <v>0</v>
      </c>
      <c r="BX27" s="205">
        <f t="shared" si="644"/>
        <v>0</v>
      </c>
      <c r="BY27" s="205">
        <f t="shared" si="644"/>
        <v>0</v>
      </c>
      <c r="BZ27" s="205">
        <f t="shared" si="644"/>
        <v>0</v>
      </c>
      <c r="CA27" s="216">
        <f>BZ27</f>
        <v>0</v>
      </c>
      <c r="CB27" s="205">
        <f>BZ27+CB17-CB72</f>
        <v>0</v>
      </c>
      <c r="CC27" s="205">
        <f>CB27+CC17-CC72</f>
        <v>0</v>
      </c>
      <c r="CD27" s="205">
        <f t="shared" ref="CD27:CM27" si="645">CC27+CD17-CD72</f>
        <v>0</v>
      </c>
      <c r="CE27" s="205">
        <f t="shared" si="645"/>
        <v>0</v>
      </c>
      <c r="CF27" s="205">
        <f t="shared" si="645"/>
        <v>0</v>
      </c>
      <c r="CG27" s="205">
        <f t="shared" si="645"/>
        <v>0</v>
      </c>
      <c r="CH27" s="205">
        <f t="shared" si="645"/>
        <v>0</v>
      </c>
      <c r="CI27" s="205">
        <f t="shared" si="645"/>
        <v>0</v>
      </c>
      <c r="CJ27" s="205">
        <f t="shared" si="645"/>
        <v>0</v>
      </c>
      <c r="CK27" s="205">
        <f t="shared" si="645"/>
        <v>0</v>
      </c>
      <c r="CL27" s="205">
        <f t="shared" si="645"/>
        <v>0</v>
      </c>
      <c r="CM27" s="205">
        <f t="shared" si="645"/>
        <v>0</v>
      </c>
      <c r="CN27" s="216">
        <f>CM27</f>
        <v>0</v>
      </c>
      <c r="CO27" s="205">
        <f>CM27+CO17-CO72</f>
        <v>0</v>
      </c>
      <c r="CP27" s="205">
        <f>CO27+CP17-CP72</f>
        <v>0</v>
      </c>
      <c r="CQ27" s="205">
        <f t="shared" ref="CQ27:CZ27" si="646">CP27+CQ17-CQ72</f>
        <v>0</v>
      </c>
      <c r="CR27" s="205">
        <f t="shared" si="646"/>
        <v>0</v>
      </c>
      <c r="CS27" s="205">
        <f t="shared" si="646"/>
        <v>0</v>
      </c>
      <c r="CT27" s="205">
        <f t="shared" si="646"/>
        <v>0</v>
      </c>
      <c r="CU27" s="205">
        <f t="shared" si="646"/>
        <v>0</v>
      </c>
      <c r="CV27" s="205">
        <f t="shared" si="646"/>
        <v>0</v>
      </c>
      <c r="CW27" s="205">
        <f t="shared" si="646"/>
        <v>0</v>
      </c>
      <c r="CX27" s="205">
        <f t="shared" si="646"/>
        <v>0</v>
      </c>
      <c r="CY27" s="205">
        <f t="shared" si="646"/>
        <v>0</v>
      </c>
      <c r="CZ27" s="205">
        <f t="shared" si="646"/>
        <v>0</v>
      </c>
      <c r="DA27" s="216">
        <f>CZ27</f>
        <v>0</v>
      </c>
      <c r="DB27" s="205">
        <f>CZ27+DB17-DB72</f>
        <v>0</v>
      </c>
      <c r="DC27" s="205">
        <f>DB27+DC17-DC72</f>
        <v>0</v>
      </c>
      <c r="DD27" s="205">
        <f t="shared" ref="DD27:DM27" si="647">DC27+DD17-DD72</f>
        <v>0</v>
      </c>
      <c r="DE27" s="205">
        <f t="shared" si="647"/>
        <v>0</v>
      </c>
      <c r="DF27" s="205">
        <f t="shared" si="647"/>
        <v>0</v>
      </c>
      <c r="DG27" s="205">
        <f t="shared" si="647"/>
        <v>0</v>
      </c>
      <c r="DH27" s="205">
        <f t="shared" si="647"/>
        <v>0</v>
      </c>
      <c r="DI27" s="205">
        <f t="shared" si="647"/>
        <v>0</v>
      </c>
      <c r="DJ27" s="205">
        <f t="shared" si="647"/>
        <v>0</v>
      </c>
      <c r="DK27" s="205">
        <f t="shared" si="647"/>
        <v>0</v>
      </c>
      <c r="DL27" s="205">
        <f t="shared" si="647"/>
        <v>0</v>
      </c>
      <c r="DM27" s="205">
        <f t="shared" si="647"/>
        <v>0</v>
      </c>
      <c r="DN27" s="216">
        <f>DM27</f>
        <v>0</v>
      </c>
      <c r="DO27" s="205">
        <f>DM27+DO17-DO72</f>
        <v>0</v>
      </c>
      <c r="DP27" s="205">
        <f>DO27+DP17-DP72</f>
        <v>0</v>
      </c>
      <c r="DQ27" s="205">
        <f t="shared" ref="DQ27:DZ27" si="648">DP27+DQ17-DQ72</f>
        <v>0</v>
      </c>
      <c r="DR27" s="205">
        <f t="shared" si="648"/>
        <v>0</v>
      </c>
      <c r="DS27" s="205">
        <f t="shared" si="648"/>
        <v>0</v>
      </c>
      <c r="DT27" s="205">
        <f t="shared" si="648"/>
        <v>0</v>
      </c>
      <c r="DU27" s="205">
        <f t="shared" si="648"/>
        <v>0</v>
      </c>
      <c r="DV27" s="205">
        <f t="shared" si="648"/>
        <v>0</v>
      </c>
      <c r="DW27" s="205">
        <f t="shared" si="648"/>
        <v>0</v>
      </c>
      <c r="DX27" s="205">
        <f t="shared" si="648"/>
        <v>0</v>
      </c>
      <c r="DY27" s="205">
        <f t="shared" si="648"/>
        <v>0</v>
      </c>
      <c r="DZ27" s="205">
        <f t="shared" si="648"/>
        <v>0</v>
      </c>
      <c r="EA27" s="216">
        <f>DZ27</f>
        <v>0</v>
      </c>
      <c r="EB27" s="205">
        <f>DZ27+EB17-EB72</f>
        <v>0</v>
      </c>
      <c r="EC27" s="205">
        <f>EB27+EC17-EC72</f>
        <v>0</v>
      </c>
      <c r="ED27" s="205">
        <f t="shared" ref="ED27:EM27" si="649">EC27+ED17-ED72</f>
        <v>0</v>
      </c>
      <c r="EE27" s="205">
        <f t="shared" si="649"/>
        <v>0</v>
      </c>
      <c r="EF27" s="205">
        <f t="shared" si="649"/>
        <v>0</v>
      </c>
      <c r="EG27" s="205">
        <f t="shared" si="649"/>
        <v>0</v>
      </c>
      <c r="EH27" s="205">
        <f t="shared" si="649"/>
        <v>0</v>
      </c>
      <c r="EI27" s="205">
        <f t="shared" si="649"/>
        <v>0</v>
      </c>
      <c r="EJ27" s="205">
        <f t="shared" si="649"/>
        <v>0</v>
      </c>
      <c r="EK27" s="205">
        <f t="shared" si="649"/>
        <v>0</v>
      </c>
      <c r="EL27" s="205">
        <f t="shared" si="649"/>
        <v>0</v>
      </c>
      <c r="EM27" s="205">
        <f t="shared" si="649"/>
        <v>0</v>
      </c>
      <c r="EN27" s="216">
        <f>EM27</f>
        <v>0</v>
      </c>
      <c r="EO27" s="205">
        <f>EM27+EO17-EO72</f>
        <v>0</v>
      </c>
      <c r="EP27" s="205">
        <f>EO27+EP17-EP72</f>
        <v>0</v>
      </c>
      <c r="EQ27" s="205">
        <f t="shared" ref="EQ27:EZ27" si="650">EP27+EQ17-EQ72</f>
        <v>0</v>
      </c>
      <c r="ER27" s="205">
        <f t="shared" si="650"/>
        <v>0</v>
      </c>
      <c r="ES27" s="205">
        <f t="shared" si="650"/>
        <v>0</v>
      </c>
      <c r="ET27" s="205">
        <f t="shared" si="650"/>
        <v>0</v>
      </c>
      <c r="EU27" s="205">
        <f t="shared" si="650"/>
        <v>0</v>
      </c>
      <c r="EV27" s="205">
        <f t="shared" si="650"/>
        <v>0</v>
      </c>
      <c r="EW27" s="205">
        <f t="shared" si="650"/>
        <v>0</v>
      </c>
      <c r="EX27" s="205">
        <f t="shared" si="650"/>
        <v>0</v>
      </c>
      <c r="EY27" s="205">
        <f t="shared" si="650"/>
        <v>0</v>
      </c>
      <c r="EZ27" s="205">
        <f t="shared" si="650"/>
        <v>0</v>
      </c>
      <c r="FA27" s="216">
        <f>EZ27</f>
        <v>0</v>
      </c>
      <c r="FB27" s="205">
        <f>EZ27+FB17-FB72</f>
        <v>0</v>
      </c>
      <c r="FC27" s="205">
        <f>FB27+FC17-FC72</f>
        <v>0</v>
      </c>
      <c r="FD27" s="205">
        <f t="shared" ref="FD27:FM27" si="651">FC27+FD17-FD72</f>
        <v>0</v>
      </c>
      <c r="FE27" s="205">
        <f t="shared" si="651"/>
        <v>0</v>
      </c>
      <c r="FF27" s="205">
        <f t="shared" si="651"/>
        <v>0</v>
      </c>
      <c r="FG27" s="205">
        <f t="shared" si="651"/>
        <v>0</v>
      </c>
      <c r="FH27" s="205">
        <f t="shared" si="651"/>
        <v>0</v>
      </c>
      <c r="FI27" s="205">
        <f t="shared" si="651"/>
        <v>0</v>
      </c>
      <c r="FJ27" s="205">
        <f t="shared" si="651"/>
        <v>0</v>
      </c>
      <c r="FK27" s="205">
        <f t="shared" si="651"/>
        <v>0</v>
      </c>
      <c r="FL27" s="205">
        <f t="shared" si="651"/>
        <v>0</v>
      </c>
      <c r="FM27" s="205">
        <f t="shared" si="651"/>
        <v>0</v>
      </c>
      <c r="FN27" s="216">
        <f>FM27</f>
        <v>0</v>
      </c>
      <c r="FO27" s="205">
        <f>FM27+FO17-FO72</f>
        <v>0</v>
      </c>
      <c r="FP27" s="205">
        <f>FO27+FP17-FP72</f>
        <v>0</v>
      </c>
      <c r="FQ27" s="205">
        <f t="shared" ref="FQ27:FZ27" si="652">FP27+FQ17-FQ72</f>
        <v>0</v>
      </c>
      <c r="FR27" s="205">
        <f t="shared" si="652"/>
        <v>0</v>
      </c>
      <c r="FS27" s="205">
        <f t="shared" si="652"/>
        <v>0</v>
      </c>
      <c r="FT27" s="205">
        <f t="shared" si="652"/>
        <v>0</v>
      </c>
      <c r="FU27" s="205">
        <f t="shared" si="652"/>
        <v>0</v>
      </c>
      <c r="FV27" s="205">
        <f t="shared" si="652"/>
        <v>0</v>
      </c>
      <c r="FW27" s="205">
        <f t="shared" si="652"/>
        <v>0</v>
      </c>
      <c r="FX27" s="205">
        <f t="shared" si="652"/>
        <v>0</v>
      </c>
      <c r="FY27" s="205">
        <f t="shared" si="652"/>
        <v>0</v>
      </c>
      <c r="FZ27" s="205">
        <f t="shared" si="652"/>
        <v>0</v>
      </c>
      <c r="GA27" s="216">
        <f>FZ27</f>
        <v>0</v>
      </c>
      <c r="GB27" s="205">
        <f>FZ27+GB17-GB72</f>
        <v>0</v>
      </c>
      <c r="GC27" s="205">
        <f>GB27+GC17-GC72</f>
        <v>0</v>
      </c>
      <c r="GD27" s="205">
        <f t="shared" ref="GD27:GM27" si="653">GC27+GD17-GD72</f>
        <v>0</v>
      </c>
      <c r="GE27" s="205">
        <f t="shared" si="653"/>
        <v>0</v>
      </c>
      <c r="GF27" s="205">
        <f t="shared" si="653"/>
        <v>0</v>
      </c>
      <c r="GG27" s="205">
        <f t="shared" si="653"/>
        <v>0</v>
      </c>
      <c r="GH27" s="205">
        <f t="shared" si="653"/>
        <v>0</v>
      </c>
      <c r="GI27" s="205">
        <f t="shared" si="653"/>
        <v>0</v>
      </c>
      <c r="GJ27" s="205">
        <f t="shared" si="653"/>
        <v>0</v>
      </c>
      <c r="GK27" s="205">
        <f t="shared" si="653"/>
        <v>0</v>
      </c>
      <c r="GL27" s="205">
        <f t="shared" si="653"/>
        <v>0</v>
      </c>
      <c r="GM27" s="205">
        <f t="shared" si="653"/>
        <v>0</v>
      </c>
      <c r="GN27" s="216">
        <f>GM27</f>
        <v>0</v>
      </c>
      <c r="GO27" s="205">
        <f>GM27+GO17-GO72</f>
        <v>0</v>
      </c>
      <c r="GP27" s="205">
        <f>GO27+GP17-GP72</f>
        <v>0</v>
      </c>
      <c r="GQ27" s="205">
        <f t="shared" ref="GQ27:GZ27" si="654">GP27+GQ17-GQ72</f>
        <v>0</v>
      </c>
      <c r="GR27" s="205">
        <f t="shared" si="654"/>
        <v>0</v>
      </c>
      <c r="GS27" s="205">
        <f t="shared" si="654"/>
        <v>0</v>
      </c>
      <c r="GT27" s="205">
        <f t="shared" si="654"/>
        <v>0</v>
      </c>
      <c r="GU27" s="205">
        <f t="shared" si="654"/>
        <v>0</v>
      </c>
      <c r="GV27" s="205">
        <f t="shared" si="654"/>
        <v>0</v>
      </c>
      <c r="GW27" s="205">
        <f t="shared" si="654"/>
        <v>0</v>
      </c>
      <c r="GX27" s="205">
        <f t="shared" si="654"/>
        <v>0</v>
      </c>
      <c r="GY27" s="205">
        <f t="shared" si="654"/>
        <v>0</v>
      </c>
      <c r="GZ27" s="205">
        <f t="shared" si="654"/>
        <v>0</v>
      </c>
      <c r="HA27" s="216">
        <f>GZ27</f>
        <v>0</v>
      </c>
      <c r="HB27" s="205">
        <f>GZ27+HB17-HB72</f>
        <v>0</v>
      </c>
      <c r="HC27" s="205">
        <f>HB27+HC17-HC72</f>
        <v>0</v>
      </c>
      <c r="HD27" s="205">
        <f t="shared" ref="HD27:HM27" si="655">HC27+HD17-HD72</f>
        <v>0</v>
      </c>
      <c r="HE27" s="205">
        <f t="shared" si="655"/>
        <v>0</v>
      </c>
      <c r="HF27" s="205">
        <f t="shared" si="655"/>
        <v>0</v>
      </c>
      <c r="HG27" s="205">
        <f t="shared" si="655"/>
        <v>0</v>
      </c>
      <c r="HH27" s="205">
        <f t="shared" si="655"/>
        <v>0</v>
      </c>
      <c r="HI27" s="205">
        <f t="shared" si="655"/>
        <v>0</v>
      </c>
      <c r="HJ27" s="205">
        <f t="shared" si="655"/>
        <v>0</v>
      </c>
      <c r="HK27" s="205">
        <f t="shared" si="655"/>
        <v>0</v>
      </c>
      <c r="HL27" s="205">
        <f t="shared" si="655"/>
        <v>0</v>
      </c>
      <c r="HM27" s="205">
        <f t="shared" si="655"/>
        <v>0</v>
      </c>
      <c r="HN27" s="216">
        <f>HM27</f>
        <v>0</v>
      </c>
      <c r="HO27" s="205">
        <f>HM27+HO17-HO72</f>
        <v>0</v>
      </c>
      <c r="HP27" s="205">
        <f>HO27+HP17-HP72</f>
        <v>0</v>
      </c>
      <c r="HQ27" s="205">
        <f t="shared" ref="HQ27:HZ27" si="656">HP27+HQ17-HQ72</f>
        <v>0</v>
      </c>
      <c r="HR27" s="205">
        <f t="shared" si="656"/>
        <v>0</v>
      </c>
      <c r="HS27" s="205">
        <f t="shared" si="656"/>
        <v>0</v>
      </c>
      <c r="HT27" s="205">
        <f t="shared" si="656"/>
        <v>0</v>
      </c>
      <c r="HU27" s="205">
        <f t="shared" si="656"/>
        <v>0</v>
      </c>
      <c r="HV27" s="205">
        <f t="shared" si="656"/>
        <v>0</v>
      </c>
      <c r="HW27" s="205">
        <f t="shared" si="656"/>
        <v>0</v>
      </c>
      <c r="HX27" s="205">
        <f t="shared" si="656"/>
        <v>0</v>
      </c>
      <c r="HY27" s="205">
        <f t="shared" si="656"/>
        <v>0</v>
      </c>
      <c r="HZ27" s="205">
        <f t="shared" si="656"/>
        <v>0</v>
      </c>
      <c r="IA27" s="216">
        <f>HZ27</f>
        <v>0</v>
      </c>
      <c r="IB27" s="205">
        <f>HZ27+IB17-IB72</f>
        <v>0</v>
      </c>
      <c r="IC27" s="205">
        <f>IB27+IC17-IC72</f>
        <v>0</v>
      </c>
      <c r="ID27" s="205">
        <f t="shared" ref="ID27:IM27" si="657">IC27+ID17-ID72</f>
        <v>0</v>
      </c>
      <c r="IE27" s="205">
        <f t="shared" si="657"/>
        <v>0</v>
      </c>
      <c r="IF27" s="205">
        <f t="shared" si="657"/>
        <v>0</v>
      </c>
      <c r="IG27" s="205">
        <f t="shared" si="657"/>
        <v>0</v>
      </c>
      <c r="IH27" s="205">
        <f t="shared" si="657"/>
        <v>0</v>
      </c>
      <c r="II27" s="205">
        <f t="shared" si="657"/>
        <v>0</v>
      </c>
      <c r="IJ27" s="205">
        <f t="shared" si="657"/>
        <v>0</v>
      </c>
      <c r="IK27" s="205">
        <f t="shared" si="657"/>
        <v>0</v>
      </c>
      <c r="IL27" s="205">
        <f t="shared" si="657"/>
        <v>0</v>
      </c>
      <c r="IM27" s="205">
        <f t="shared" si="657"/>
        <v>0</v>
      </c>
      <c r="IN27" s="216">
        <f>IM27</f>
        <v>0</v>
      </c>
      <c r="IO27" s="205">
        <f>IM27+IO17-IO72</f>
        <v>0</v>
      </c>
      <c r="IP27" s="205">
        <f>IO27+IP17-IP72</f>
        <v>0</v>
      </c>
      <c r="IQ27" s="205">
        <f t="shared" ref="IQ27:IZ27" si="658">IP27+IQ17-IQ72</f>
        <v>0</v>
      </c>
      <c r="IR27" s="205">
        <f t="shared" si="658"/>
        <v>0</v>
      </c>
      <c r="IS27" s="205">
        <f t="shared" si="658"/>
        <v>0</v>
      </c>
      <c r="IT27" s="205">
        <f t="shared" si="658"/>
        <v>0</v>
      </c>
      <c r="IU27" s="205">
        <f t="shared" si="658"/>
        <v>0</v>
      </c>
      <c r="IV27" s="205">
        <f t="shared" si="658"/>
        <v>0</v>
      </c>
      <c r="IW27" s="205">
        <f t="shared" si="658"/>
        <v>0</v>
      </c>
      <c r="IX27" s="205">
        <f t="shared" si="658"/>
        <v>0</v>
      </c>
      <c r="IY27" s="205">
        <f t="shared" si="658"/>
        <v>0</v>
      </c>
      <c r="IZ27" s="205">
        <f t="shared" si="658"/>
        <v>0</v>
      </c>
      <c r="JA27" s="216">
        <f>IZ27</f>
        <v>0</v>
      </c>
      <c r="JB27" s="205">
        <f>IZ27+JB17-JB72-(SUM('Metinis atlyginimas'!JB10:JB13)-'Metinis atlyginimas'!JB15)</f>
        <v>0</v>
      </c>
      <c r="JC27" s="205">
        <f>JB27+JC17-JC72-(SUM('Metinis atlyginimas'!JC10:JC13)-'Metinis atlyginimas'!JC15)</f>
        <v>0</v>
      </c>
      <c r="JD27" s="205">
        <f>JC27+JD17-JD72-(SUM('Metinis atlyginimas'!JD10:JD13)-'Metinis atlyginimas'!JD15)</f>
        <v>0</v>
      </c>
      <c r="JE27" s="205">
        <f>JD27+JE17-JE72-(SUM('Metinis atlyginimas'!JE10:JE13)-'Metinis atlyginimas'!JE15)</f>
        <v>0</v>
      </c>
      <c r="JF27" s="205">
        <f>JE27+JF17-JF72-(SUM('Metinis atlyginimas'!JF10:JF13)-'Metinis atlyginimas'!JF15)</f>
        <v>0</v>
      </c>
      <c r="JG27" s="205">
        <f>JF27+JG17-JG72-(SUM('Metinis atlyginimas'!JG10:JG13)-'Metinis atlyginimas'!JG15)</f>
        <v>0</v>
      </c>
      <c r="JH27" s="205">
        <f>JG27+JH17-JH72-(SUM('Metinis atlyginimas'!JH10:JH13)-'Metinis atlyginimas'!JH15)</f>
        <v>0</v>
      </c>
      <c r="JI27" s="205">
        <f>JH27+JI17-JI72-(SUM('Metinis atlyginimas'!JI10:JI13)-'Metinis atlyginimas'!JI15)</f>
        <v>0</v>
      </c>
      <c r="JJ27" s="205">
        <f>JI27+JJ17-JJ72-(SUM('Metinis atlyginimas'!JJ10:JJ13)-'Metinis atlyginimas'!JJ15)</f>
        <v>0</v>
      </c>
      <c r="JK27" s="205">
        <f>JJ27+JK17-JK72-(SUM('Metinis atlyginimas'!JK10:JK13)-'Metinis atlyginimas'!JK15)</f>
        <v>0</v>
      </c>
      <c r="JL27" s="205">
        <f>JK27+JL17-JL72-(SUM('Metinis atlyginimas'!JL10:JL13)-'Metinis atlyginimas'!JL15)</f>
        <v>0</v>
      </c>
      <c r="JM27" s="205">
        <f>JL27+JM17-JM72-(SUM('Metinis atlyginimas'!JM10:JM13)-'Metinis atlyginimas'!JM15)</f>
        <v>0</v>
      </c>
      <c r="JN27" s="216">
        <f>JM27</f>
        <v>0</v>
      </c>
      <c r="JO27" s="205">
        <f>JM27+JO17-JO72</f>
        <v>0</v>
      </c>
      <c r="JP27" s="205">
        <f>JO27+JP17-JP72</f>
        <v>0</v>
      </c>
      <c r="JQ27" s="205">
        <f t="shared" ref="JQ27:JZ27" si="659">JP27+JQ17-JQ72</f>
        <v>0</v>
      </c>
      <c r="JR27" s="205">
        <f t="shared" si="659"/>
        <v>0</v>
      </c>
      <c r="JS27" s="205">
        <f t="shared" si="659"/>
        <v>0</v>
      </c>
      <c r="JT27" s="205">
        <f t="shared" si="659"/>
        <v>0</v>
      </c>
      <c r="JU27" s="205">
        <f t="shared" si="659"/>
        <v>0</v>
      </c>
      <c r="JV27" s="205">
        <f t="shared" si="659"/>
        <v>0</v>
      </c>
      <c r="JW27" s="205">
        <f t="shared" si="659"/>
        <v>0</v>
      </c>
      <c r="JX27" s="205">
        <f t="shared" si="659"/>
        <v>0</v>
      </c>
      <c r="JY27" s="205">
        <f t="shared" si="659"/>
        <v>0</v>
      </c>
      <c r="JZ27" s="205">
        <f t="shared" si="659"/>
        <v>0</v>
      </c>
      <c r="KA27" s="216">
        <f>JZ27</f>
        <v>0</v>
      </c>
      <c r="KB27" s="205">
        <f>JZ27+KB17-KB72</f>
        <v>0</v>
      </c>
      <c r="KC27" s="205">
        <f>KB27+KC17-KC72</f>
        <v>0</v>
      </c>
      <c r="KD27" s="205">
        <f t="shared" ref="KD27:KM27" si="660">KC27+KD17-KD72</f>
        <v>0</v>
      </c>
      <c r="KE27" s="205">
        <f t="shared" si="660"/>
        <v>0</v>
      </c>
      <c r="KF27" s="205">
        <f t="shared" si="660"/>
        <v>0</v>
      </c>
      <c r="KG27" s="205">
        <f t="shared" si="660"/>
        <v>0</v>
      </c>
      <c r="KH27" s="205">
        <f t="shared" si="660"/>
        <v>0</v>
      </c>
      <c r="KI27" s="205">
        <f t="shared" si="660"/>
        <v>0</v>
      </c>
      <c r="KJ27" s="205">
        <f t="shared" si="660"/>
        <v>0</v>
      </c>
      <c r="KK27" s="205">
        <f t="shared" si="660"/>
        <v>0</v>
      </c>
      <c r="KL27" s="205">
        <f t="shared" si="660"/>
        <v>0</v>
      </c>
      <c r="KM27" s="205">
        <f t="shared" si="660"/>
        <v>0</v>
      </c>
      <c r="KN27" s="216">
        <f>KM27</f>
        <v>0</v>
      </c>
      <c r="KO27" s="205">
        <f>KM27+KO17-KO72</f>
        <v>0</v>
      </c>
      <c r="KP27" s="205">
        <f>KO27+KP17-KP72</f>
        <v>0</v>
      </c>
      <c r="KQ27" s="205">
        <f t="shared" ref="KQ27:KZ27" si="661">KP27+KQ17-KQ72</f>
        <v>0</v>
      </c>
      <c r="KR27" s="205">
        <f t="shared" si="661"/>
        <v>0</v>
      </c>
      <c r="KS27" s="205">
        <f t="shared" si="661"/>
        <v>0</v>
      </c>
      <c r="KT27" s="205">
        <f t="shared" si="661"/>
        <v>0</v>
      </c>
      <c r="KU27" s="205">
        <f t="shared" si="661"/>
        <v>0</v>
      </c>
      <c r="KV27" s="205">
        <f t="shared" si="661"/>
        <v>0</v>
      </c>
      <c r="KW27" s="205">
        <f t="shared" si="661"/>
        <v>0</v>
      </c>
      <c r="KX27" s="205">
        <f t="shared" si="661"/>
        <v>0</v>
      </c>
      <c r="KY27" s="205">
        <f t="shared" si="661"/>
        <v>0</v>
      </c>
      <c r="KZ27" s="205">
        <f t="shared" si="661"/>
        <v>0</v>
      </c>
      <c r="LA27" s="216">
        <f>KZ27</f>
        <v>0</v>
      </c>
      <c r="LB27" s="205">
        <f>KZ27+LB17-LB72</f>
        <v>0</v>
      </c>
      <c r="LC27" s="205">
        <f>LB27+LC17-LC72</f>
        <v>0</v>
      </c>
      <c r="LD27" s="205">
        <f t="shared" ref="LD27:LM27" si="662">LC27+LD17-LD72</f>
        <v>0</v>
      </c>
      <c r="LE27" s="205">
        <f t="shared" si="662"/>
        <v>0</v>
      </c>
      <c r="LF27" s="205">
        <f t="shared" si="662"/>
        <v>0</v>
      </c>
      <c r="LG27" s="205">
        <f t="shared" si="662"/>
        <v>0</v>
      </c>
      <c r="LH27" s="205">
        <f t="shared" si="662"/>
        <v>0</v>
      </c>
      <c r="LI27" s="205">
        <f t="shared" si="662"/>
        <v>0</v>
      </c>
      <c r="LJ27" s="205">
        <f t="shared" si="662"/>
        <v>0</v>
      </c>
      <c r="LK27" s="205">
        <f t="shared" si="662"/>
        <v>0</v>
      </c>
      <c r="LL27" s="205">
        <f t="shared" si="662"/>
        <v>0</v>
      </c>
      <c r="LM27" s="205">
        <f t="shared" si="662"/>
        <v>0</v>
      </c>
      <c r="LN27" s="216">
        <f>LM27</f>
        <v>0</v>
      </c>
    </row>
    <row r="28" spans="1:326" s="90" customFormat="1" ht="15.75" thickBot="1">
      <c r="A28" s="382" t="s">
        <v>29</v>
      </c>
      <c r="B28" s="383"/>
      <c r="C28" s="384"/>
      <c r="D28" s="218"/>
      <c r="E28" s="218"/>
      <c r="F28" s="218"/>
      <c r="G28" s="218"/>
      <c r="H28" s="218"/>
      <c r="I28" s="218"/>
      <c r="J28" s="218"/>
      <c r="K28" s="218"/>
      <c r="L28" s="218"/>
      <c r="M28" s="385"/>
      <c r="N28" s="386">
        <f>M28</f>
        <v>0</v>
      </c>
      <c r="O28" s="218"/>
      <c r="P28" s="218"/>
      <c r="Q28" s="218"/>
      <c r="R28" s="218"/>
      <c r="S28" s="218"/>
      <c r="T28" s="218"/>
      <c r="U28" s="218"/>
      <c r="V28" s="218"/>
      <c r="W28" s="218"/>
      <c r="X28" s="218"/>
      <c r="Y28" s="218"/>
      <c r="Z28" s="218"/>
      <c r="AA28" s="219">
        <f>Z28</f>
        <v>0</v>
      </c>
      <c r="AB28" s="218"/>
      <c r="AC28" s="218"/>
      <c r="AD28" s="218"/>
      <c r="AE28" s="218"/>
      <c r="AF28" s="218"/>
      <c r="AG28" s="218"/>
      <c r="AH28" s="218"/>
      <c r="AI28" s="218"/>
      <c r="AJ28" s="218"/>
      <c r="AK28" s="218"/>
      <c r="AL28" s="218"/>
      <c r="AM28" s="218"/>
      <c r="AN28" s="219">
        <f>AM28</f>
        <v>0</v>
      </c>
      <c r="AO28" s="218"/>
      <c r="AP28" s="218"/>
      <c r="AQ28" s="218"/>
      <c r="AR28" s="218"/>
      <c r="AS28" s="218"/>
      <c r="AT28" s="218"/>
      <c r="AU28" s="218"/>
      <c r="AV28" s="218"/>
      <c r="AW28" s="218"/>
      <c r="AX28" s="218"/>
      <c r="AY28" s="218"/>
      <c r="AZ28" s="218"/>
      <c r="BA28" s="219">
        <f>AZ28</f>
        <v>0</v>
      </c>
      <c r="BB28" s="218"/>
      <c r="BC28" s="218"/>
      <c r="BD28" s="218"/>
      <c r="BE28" s="218"/>
      <c r="BF28" s="218"/>
      <c r="BG28" s="218"/>
      <c r="BH28" s="218"/>
      <c r="BI28" s="218"/>
      <c r="BJ28" s="218"/>
      <c r="BK28" s="218"/>
      <c r="BL28" s="218"/>
      <c r="BM28" s="218"/>
      <c r="BN28" s="219">
        <f>BM28</f>
        <v>0</v>
      </c>
      <c r="BO28" s="218"/>
      <c r="BP28" s="218"/>
      <c r="BQ28" s="218"/>
      <c r="BR28" s="218"/>
      <c r="BS28" s="218"/>
      <c r="BT28" s="218"/>
      <c r="BU28" s="218"/>
      <c r="BV28" s="218"/>
      <c r="BW28" s="218"/>
      <c r="BX28" s="218"/>
      <c r="BY28" s="218"/>
      <c r="BZ28" s="218"/>
      <c r="CA28" s="219">
        <f>BZ28</f>
        <v>0</v>
      </c>
      <c r="CB28" s="218"/>
      <c r="CC28" s="218"/>
      <c r="CD28" s="218"/>
      <c r="CE28" s="218"/>
      <c r="CF28" s="218"/>
      <c r="CG28" s="218"/>
      <c r="CH28" s="218"/>
      <c r="CI28" s="218"/>
      <c r="CJ28" s="218"/>
      <c r="CK28" s="218"/>
      <c r="CL28" s="218"/>
      <c r="CM28" s="218"/>
      <c r="CN28" s="219">
        <f>CM28</f>
        <v>0</v>
      </c>
      <c r="CO28" s="218"/>
      <c r="CP28" s="218"/>
      <c r="CQ28" s="218"/>
      <c r="CR28" s="218"/>
      <c r="CS28" s="218"/>
      <c r="CT28" s="218"/>
      <c r="CU28" s="218"/>
      <c r="CV28" s="218"/>
      <c r="CW28" s="218"/>
      <c r="CX28" s="218"/>
      <c r="CY28" s="218"/>
      <c r="CZ28" s="218"/>
      <c r="DA28" s="219">
        <f>CZ28</f>
        <v>0</v>
      </c>
      <c r="DB28" s="218"/>
      <c r="DC28" s="218"/>
      <c r="DD28" s="218"/>
      <c r="DE28" s="218"/>
      <c r="DF28" s="218"/>
      <c r="DG28" s="218"/>
      <c r="DH28" s="218"/>
      <c r="DI28" s="218"/>
      <c r="DJ28" s="218"/>
      <c r="DK28" s="218"/>
      <c r="DL28" s="218"/>
      <c r="DM28" s="218"/>
      <c r="DN28" s="219">
        <f>DM28</f>
        <v>0</v>
      </c>
      <c r="DO28" s="218"/>
      <c r="DP28" s="218"/>
      <c r="DQ28" s="218"/>
      <c r="DR28" s="218"/>
      <c r="DS28" s="218"/>
      <c r="DT28" s="218"/>
      <c r="DU28" s="218"/>
      <c r="DV28" s="218"/>
      <c r="DW28" s="218"/>
      <c r="DX28" s="218"/>
      <c r="DY28" s="218"/>
      <c r="DZ28" s="218"/>
      <c r="EA28" s="219">
        <f>DZ28</f>
        <v>0</v>
      </c>
      <c r="EB28" s="218"/>
      <c r="EC28" s="218"/>
      <c r="ED28" s="218"/>
      <c r="EE28" s="218"/>
      <c r="EF28" s="218"/>
      <c r="EG28" s="218"/>
      <c r="EH28" s="218"/>
      <c r="EI28" s="218"/>
      <c r="EJ28" s="218"/>
      <c r="EK28" s="218"/>
      <c r="EL28" s="218"/>
      <c r="EM28" s="218"/>
      <c r="EN28" s="219">
        <f>EM28</f>
        <v>0</v>
      </c>
      <c r="EO28" s="218"/>
      <c r="EP28" s="218"/>
      <c r="EQ28" s="218"/>
      <c r="ER28" s="218"/>
      <c r="ES28" s="218"/>
      <c r="ET28" s="218"/>
      <c r="EU28" s="218"/>
      <c r="EV28" s="218"/>
      <c r="EW28" s="218"/>
      <c r="EX28" s="218"/>
      <c r="EY28" s="218"/>
      <c r="EZ28" s="218"/>
      <c r="FA28" s="219">
        <f>EZ28</f>
        <v>0</v>
      </c>
      <c r="FB28" s="218"/>
      <c r="FC28" s="218"/>
      <c r="FD28" s="218"/>
      <c r="FE28" s="218"/>
      <c r="FF28" s="218"/>
      <c r="FG28" s="218"/>
      <c r="FH28" s="218"/>
      <c r="FI28" s="218"/>
      <c r="FJ28" s="218"/>
      <c r="FK28" s="218"/>
      <c r="FL28" s="218"/>
      <c r="FM28" s="218"/>
      <c r="FN28" s="219">
        <f>FM28</f>
        <v>0</v>
      </c>
      <c r="FO28" s="218"/>
      <c r="FP28" s="218"/>
      <c r="FQ28" s="218"/>
      <c r="FR28" s="218"/>
      <c r="FS28" s="218"/>
      <c r="FT28" s="218"/>
      <c r="FU28" s="218"/>
      <c r="FV28" s="218"/>
      <c r="FW28" s="218"/>
      <c r="FX28" s="218"/>
      <c r="FY28" s="218"/>
      <c r="FZ28" s="218"/>
      <c r="GA28" s="219">
        <f>FZ28</f>
        <v>0</v>
      </c>
      <c r="GB28" s="218"/>
      <c r="GC28" s="218"/>
      <c r="GD28" s="218"/>
      <c r="GE28" s="218"/>
      <c r="GF28" s="218"/>
      <c r="GG28" s="218"/>
      <c r="GH28" s="218"/>
      <c r="GI28" s="218"/>
      <c r="GJ28" s="218"/>
      <c r="GK28" s="218"/>
      <c r="GL28" s="218"/>
      <c r="GM28" s="218"/>
      <c r="GN28" s="219">
        <f>GM28</f>
        <v>0</v>
      </c>
      <c r="GO28" s="218"/>
      <c r="GP28" s="218"/>
      <c r="GQ28" s="218"/>
      <c r="GR28" s="218"/>
      <c r="GS28" s="218"/>
      <c r="GT28" s="218"/>
      <c r="GU28" s="218"/>
      <c r="GV28" s="218"/>
      <c r="GW28" s="218"/>
      <c r="GX28" s="218"/>
      <c r="GY28" s="218"/>
      <c r="GZ28" s="218"/>
      <c r="HA28" s="219">
        <f>GZ28</f>
        <v>0</v>
      </c>
      <c r="HB28" s="218"/>
      <c r="HC28" s="218"/>
      <c r="HD28" s="218"/>
      <c r="HE28" s="218"/>
      <c r="HF28" s="218"/>
      <c r="HG28" s="218"/>
      <c r="HH28" s="218"/>
      <c r="HI28" s="218"/>
      <c r="HJ28" s="218"/>
      <c r="HK28" s="218"/>
      <c r="HL28" s="218"/>
      <c r="HM28" s="218"/>
      <c r="HN28" s="219">
        <f>HM28</f>
        <v>0</v>
      </c>
      <c r="HO28" s="218"/>
      <c r="HP28" s="218"/>
      <c r="HQ28" s="218"/>
      <c r="HR28" s="218"/>
      <c r="HS28" s="218"/>
      <c r="HT28" s="218"/>
      <c r="HU28" s="218"/>
      <c r="HV28" s="218"/>
      <c r="HW28" s="218"/>
      <c r="HX28" s="218"/>
      <c r="HY28" s="218"/>
      <c r="HZ28" s="218"/>
      <c r="IA28" s="219">
        <f>HZ28</f>
        <v>0</v>
      </c>
      <c r="IB28" s="218"/>
      <c r="IC28" s="218"/>
      <c r="ID28" s="218"/>
      <c r="IE28" s="218"/>
      <c r="IF28" s="218"/>
      <c r="IG28" s="218"/>
      <c r="IH28" s="218"/>
      <c r="II28" s="218"/>
      <c r="IJ28" s="218"/>
      <c r="IK28" s="218"/>
      <c r="IL28" s="218"/>
      <c r="IM28" s="218"/>
      <c r="IN28" s="219">
        <f>IM28</f>
        <v>0</v>
      </c>
      <c r="IO28" s="218"/>
      <c r="IP28" s="218"/>
      <c r="IQ28" s="218"/>
      <c r="IR28" s="218"/>
      <c r="IS28" s="218"/>
      <c r="IT28" s="218"/>
      <c r="IU28" s="218"/>
      <c r="IV28" s="218"/>
      <c r="IW28" s="218"/>
      <c r="IX28" s="218"/>
      <c r="IY28" s="218"/>
      <c r="IZ28" s="218"/>
      <c r="JA28" s="219">
        <f>IZ28</f>
        <v>0</v>
      </c>
      <c r="JB28" s="218"/>
      <c r="JC28" s="218"/>
      <c r="JD28" s="218"/>
      <c r="JE28" s="218"/>
      <c r="JF28" s="218"/>
      <c r="JG28" s="218"/>
      <c r="JH28" s="218"/>
      <c r="JI28" s="218"/>
      <c r="JJ28" s="218"/>
      <c r="JK28" s="218"/>
      <c r="JL28" s="218"/>
      <c r="JM28" s="218"/>
      <c r="JN28" s="219">
        <f>JM28</f>
        <v>0</v>
      </c>
      <c r="JO28" s="218"/>
      <c r="JP28" s="218"/>
      <c r="JQ28" s="218"/>
      <c r="JR28" s="218"/>
      <c r="JS28" s="218"/>
      <c r="JT28" s="218"/>
      <c r="JU28" s="218"/>
      <c r="JV28" s="218"/>
      <c r="JW28" s="218"/>
      <c r="JX28" s="218"/>
      <c r="JY28" s="218"/>
      <c r="JZ28" s="218"/>
      <c r="KA28" s="219">
        <f>JZ28</f>
        <v>0</v>
      </c>
      <c r="KB28" s="218"/>
      <c r="KC28" s="218"/>
      <c r="KD28" s="218"/>
      <c r="KE28" s="218"/>
      <c r="KF28" s="218"/>
      <c r="KG28" s="218"/>
      <c r="KH28" s="218"/>
      <c r="KI28" s="218"/>
      <c r="KJ28" s="218"/>
      <c r="KK28" s="218"/>
      <c r="KL28" s="218"/>
      <c r="KM28" s="218"/>
      <c r="KN28" s="219">
        <f>KM28</f>
        <v>0</v>
      </c>
      <c r="KO28" s="218"/>
      <c r="KP28" s="218"/>
      <c r="KQ28" s="218"/>
      <c r="KR28" s="218"/>
      <c r="KS28" s="218"/>
      <c r="KT28" s="218"/>
      <c r="KU28" s="218"/>
      <c r="KV28" s="218"/>
      <c r="KW28" s="218"/>
      <c r="KX28" s="218"/>
      <c r="KY28" s="218"/>
      <c r="KZ28" s="218"/>
      <c r="LA28" s="219">
        <f>KZ28</f>
        <v>0</v>
      </c>
      <c r="LB28" s="218"/>
      <c r="LC28" s="218"/>
      <c r="LD28" s="218"/>
      <c r="LE28" s="218"/>
      <c r="LF28" s="218"/>
      <c r="LG28" s="218"/>
      <c r="LH28" s="218"/>
      <c r="LI28" s="218"/>
      <c r="LJ28" s="218"/>
      <c r="LK28" s="218"/>
      <c r="LL28" s="218"/>
      <c r="LM28" s="218"/>
      <c r="LN28" s="387">
        <f>LM28</f>
        <v>0</v>
      </c>
    </row>
    <row r="29" spans="1:326" s="90" customFormat="1" ht="15.75" thickBot="1">
      <c r="A29" s="364" t="s">
        <v>30</v>
      </c>
      <c r="B29" s="365">
        <f>SUM(B30:B33)</f>
        <v>0</v>
      </c>
      <c r="C29" s="366">
        <f t="shared" ref="C29:Z29" si="663">SUM(C30:C33)</f>
        <v>0</v>
      </c>
      <c r="D29" s="366">
        <f t="shared" si="663"/>
        <v>0</v>
      </c>
      <c r="E29" s="366">
        <f t="shared" si="663"/>
        <v>0</v>
      </c>
      <c r="F29" s="366">
        <f t="shared" si="663"/>
        <v>0</v>
      </c>
      <c r="G29" s="366">
        <f t="shared" si="663"/>
        <v>0</v>
      </c>
      <c r="H29" s="366">
        <f t="shared" si="663"/>
        <v>0</v>
      </c>
      <c r="I29" s="366">
        <f t="shared" si="663"/>
        <v>0</v>
      </c>
      <c r="J29" s="366">
        <f t="shared" si="663"/>
        <v>0</v>
      </c>
      <c r="K29" s="366">
        <f t="shared" si="663"/>
        <v>0</v>
      </c>
      <c r="L29" s="366">
        <f t="shared" si="663"/>
        <v>0</v>
      </c>
      <c r="M29" s="367">
        <f t="shared" si="663"/>
        <v>0</v>
      </c>
      <c r="N29" s="368">
        <f t="shared" si="663"/>
        <v>0</v>
      </c>
      <c r="O29" s="365">
        <f>SUM(O30:O33)</f>
        <v>0</v>
      </c>
      <c r="P29" s="366">
        <f t="shared" si="663"/>
        <v>0</v>
      </c>
      <c r="Q29" s="366">
        <f t="shared" si="663"/>
        <v>0</v>
      </c>
      <c r="R29" s="366">
        <f t="shared" si="663"/>
        <v>0</v>
      </c>
      <c r="S29" s="366">
        <f t="shared" si="663"/>
        <v>0</v>
      </c>
      <c r="T29" s="366">
        <f t="shared" si="663"/>
        <v>0</v>
      </c>
      <c r="U29" s="366">
        <f t="shared" si="663"/>
        <v>0</v>
      </c>
      <c r="V29" s="366">
        <f t="shared" si="663"/>
        <v>0</v>
      </c>
      <c r="W29" s="366">
        <f t="shared" si="663"/>
        <v>0</v>
      </c>
      <c r="X29" s="366">
        <f t="shared" si="663"/>
        <v>0</v>
      </c>
      <c r="Y29" s="366">
        <f t="shared" si="663"/>
        <v>0</v>
      </c>
      <c r="Z29" s="367">
        <f t="shared" si="663"/>
        <v>0</v>
      </c>
      <c r="AA29" s="366">
        <f t="shared" ref="AA29" si="664">SUM(AA30:AA33)</f>
        <v>0</v>
      </c>
      <c r="AB29" s="365">
        <f>SUM(AB30:AB33)</f>
        <v>0</v>
      </c>
      <c r="AC29" s="366">
        <f t="shared" ref="AC29:AM29" si="665">SUM(AC30:AC33)</f>
        <v>0</v>
      </c>
      <c r="AD29" s="366">
        <f t="shared" si="665"/>
        <v>0</v>
      </c>
      <c r="AE29" s="366">
        <f t="shared" si="665"/>
        <v>0</v>
      </c>
      <c r="AF29" s="366">
        <f t="shared" si="665"/>
        <v>0</v>
      </c>
      <c r="AG29" s="366">
        <f t="shared" si="665"/>
        <v>0</v>
      </c>
      <c r="AH29" s="366">
        <f t="shared" si="665"/>
        <v>0</v>
      </c>
      <c r="AI29" s="366">
        <f t="shared" si="665"/>
        <v>0</v>
      </c>
      <c r="AJ29" s="366">
        <f t="shared" si="665"/>
        <v>0</v>
      </c>
      <c r="AK29" s="366">
        <f t="shared" si="665"/>
        <v>0</v>
      </c>
      <c r="AL29" s="366">
        <f t="shared" si="665"/>
        <v>0</v>
      </c>
      <c r="AM29" s="367">
        <f t="shared" si="665"/>
        <v>0</v>
      </c>
      <c r="AN29" s="366">
        <f t="shared" ref="AN29" si="666">SUM(AN30:AN33)</f>
        <v>0</v>
      </c>
      <c r="AO29" s="365">
        <f>SUM(AO30:AO33)</f>
        <v>0</v>
      </c>
      <c r="AP29" s="366">
        <f t="shared" ref="AP29:AZ29" si="667">SUM(AP30:AP33)</f>
        <v>0</v>
      </c>
      <c r="AQ29" s="366">
        <f t="shared" si="667"/>
        <v>0</v>
      </c>
      <c r="AR29" s="366">
        <f t="shared" si="667"/>
        <v>0</v>
      </c>
      <c r="AS29" s="366">
        <f t="shared" si="667"/>
        <v>0</v>
      </c>
      <c r="AT29" s="366">
        <f t="shared" si="667"/>
        <v>0</v>
      </c>
      <c r="AU29" s="366">
        <f t="shared" si="667"/>
        <v>0</v>
      </c>
      <c r="AV29" s="366">
        <f t="shared" si="667"/>
        <v>0</v>
      </c>
      <c r="AW29" s="366">
        <f t="shared" si="667"/>
        <v>0</v>
      </c>
      <c r="AX29" s="366">
        <f t="shared" si="667"/>
        <v>0</v>
      </c>
      <c r="AY29" s="366">
        <f t="shared" si="667"/>
        <v>0</v>
      </c>
      <c r="AZ29" s="367">
        <f t="shared" si="667"/>
        <v>0</v>
      </c>
      <c r="BA29" s="366">
        <f t="shared" ref="BA29" si="668">SUM(BA30:BA33)</f>
        <v>0</v>
      </c>
      <c r="BB29" s="365">
        <f>SUM(BB30:BB33)</f>
        <v>0</v>
      </c>
      <c r="BC29" s="366">
        <f t="shared" ref="BC29:BM29" si="669">SUM(BC30:BC33)</f>
        <v>0</v>
      </c>
      <c r="BD29" s="366">
        <f t="shared" si="669"/>
        <v>0</v>
      </c>
      <c r="BE29" s="366">
        <f t="shared" si="669"/>
        <v>0</v>
      </c>
      <c r="BF29" s="366">
        <f t="shared" si="669"/>
        <v>0</v>
      </c>
      <c r="BG29" s="366">
        <f t="shared" si="669"/>
        <v>0</v>
      </c>
      <c r="BH29" s="366">
        <f t="shared" si="669"/>
        <v>0</v>
      </c>
      <c r="BI29" s="366">
        <f t="shared" si="669"/>
        <v>0</v>
      </c>
      <c r="BJ29" s="366">
        <f t="shared" si="669"/>
        <v>0</v>
      </c>
      <c r="BK29" s="366">
        <f t="shared" si="669"/>
        <v>0</v>
      </c>
      <c r="BL29" s="366">
        <f t="shared" si="669"/>
        <v>0</v>
      </c>
      <c r="BM29" s="367">
        <f t="shared" si="669"/>
        <v>0</v>
      </c>
      <c r="BN29" s="366">
        <f t="shared" ref="BN29" si="670">SUM(BN30:BN33)</f>
        <v>0</v>
      </c>
      <c r="BO29" s="365">
        <f>SUM(BO30:BO33)</f>
        <v>0</v>
      </c>
      <c r="BP29" s="366">
        <f t="shared" ref="BP29:BZ29" si="671">SUM(BP30:BP33)</f>
        <v>0</v>
      </c>
      <c r="BQ29" s="366">
        <f t="shared" si="671"/>
        <v>0</v>
      </c>
      <c r="BR29" s="366">
        <f t="shared" si="671"/>
        <v>0</v>
      </c>
      <c r="BS29" s="366">
        <f t="shared" si="671"/>
        <v>0</v>
      </c>
      <c r="BT29" s="366">
        <f t="shared" si="671"/>
        <v>0</v>
      </c>
      <c r="BU29" s="366">
        <f t="shared" si="671"/>
        <v>0</v>
      </c>
      <c r="BV29" s="366">
        <f t="shared" si="671"/>
        <v>0</v>
      </c>
      <c r="BW29" s="366">
        <f t="shared" si="671"/>
        <v>0</v>
      </c>
      <c r="BX29" s="366">
        <f t="shared" si="671"/>
        <v>0</v>
      </c>
      <c r="BY29" s="366">
        <f t="shared" si="671"/>
        <v>0</v>
      </c>
      <c r="BZ29" s="367">
        <f t="shared" si="671"/>
        <v>0</v>
      </c>
      <c r="CA29" s="366">
        <f t="shared" ref="CA29" si="672">SUM(CA30:CA33)</f>
        <v>0</v>
      </c>
      <c r="CB29" s="365">
        <f>SUM(CB30:CB33)</f>
        <v>0</v>
      </c>
      <c r="CC29" s="366">
        <f t="shared" ref="CC29:CM29" si="673">SUM(CC30:CC33)</f>
        <v>0</v>
      </c>
      <c r="CD29" s="366">
        <f t="shared" si="673"/>
        <v>0</v>
      </c>
      <c r="CE29" s="366">
        <f t="shared" si="673"/>
        <v>0</v>
      </c>
      <c r="CF29" s="366">
        <f t="shared" si="673"/>
        <v>0</v>
      </c>
      <c r="CG29" s="366">
        <f t="shared" si="673"/>
        <v>0</v>
      </c>
      <c r="CH29" s="366">
        <f t="shared" si="673"/>
        <v>0</v>
      </c>
      <c r="CI29" s="366">
        <f t="shared" si="673"/>
        <v>0</v>
      </c>
      <c r="CJ29" s="366">
        <f t="shared" si="673"/>
        <v>0</v>
      </c>
      <c r="CK29" s="366">
        <f t="shared" si="673"/>
        <v>0</v>
      </c>
      <c r="CL29" s="366">
        <f t="shared" si="673"/>
        <v>0</v>
      </c>
      <c r="CM29" s="367">
        <f t="shared" si="673"/>
        <v>0</v>
      </c>
      <c r="CN29" s="366">
        <f t="shared" ref="CN29" si="674">SUM(CN30:CN33)</f>
        <v>0</v>
      </c>
      <c r="CO29" s="365">
        <f>SUM(CO30:CO33)</f>
        <v>0</v>
      </c>
      <c r="CP29" s="366">
        <f t="shared" ref="CP29:CZ29" si="675">SUM(CP30:CP33)</f>
        <v>0</v>
      </c>
      <c r="CQ29" s="366">
        <f t="shared" si="675"/>
        <v>0</v>
      </c>
      <c r="CR29" s="366">
        <f t="shared" si="675"/>
        <v>0</v>
      </c>
      <c r="CS29" s="366">
        <f t="shared" si="675"/>
        <v>0</v>
      </c>
      <c r="CT29" s="366">
        <f t="shared" si="675"/>
        <v>0</v>
      </c>
      <c r="CU29" s="366">
        <f t="shared" si="675"/>
        <v>0</v>
      </c>
      <c r="CV29" s="366">
        <f t="shared" si="675"/>
        <v>0</v>
      </c>
      <c r="CW29" s="366">
        <f t="shared" si="675"/>
        <v>0</v>
      </c>
      <c r="CX29" s="366">
        <f t="shared" si="675"/>
        <v>0</v>
      </c>
      <c r="CY29" s="366">
        <f t="shared" si="675"/>
        <v>0</v>
      </c>
      <c r="CZ29" s="367">
        <f t="shared" si="675"/>
        <v>0</v>
      </c>
      <c r="DA29" s="366">
        <f t="shared" ref="DA29" si="676">SUM(DA30:DA33)</f>
        <v>0</v>
      </c>
      <c r="DB29" s="365">
        <f>SUM(DB30:DB33)</f>
        <v>0</v>
      </c>
      <c r="DC29" s="366">
        <f t="shared" ref="DC29:DM29" si="677">SUM(DC30:DC33)</f>
        <v>0</v>
      </c>
      <c r="DD29" s="366">
        <f t="shared" si="677"/>
        <v>0</v>
      </c>
      <c r="DE29" s="366">
        <f t="shared" si="677"/>
        <v>0</v>
      </c>
      <c r="DF29" s="366">
        <f t="shared" si="677"/>
        <v>0</v>
      </c>
      <c r="DG29" s="366">
        <f t="shared" si="677"/>
        <v>0</v>
      </c>
      <c r="DH29" s="366">
        <f t="shared" si="677"/>
        <v>0</v>
      </c>
      <c r="DI29" s="366">
        <f t="shared" si="677"/>
        <v>0</v>
      </c>
      <c r="DJ29" s="366">
        <f t="shared" si="677"/>
        <v>0</v>
      </c>
      <c r="DK29" s="366">
        <f t="shared" si="677"/>
        <v>0</v>
      </c>
      <c r="DL29" s="366">
        <f t="shared" si="677"/>
        <v>0</v>
      </c>
      <c r="DM29" s="367">
        <f t="shared" si="677"/>
        <v>0</v>
      </c>
      <c r="DN29" s="366">
        <f t="shared" ref="DN29" si="678">SUM(DN30:DN33)</f>
        <v>0</v>
      </c>
      <c r="DO29" s="365">
        <f>SUM(DO30:DO33)</f>
        <v>0</v>
      </c>
      <c r="DP29" s="366">
        <f t="shared" ref="DP29:DZ29" si="679">SUM(DP30:DP33)</f>
        <v>0</v>
      </c>
      <c r="DQ29" s="366">
        <f t="shared" si="679"/>
        <v>0</v>
      </c>
      <c r="DR29" s="366">
        <f t="shared" si="679"/>
        <v>0</v>
      </c>
      <c r="DS29" s="366">
        <f t="shared" si="679"/>
        <v>0</v>
      </c>
      <c r="DT29" s="366">
        <f t="shared" si="679"/>
        <v>0</v>
      </c>
      <c r="DU29" s="366">
        <f t="shared" si="679"/>
        <v>0</v>
      </c>
      <c r="DV29" s="366">
        <f t="shared" si="679"/>
        <v>0</v>
      </c>
      <c r="DW29" s="366">
        <f t="shared" si="679"/>
        <v>0</v>
      </c>
      <c r="DX29" s="366">
        <f t="shared" si="679"/>
        <v>0</v>
      </c>
      <c r="DY29" s="366">
        <f t="shared" si="679"/>
        <v>0</v>
      </c>
      <c r="DZ29" s="367">
        <f t="shared" si="679"/>
        <v>0</v>
      </c>
      <c r="EA29" s="366">
        <f t="shared" ref="EA29" si="680">SUM(EA30:EA33)</f>
        <v>0</v>
      </c>
      <c r="EB29" s="365">
        <f>SUM(EB30:EB33)</f>
        <v>0</v>
      </c>
      <c r="EC29" s="366">
        <f t="shared" ref="EC29:EM29" si="681">SUM(EC30:EC33)</f>
        <v>0</v>
      </c>
      <c r="ED29" s="366">
        <f t="shared" si="681"/>
        <v>0</v>
      </c>
      <c r="EE29" s="366">
        <f t="shared" si="681"/>
        <v>0</v>
      </c>
      <c r="EF29" s="366">
        <f t="shared" si="681"/>
        <v>0</v>
      </c>
      <c r="EG29" s="366">
        <f t="shared" si="681"/>
        <v>0</v>
      </c>
      <c r="EH29" s="366">
        <f t="shared" si="681"/>
        <v>0</v>
      </c>
      <c r="EI29" s="366">
        <f t="shared" si="681"/>
        <v>0</v>
      </c>
      <c r="EJ29" s="366">
        <f t="shared" si="681"/>
        <v>0</v>
      </c>
      <c r="EK29" s="366">
        <f t="shared" si="681"/>
        <v>0</v>
      </c>
      <c r="EL29" s="366">
        <f t="shared" si="681"/>
        <v>0</v>
      </c>
      <c r="EM29" s="367">
        <f t="shared" si="681"/>
        <v>0</v>
      </c>
      <c r="EN29" s="366">
        <f t="shared" ref="EN29" si="682">SUM(EN30:EN33)</f>
        <v>0</v>
      </c>
      <c r="EO29" s="365">
        <f>SUM(EO30:EO33)</f>
        <v>0</v>
      </c>
      <c r="EP29" s="366">
        <f t="shared" ref="EP29:EZ29" si="683">SUM(EP30:EP33)</f>
        <v>0</v>
      </c>
      <c r="EQ29" s="366">
        <f t="shared" si="683"/>
        <v>0</v>
      </c>
      <c r="ER29" s="366">
        <f t="shared" si="683"/>
        <v>0</v>
      </c>
      <c r="ES29" s="366">
        <f t="shared" si="683"/>
        <v>0</v>
      </c>
      <c r="ET29" s="366">
        <f t="shared" si="683"/>
        <v>0</v>
      </c>
      <c r="EU29" s="366">
        <f t="shared" si="683"/>
        <v>0</v>
      </c>
      <c r="EV29" s="366">
        <f t="shared" si="683"/>
        <v>0</v>
      </c>
      <c r="EW29" s="366">
        <f t="shared" si="683"/>
        <v>0</v>
      </c>
      <c r="EX29" s="366">
        <f t="shared" si="683"/>
        <v>0</v>
      </c>
      <c r="EY29" s="366">
        <f t="shared" si="683"/>
        <v>0</v>
      </c>
      <c r="EZ29" s="367">
        <f t="shared" si="683"/>
        <v>0</v>
      </c>
      <c r="FA29" s="366">
        <f t="shared" ref="FA29" si="684">SUM(FA30:FA33)</f>
        <v>0</v>
      </c>
      <c r="FB29" s="365">
        <f>SUM(FB30:FB33)</f>
        <v>0</v>
      </c>
      <c r="FC29" s="366">
        <f t="shared" ref="FC29:FM29" si="685">SUM(FC30:FC33)</f>
        <v>0</v>
      </c>
      <c r="FD29" s="366">
        <f t="shared" si="685"/>
        <v>0</v>
      </c>
      <c r="FE29" s="366">
        <f t="shared" si="685"/>
        <v>0</v>
      </c>
      <c r="FF29" s="366">
        <f t="shared" si="685"/>
        <v>0</v>
      </c>
      <c r="FG29" s="366">
        <f t="shared" si="685"/>
        <v>0</v>
      </c>
      <c r="FH29" s="366">
        <f t="shared" si="685"/>
        <v>0</v>
      </c>
      <c r="FI29" s="366">
        <f t="shared" si="685"/>
        <v>0</v>
      </c>
      <c r="FJ29" s="366">
        <f t="shared" si="685"/>
        <v>0</v>
      </c>
      <c r="FK29" s="366">
        <f t="shared" si="685"/>
        <v>0</v>
      </c>
      <c r="FL29" s="366">
        <f t="shared" si="685"/>
        <v>0</v>
      </c>
      <c r="FM29" s="367">
        <f t="shared" si="685"/>
        <v>0</v>
      </c>
      <c r="FN29" s="366">
        <f t="shared" ref="FN29" si="686">SUM(FN30:FN33)</f>
        <v>0</v>
      </c>
      <c r="FO29" s="365">
        <f>SUM(FO30:FO33)</f>
        <v>0</v>
      </c>
      <c r="FP29" s="366">
        <f t="shared" ref="FP29:FZ29" si="687">SUM(FP30:FP33)</f>
        <v>0</v>
      </c>
      <c r="FQ29" s="366">
        <f t="shared" si="687"/>
        <v>0</v>
      </c>
      <c r="FR29" s="366">
        <f t="shared" si="687"/>
        <v>0</v>
      </c>
      <c r="FS29" s="366">
        <f t="shared" si="687"/>
        <v>0</v>
      </c>
      <c r="FT29" s="366">
        <f t="shared" si="687"/>
        <v>0</v>
      </c>
      <c r="FU29" s="366">
        <f t="shared" si="687"/>
        <v>0</v>
      </c>
      <c r="FV29" s="366">
        <f t="shared" si="687"/>
        <v>0</v>
      </c>
      <c r="FW29" s="366">
        <f t="shared" si="687"/>
        <v>0</v>
      </c>
      <c r="FX29" s="366">
        <f t="shared" si="687"/>
        <v>0</v>
      </c>
      <c r="FY29" s="366">
        <f t="shared" si="687"/>
        <v>0</v>
      </c>
      <c r="FZ29" s="367">
        <f t="shared" si="687"/>
        <v>0</v>
      </c>
      <c r="GA29" s="366">
        <f t="shared" ref="GA29" si="688">SUM(GA30:GA33)</f>
        <v>0</v>
      </c>
      <c r="GB29" s="365">
        <f>SUM(GB30:GB33)</f>
        <v>0</v>
      </c>
      <c r="GC29" s="366">
        <f t="shared" ref="GC29:GM29" si="689">SUM(GC30:GC33)</f>
        <v>0</v>
      </c>
      <c r="GD29" s="366">
        <f t="shared" si="689"/>
        <v>0</v>
      </c>
      <c r="GE29" s="366">
        <f t="shared" si="689"/>
        <v>0</v>
      </c>
      <c r="GF29" s="366">
        <f t="shared" si="689"/>
        <v>0</v>
      </c>
      <c r="GG29" s="366">
        <f t="shared" si="689"/>
        <v>0</v>
      </c>
      <c r="GH29" s="366">
        <f t="shared" si="689"/>
        <v>0</v>
      </c>
      <c r="GI29" s="366">
        <f t="shared" si="689"/>
        <v>0</v>
      </c>
      <c r="GJ29" s="366">
        <f t="shared" si="689"/>
        <v>0</v>
      </c>
      <c r="GK29" s="366">
        <f t="shared" si="689"/>
        <v>0</v>
      </c>
      <c r="GL29" s="366">
        <f t="shared" si="689"/>
        <v>0</v>
      </c>
      <c r="GM29" s="367">
        <f t="shared" si="689"/>
        <v>0</v>
      </c>
      <c r="GN29" s="366">
        <f t="shared" ref="GN29" si="690">SUM(GN30:GN33)</f>
        <v>0</v>
      </c>
      <c r="GO29" s="365">
        <f>SUM(GO30:GO33)</f>
        <v>0</v>
      </c>
      <c r="GP29" s="366">
        <f t="shared" ref="GP29:GZ29" si="691">SUM(GP30:GP33)</f>
        <v>0</v>
      </c>
      <c r="GQ29" s="366">
        <f t="shared" si="691"/>
        <v>0</v>
      </c>
      <c r="GR29" s="366">
        <f t="shared" si="691"/>
        <v>0</v>
      </c>
      <c r="GS29" s="366">
        <f t="shared" si="691"/>
        <v>0</v>
      </c>
      <c r="GT29" s="366">
        <f t="shared" si="691"/>
        <v>0</v>
      </c>
      <c r="GU29" s="366">
        <f t="shared" si="691"/>
        <v>0</v>
      </c>
      <c r="GV29" s="366">
        <f t="shared" si="691"/>
        <v>0</v>
      </c>
      <c r="GW29" s="366">
        <f t="shared" si="691"/>
        <v>0</v>
      </c>
      <c r="GX29" s="366">
        <f t="shared" si="691"/>
        <v>0</v>
      </c>
      <c r="GY29" s="366">
        <f t="shared" si="691"/>
        <v>0</v>
      </c>
      <c r="GZ29" s="367">
        <f t="shared" si="691"/>
        <v>0</v>
      </c>
      <c r="HA29" s="366">
        <f t="shared" ref="HA29" si="692">SUM(HA30:HA33)</f>
        <v>0</v>
      </c>
      <c r="HB29" s="365">
        <f>SUM(HB30:HB33)</f>
        <v>0</v>
      </c>
      <c r="HC29" s="366">
        <f t="shared" ref="HC29:HM29" si="693">SUM(HC30:HC33)</f>
        <v>0</v>
      </c>
      <c r="HD29" s="366">
        <f t="shared" si="693"/>
        <v>0</v>
      </c>
      <c r="HE29" s="366">
        <f t="shared" si="693"/>
        <v>0</v>
      </c>
      <c r="HF29" s="366">
        <f t="shared" si="693"/>
        <v>0</v>
      </c>
      <c r="HG29" s="366">
        <f t="shared" si="693"/>
        <v>0</v>
      </c>
      <c r="HH29" s="366">
        <f t="shared" si="693"/>
        <v>0</v>
      </c>
      <c r="HI29" s="366">
        <f t="shared" si="693"/>
        <v>0</v>
      </c>
      <c r="HJ29" s="366">
        <f t="shared" si="693"/>
        <v>0</v>
      </c>
      <c r="HK29" s="366">
        <f t="shared" si="693"/>
        <v>0</v>
      </c>
      <c r="HL29" s="366">
        <f t="shared" si="693"/>
        <v>0</v>
      </c>
      <c r="HM29" s="367">
        <f t="shared" si="693"/>
        <v>0</v>
      </c>
      <c r="HN29" s="366">
        <f t="shared" ref="HN29" si="694">SUM(HN30:HN33)</f>
        <v>0</v>
      </c>
      <c r="HO29" s="365">
        <f>SUM(HO30:HO33)</f>
        <v>0</v>
      </c>
      <c r="HP29" s="366">
        <f t="shared" ref="HP29:HZ29" si="695">SUM(HP30:HP33)</f>
        <v>0</v>
      </c>
      <c r="HQ29" s="366">
        <f t="shared" si="695"/>
        <v>0</v>
      </c>
      <c r="HR29" s="366">
        <f t="shared" si="695"/>
        <v>0</v>
      </c>
      <c r="HS29" s="366">
        <f t="shared" si="695"/>
        <v>0</v>
      </c>
      <c r="HT29" s="366">
        <f t="shared" si="695"/>
        <v>0</v>
      </c>
      <c r="HU29" s="366">
        <f t="shared" si="695"/>
        <v>0</v>
      </c>
      <c r="HV29" s="366">
        <f t="shared" si="695"/>
        <v>0</v>
      </c>
      <c r="HW29" s="366">
        <f t="shared" si="695"/>
        <v>0</v>
      </c>
      <c r="HX29" s="366">
        <f t="shared" si="695"/>
        <v>0</v>
      </c>
      <c r="HY29" s="366">
        <f t="shared" si="695"/>
        <v>0</v>
      </c>
      <c r="HZ29" s="367">
        <f t="shared" si="695"/>
        <v>0</v>
      </c>
      <c r="IA29" s="366">
        <f t="shared" ref="IA29" si="696">SUM(IA30:IA33)</f>
        <v>0</v>
      </c>
      <c r="IB29" s="365">
        <f>SUM(IB30:IB33)</f>
        <v>0</v>
      </c>
      <c r="IC29" s="366">
        <f t="shared" ref="IC29:IM29" si="697">SUM(IC30:IC33)</f>
        <v>0</v>
      </c>
      <c r="ID29" s="366">
        <f t="shared" si="697"/>
        <v>0</v>
      </c>
      <c r="IE29" s="366">
        <f t="shared" si="697"/>
        <v>0</v>
      </c>
      <c r="IF29" s="366">
        <f t="shared" si="697"/>
        <v>0</v>
      </c>
      <c r="IG29" s="366">
        <f t="shared" si="697"/>
        <v>0</v>
      </c>
      <c r="IH29" s="366">
        <f t="shared" si="697"/>
        <v>0</v>
      </c>
      <c r="II29" s="366">
        <f t="shared" si="697"/>
        <v>0</v>
      </c>
      <c r="IJ29" s="366">
        <f t="shared" si="697"/>
        <v>0</v>
      </c>
      <c r="IK29" s="366">
        <f t="shared" si="697"/>
        <v>0</v>
      </c>
      <c r="IL29" s="366">
        <f t="shared" si="697"/>
        <v>0</v>
      </c>
      <c r="IM29" s="367">
        <f t="shared" si="697"/>
        <v>0</v>
      </c>
      <c r="IN29" s="366">
        <f t="shared" ref="IN29" si="698">SUM(IN30:IN33)</f>
        <v>0</v>
      </c>
      <c r="IO29" s="365">
        <f>SUM(IO30:IO33)</f>
        <v>0</v>
      </c>
      <c r="IP29" s="366">
        <f t="shared" ref="IP29:IZ29" si="699">SUM(IP30:IP33)</f>
        <v>0</v>
      </c>
      <c r="IQ29" s="366">
        <f t="shared" si="699"/>
        <v>0</v>
      </c>
      <c r="IR29" s="366">
        <f t="shared" si="699"/>
        <v>0</v>
      </c>
      <c r="IS29" s="366">
        <f t="shared" si="699"/>
        <v>0</v>
      </c>
      <c r="IT29" s="366">
        <f t="shared" si="699"/>
        <v>0</v>
      </c>
      <c r="IU29" s="366">
        <f t="shared" si="699"/>
        <v>0</v>
      </c>
      <c r="IV29" s="366">
        <f t="shared" si="699"/>
        <v>0</v>
      </c>
      <c r="IW29" s="366">
        <f t="shared" si="699"/>
        <v>0</v>
      </c>
      <c r="IX29" s="366">
        <f t="shared" si="699"/>
        <v>0</v>
      </c>
      <c r="IY29" s="366">
        <f t="shared" si="699"/>
        <v>0</v>
      </c>
      <c r="IZ29" s="367">
        <f t="shared" si="699"/>
        <v>0</v>
      </c>
      <c r="JA29" s="366">
        <f t="shared" ref="JA29" si="700">SUM(JA30:JA33)</f>
        <v>0</v>
      </c>
      <c r="JB29" s="365">
        <f>SUM(JB30:JB33)</f>
        <v>0</v>
      </c>
      <c r="JC29" s="366">
        <f t="shared" ref="JC29:JM29" si="701">SUM(JC30:JC33)</f>
        <v>0</v>
      </c>
      <c r="JD29" s="366">
        <f t="shared" si="701"/>
        <v>0</v>
      </c>
      <c r="JE29" s="366">
        <f t="shared" si="701"/>
        <v>0</v>
      </c>
      <c r="JF29" s="366">
        <f t="shared" si="701"/>
        <v>0</v>
      </c>
      <c r="JG29" s="366">
        <f t="shared" si="701"/>
        <v>0</v>
      </c>
      <c r="JH29" s="366">
        <f t="shared" si="701"/>
        <v>0</v>
      </c>
      <c r="JI29" s="366">
        <f t="shared" si="701"/>
        <v>0</v>
      </c>
      <c r="JJ29" s="366">
        <f t="shared" si="701"/>
        <v>0</v>
      </c>
      <c r="JK29" s="366">
        <f t="shared" si="701"/>
        <v>0</v>
      </c>
      <c r="JL29" s="366">
        <f t="shared" si="701"/>
        <v>0</v>
      </c>
      <c r="JM29" s="367">
        <f t="shared" si="701"/>
        <v>0</v>
      </c>
      <c r="JN29" s="366">
        <f t="shared" ref="JN29" si="702">SUM(JN30:JN33)</f>
        <v>0</v>
      </c>
      <c r="JO29" s="365">
        <f>SUM(JO30:JO33)</f>
        <v>0</v>
      </c>
      <c r="JP29" s="366">
        <f t="shared" ref="JP29:JZ29" si="703">SUM(JP30:JP33)</f>
        <v>0</v>
      </c>
      <c r="JQ29" s="366">
        <f t="shared" si="703"/>
        <v>0</v>
      </c>
      <c r="JR29" s="366">
        <f t="shared" si="703"/>
        <v>0</v>
      </c>
      <c r="JS29" s="366">
        <f t="shared" si="703"/>
        <v>0</v>
      </c>
      <c r="JT29" s="366">
        <f t="shared" si="703"/>
        <v>0</v>
      </c>
      <c r="JU29" s="366">
        <f t="shared" si="703"/>
        <v>0</v>
      </c>
      <c r="JV29" s="366">
        <f t="shared" si="703"/>
        <v>0</v>
      </c>
      <c r="JW29" s="366">
        <f t="shared" si="703"/>
        <v>0</v>
      </c>
      <c r="JX29" s="366">
        <f t="shared" si="703"/>
        <v>0</v>
      </c>
      <c r="JY29" s="366">
        <f t="shared" si="703"/>
        <v>0</v>
      </c>
      <c r="JZ29" s="367">
        <f t="shared" si="703"/>
        <v>0</v>
      </c>
      <c r="KA29" s="366">
        <f t="shared" ref="KA29" si="704">SUM(KA30:KA33)</f>
        <v>0</v>
      </c>
      <c r="KB29" s="365">
        <f>SUM(KB30:KB33)</f>
        <v>0</v>
      </c>
      <c r="KC29" s="366">
        <f t="shared" ref="KC29:KM29" si="705">SUM(KC30:KC33)</f>
        <v>0</v>
      </c>
      <c r="KD29" s="366">
        <f t="shared" si="705"/>
        <v>0</v>
      </c>
      <c r="KE29" s="366">
        <f t="shared" si="705"/>
        <v>0</v>
      </c>
      <c r="KF29" s="366">
        <f t="shared" si="705"/>
        <v>0</v>
      </c>
      <c r="KG29" s="366">
        <f t="shared" si="705"/>
        <v>0</v>
      </c>
      <c r="KH29" s="366">
        <f t="shared" si="705"/>
        <v>0</v>
      </c>
      <c r="KI29" s="366">
        <f t="shared" si="705"/>
        <v>0</v>
      </c>
      <c r="KJ29" s="366">
        <f t="shared" si="705"/>
        <v>0</v>
      </c>
      <c r="KK29" s="366">
        <f t="shared" si="705"/>
        <v>0</v>
      </c>
      <c r="KL29" s="366">
        <f t="shared" si="705"/>
        <v>0</v>
      </c>
      <c r="KM29" s="367">
        <f t="shared" si="705"/>
        <v>0</v>
      </c>
      <c r="KN29" s="366">
        <f t="shared" ref="KN29" si="706">SUM(KN30:KN33)</f>
        <v>0</v>
      </c>
      <c r="KO29" s="365">
        <f>SUM(KO30:KO33)</f>
        <v>0</v>
      </c>
      <c r="KP29" s="366">
        <f t="shared" ref="KP29:KZ29" si="707">SUM(KP30:KP33)</f>
        <v>0</v>
      </c>
      <c r="KQ29" s="366">
        <f t="shared" si="707"/>
        <v>0</v>
      </c>
      <c r="KR29" s="366">
        <f t="shared" si="707"/>
        <v>0</v>
      </c>
      <c r="KS29" s="366">
        <f t="shared" si="707"/>
        <v>0</v>
      </c>
      <c r="KT29" s="366">
        <f t="shared" si="707"/>
        <v>0</v>
      </c>
      <c r="KU29" s="366">
        <f t="shared" si="707"/>
        <v>0</v>
      </c>
      <c r="KV29" s="366">
        <f t="shared" si="707"/>
        <v>0</v>
      </c>
      <c r="KW29" s="366">
        <f t="shared" si="707"/>
        <v>0</v>
      </c>
      <c r="KX29" s="366">
        <f t="shared" si="707"/>
        <v>0</v>
      </c>
      <c r="KY29" s="366">
        <f t="shared" si="707"/>
        <v>0</v>
      </c>
      <c r="KZ29" s="367">
        <f t="shared" si="707"/>
        <v>0</v>
      </c>
      <c r="LA29" s="366">
        <f t="shared" ref="LA29" si="708">SUM(LA30:LA33)</f>
        <v>0</v>
      </c>
      <c r="LB29" s="365">
        <f>SUM(LB30:LB33)</f>
        <v>0</v>
      </c>
      <c r="LC29" s="366">
        <f t="shared" ref="LC29:LM29" si="709">SUM(LC30:LC33)</f>
        <v>0</v>
      </c>
      <c r="LD29" s="366">
        <f t="shared" si="709"/>
        <v>0</v>
      </c>
      <c r="LE29" s="366">
        <f t="shared" si="709"/>
        <v>0</v>
      </c>
      <c r="LF29" s="366">
        <f t="shared" si="709"/>
        <v>0</v>
      </c>
      <c r="LG29" s="366">
        <f t="shared" si="709"/>
        <v>0</v>
      </c>
      <c r="LH29" s="366">
        <f t="shared" si="709"/>
        <v>0</v>
      </c>
      <c r="LI29" s="366">
        <f t="shared" si="709"/>
        <v>0</v>
      </c>
      <c r="LJ29" s="366">
        <f t="shared" si="709"/>
        <v>0</v>
      </c>
      <c r="LK29" s="366">
        <f t="shared" si="709"/>
        <v>0</v>
      </c>
      <c r="LL29" s="366">
        <f t="shared" si="709"/>
        <v>0</v>
      </c>
      <c r="LM29" s="367">
        <f t="shared" si="709"/>
        <v>0</v>
      </c>
      <c r="LN29" s="369">
        <f t="shared" ref="LN29" si="710">SUM(LN30:LN33)</f>
        <v>0</v>
      </c>
    </row>
    <row r="30" spans="1:326" s="90" customFormat="1" ht="15" customHeight="1">
      <c r="A30" s="238" t="s">
        <v>31</v>
      </c>
      <c r="B30" s="388">
        <f>+'Infrastruk. sukūrimo sąnaudos'!B8</f>
        <v>0</v>
      </c>
      <c r="C30" s="388">
        <f>+'Infrastruk. sukūrimo sąnaudos'!C8</f>
        <v>0</v>
      </c>
      <c r="D30" s="388">
        <f>+'Infrastruk. sukūrimo sąnaudos'!D8</f>
        <v>0</v>
      </c>
      <c r="E30" s="388">
        <f>+'Infrastruk. sukūrimo sąnaudos'!E8</f>
        <v>0</v>
      </c>
      <c r="F30" s="388">
        <f>+'Infrastruk. sukūrimo sąnaudos'!F8</f>
        <v>0</v>
      </c>
      <c r="G30" s="388">
        <f>+'Infrastruk. sukūrimo sąnaudos'!G8</f>
        <v>0</v>
      </c>
      <c r="H30" s="388">
        <f>+'Infrastruk. sukūrimo sąnaudos'!H8</f>
        <v>0</v>
      </c>
      <c r="I30" s="388">
        <f>+'Infrastruk. sukūrimo sąnaudos'!I8</f>
        <v>0</v>
      </c>
      <c r="J30" s="388">
        <f>+'Infrastruk. sukūrimo sąnaudos'!J8</f>
        <v>0</v>
      </c>
      <c r="K30" s="388">
        <f>+'Infrastruk. sukūrimo sąnaudos'!K8</f>
        <v>0</v>
      </c>
      <c r="L30" s="388">
        <f>+'Infrastruk. sukūrimo sąnaudos'!L8</f>
        <v>0</v>
      </c>
      <c r="M30" s="373"/>
      <c r="N30" s="374">
        <f>M30</f>
        <v>0</v>
      </c>
      <c r="O30" s="205">
        <f>'Infrastruk. sukūrimo sąnaudos'!O8++'Ilgalaikio turto apskaita'!$N9</f>
        <v>0</v>
      </c>
      <c r="P30" s="205">
        <f>'Infrastruk. sukūrimo sąnaudos'!P8++'Ilgalaikio turto apskaita'!$N9</f>
        <v>0</v>
      </c>
      <c r="Q30" s="205">
        <f>'Infrastruk. sukūrimo sąnaudos'!Q8++'Ilgalaikio turto apskaita'!$N9</f>
        <v>0</v>
      </c>
      <c r="R30" s="205">
        <f>'Infrastruk. sukūrimo sąnaudos'!R8++'Ilgalaikio turto apskaita'!$N9</f>
        <v>0</v>
      </c>
      <c r="S30" s="205">
        <f>'Infrastruk. sukūrimo sąnaudos'!S8++'Ilgalaikio turto apskaita'!$N9</f>
        <v>0</v>
      </c>
      <c r="T30" s="205">
        <f>'Infrastruk. sukūrimo sąnaudos'!T8++'Ilgalaikio turto apskaita'!$N9</f>
        <v>0</v>
      </c>
      <c r="U30" s="205">
        <f>'Infrastruk. sukūrimo sąnaudos'!U8++'Ilgalaikio turto apskaita'!$N9</f>
        <v>0</v>
      </c>
      <c r="V30" s="205">
        <f>'Infrastruk. sukūrimo sąnaudos'!V8++'Ilgalaikio turto apskaita'!$N9</f>
        <v>0</v>
      </c>
      <c r="W30" s="205">
        <f>'Infrastruk. sukūrimo sąnaudos'!W8++'Ilgalaikio turto apskaita'!$N9</f>
        <v>0</v>
      </c>
      <c r="X30" s="205">
        <f>'Infrastruk. sukūrimo sąnaudos'!X8++'Ilgalaikio turto apskaita'!$N9</f>
        <v>0</v>
      </c>
      <c r="Y30" s="205">
        <f>'Infrastruk. sukūrimo sąnaudos'!Y8++'Ilgalaikio turto apskaita'!$N9</f>
        <v>0</v>
      </c>
      <c r="Z30" s="214"/>
      <c r="AA30" s="215">
        <f>Z30</f>
        <v>0</v>
      </c>
      <c r="AB30" s="214"/>
      <c r="AC30" s="214"/>
      <c r="AD30" s="214"/>
      <c r="AE30" s="214"/>
      <c r="AF30" s="214"/>
      <c r="AG30" s="214"/>
      <c r="AH30" s="214"/>
      <c r="AI30" s="214"/>
      <c r="AJ30" s="214"/>
      <c r="AK30" s="214"/>
      <c r="AL30" s="214"/>
      <c r="AM30" s="214"/>
      <c r="AN30" s="215">
        <f>AM30</f>
        <v>0</v>
      </c>
      <c r="AO30" s="214"/>
      <c r="AP30" s="214"/>
      <c r="AQ30" s="214"/>
      <c r="AR30" s="214"/>
      <c r="AS30" s="214"/>
      <c r="AT30" s="214"/>
      <c r="AU30" s="214"/>
      <c r="AV30" s="214"/>
      <c r="AW30" s="214"/>
      <c r="AX30" s="214"/>
      <c r="AY30" s="214"/>
      <c r="AZ30" s="214"/>
      <c r="BA30" s="215">
        <f>AZ30</f>
        <v>0</v>
      </c>
      <c r="BB30" s="214"/>
      <c r="BC30" s="214"/>
      <c r="BD30" s="214"/>
      <c r="BE30" s="214"/>
      <c r="BF30" s="214"/>
      <c r="BG30" s="214"/>
      <c r="BH30" s="214"/>
      <c r="BI30" s="214"/>
      <c r="BJ30" s="214"/>
      <c r="BK30" s="214"/>
      <c r="BL30" s="214"/>
      <c r="BM30" s="214"/>
      <c r="BN30" s="215">
        <f>BM30</f>
        <v>0</v>
      </c>
      <c r="BO30" s="214"/>
      <c r="BP30" s="214"/>
      <c r="BQ30" s="214"/>
      <c r="BR30" s="214"/>
      <c r="BS30" s="214"/>
      <c r="BT30" s="214"/>
      <c r="BU30" s="214"/>
      <c r="BV30" s="214"/>
      <c r="BW30" s="214"/>
      <c r="BX30" s="214"/>
      <c r="BY30" s="214"/>
      <c r="BZ30" s="214"/>
      <c r="CA30" s="215">
        <f>BZ30</f>
        <v>0</v>
      </c>
      <c r="CB30" s="214"/>
      <c r="CC30" s="214"/>
      <c r="CD30" s="214"/>
      <c r="CE30" s="214"/>
      <c r="CF30" s="214"/>
      <c r="CG30" s="214"/>
      <c r="CH30" s="214"/>
      <c r="CI30" s="214"/>
      <c r="CJ30" s="214"/>
      <c r="CK30" s="214"/>
      <c r="CL30" s="214"/>
      <c r="CM30" s="214"/>
      <c r="CN30" s="215">
        <f>CM30</f>
        <v>0</v>
      </c>
      <c r="CO30" s="214"/>
      <c r="CP30" s="214"/>
      <c r="CQ30" s="214"/>
      <c r="CR30" s="214"/>
      <c r="CS30" s="214"/>
      <c r="CT30" s="214"/>
      <c r="CU30" s="214"/>
      <c r="CV30" s="214"/>
      <c r="CW30" s="214"/>
      <c r="CX30" s="214"/>
      <c r="CY30" s="214"/>
      <c r="CZ30" s="214"/>
      <c r="DA30" s="215">
        <f>CZ30</f>
        <v>0</v>
      </c>
      <c r="DB30" s="214"/>
      <c r="DC30" s="214"/>
      <c r="DD30" s="214"/>
      <c r="DE30" s="214"/>
      <c r="DF30" s="214"/>
      <c r="DG30" s="214"/>
      <c r="DH30" s="214"/>
      <c r="DI30" s="214"/>
      <c r="DJ30" s="214"/>
      <c r="DK30" s="214"/>
      <c r="DL30" s="214"/>
      <c r="DM30" s="214"/>
      <c r="DN30" s="215">
        <f>DM30</f>
        <v>0</v>
      </c>
      <c r="DO30" s="214"/>
      <c r="DP30" s="214"/>
      <c r="DQ30" s="214"/>
      <c r="DR30" s="214"/>
      <c r="DS30" s="214"/>
      <c r="DT30" s="214"/>
      <c r="DU30" s="214"/>
      <c r="DV30" s="214"/>
      <c r="DW30" s="214"/>
      <c r="DX30" s="214"/>
      <c r="DY30" s="214"/>
      <c r="DZ30" s="214"/>
      <c r="EA30" s="215">
        <f>DZ30</f>
        <v>0</v>
      </c>
      <c r="EB30" s="214"/>
      <c r="EC30" s="214"/>
      <c r="ED30" s="214"/>
      <c r="EE30" s="214"/>
      <c r="EF30" s="214"/>
      <c r="EG30" s="214"/>
      <c r="EH30" s="214"/>
      <c r="EI30" s="214"/>
      <c r="EJ30" s="214"/>
      <c r="EK30" s="214"/>
      <c r="EL30" s="214"/>
      <c r="EM30" s="214"/>
      <c r="EN30" s="215">
        <f>EM30</f>
        <v>0</v>
      </c>
      <c r="EO30" s="214"/>
      <c r="EP30" s="214"/>
      <c r="EQ30" s="214"/>
      <c r="ER30" s="214"/>
      <c r="ES30" s="214"/>
      <c r="ET30" s="214"/>
      <c r="EU30" s="214"/>
      <c r="EV30" s="214"/>
      <c r="EW30" s="214"/>
      <c r="EX30" s="214"/>
      <c r="EY30" s="214"/>
      <c r="EZ30" s="214"/>
      <c r="FA30" s="215">
        <f>EZ30</f>
        <v>0</v>
      </c>
      <c r="FB30" s="214"/>
      <c r="FC30" s="214"/>
      <c r="FD30" s="214"/>
      <c r="FE30" s="214"/>
      <c r="FF30" s="214"/>
      <c r="FG30" s="214"/>
      <c r="FH30" s="214"/>
      <c r="FI30" s="214"/>
      <c r="FJ30" s="214"/>
      <c r="FK30" s="214"/>
      <c r="FL30" s="214"/>
      <c r="FM30" s="214"/>
      <c r="FN30" s="215">
        <f>FM30</f>
        <v>0</v>
      </c>
      <c r="FO30" s="214"/>
      <c r="FP30" s="214"/>
      <c r="FQ30" s="214"/>
      <c r="FR30" s="214"/>
      <c r="FS30" s="214"/>
      <c r="FT30" s="214"/>
      <c r="FU30" s="214"/>
      <c r="FV30" s="214"/>
      <c r="FW30" s="214"/>
      <c r="FX30" s="214"/>
      <c r="FY30" s="214"/>
      <c r="FZ30" s="214"/>
      <c r="GA30" s="215">
        <f>FZ30</f>
        <v>0</v>
      </c>
      <c r="GB30" s="214"/>
      <c r="GC30" s="214"/>
      <c r="GD30" s="214"/>
      <c r="GE30" s="214"/>
      <c r="GF30" s="214"/>
      <c r="GG30" s="214"/>
      <c r="GH30" s="214"/>
      <c r="GI30" s="214"/>
      <c r="GJ30" s="214"/>
      <c r="GK30" s="214"/>
      <c r="GL30" s="214"/>
      <c r="GM30" s="214"/>
      <c r="GN30" s="215">
        <f>GM30</f>
        <v>0</v>
      </c>
      <c r="GO30" s="214"/>
      <c r="GP30" s="214"/>
      <c r="GQ30" s="214"/>
      <c r="GR30" s="214"/>
      <c r="GS30" s="214"/>
      <c r="GT30" s="214"/>
      <c r="GU30" s="214"/>
      <c r="GV30" s="214"/>
      <c r="GW30" s="214"/>
      <c r="GX30" s="214"/>
      <c r="GY30" s="214"/>
      <c r="GZ30" s="214"/>
      <c r="HA30" s="215">
        <f>GZ30</f>
        <v>0</v>
      </c>
      <c r="HB30" s="214"/>
      <c r="HC30" s="214"/>
      <c r="HD30" s="214"/>
      <c r="HE30" s="214"/>
      <c r="HF30" s="214"/>
      <c r="HG30" s="214"/>
      <c r="HH30" s="214"/>
      <c r="HI30" s="214"/>
      <c r="HJ30" s="214"/>
      <c r="HK30" s="214"/>
      <c r="HL30" s="214"/>
      <c r="HM30" s="214"/>
      <c r="HN30" s="215">
        <f>HM30</f>
        <v>0</v>
      </c>
      <c r="HO30" s="214"/>
      <c r="HP30" s="214"/>
      <c r="HQ30" s="214"/>
      <c r="HR30" s="214"/>
      <c r="HS30" s="214"/>
      <c r="HT30" s="214"/>
      <c r="HU30" s="214"/>
      <c r="HV30" s="214"/>
      <c r="HW30" s="214"/>
      <c r="HX30" s="214"/>
      <c r="HY30" s="214"/>
      <c r="HZ30" s="214"/>
      <c r="IA30" s="215">
        <f>HZ30</f>
        <v>0</v>
      </c>
      <c r="IB30" s="214"/>
      <c r="IC30" s="214"/>
      <c r="ID30" s="214"/>
      <c r="IE30" s="214"/>
      <c r="IF30" s="214"/>
      <c r="IG30" s="214"/>
      <c r="IH30" s="214"/>
      <c r="II30" s="214"/>
      <c r="IJ30" s="214"/>
      <c r="IK30" s="214"/>
      <c r="IL30" s="214"/>
      <c r="IM30" s="214"/>
      <c r="IN30" s="215">
        <f>IM30</f>
        <v>0</v>
      </c>
      <c r="IO30" s="214"/>
      <c r="IP30" s="214"/>
      <c r="IQ30" s="214"/>
      <c r="IR30" s="214"/>
      <c r="IS30" s="214"/>
      <c r="IT30" s="214"/>
      <c r="IU30" s="214"/>
      <c r="IV30" s="214"/>
      <c r="IW30" s="214"/>
      <c r="IX30" s="214"/>
      <c r="IY30" s="214"/>
      <c r="IZ30" s="214"/>
      <c r="JA30" s="215">
        <f>IZ30</f>
        <v>0</v>
      </c>
      <c r="JB30" s="214"/>
      <c r="JC30" s="214"/>
      <c r="JD30" s="214"/>
      <c r="JE30" s="214"/>
      <c r="JF30" s="214"/>
      <c r="JG30" s="214"/>
      <c r="JH30" s="214"/>
      <c r="JI30" s="214"/>
      <c r="JJ30" s="214"/>
      <c r="JK30" s="214"/>
      <c r="JL30" s="214"/>
      <c r="JM30" s="214"/>
      <c r="JN30" s="215">
        <f>JM30</f>
        <v>0</v>
      </c>
      <c r="JO30" s="214"/>
      <c r="JP30" s="214"/>
      <c r="JQ30" s="214"/>
      <c r="JR30" s="214"/>
      <c r="JS30" s="214"/>
      <c r="JT30" s="214"/>
      <c r="JU30" s="214"/>
      <c r="JV30" s="214"/>
      <c r="JW30" s="214"/>
      <c r="JX30" s="214"/>
      <c r="JY30" s="214"/>
      <c r="JZ30" s="214"/>
      <c r="KA30" s="215">
        <f>JZ30</f>
        <v>0</v>
      </c>
      <c r="KB30" s="214"/>
      <c r="KC30" s="214"/>
      <c r="KD30" s="214"/>
      <c r="KE30" s="214"/>
      <c r="KF30" s="214"/>
      <c r="KG30" s="214"/>
      <c r="KH30" s="214"/>
      <c r="KI30" s="214"/>
      <c r="KJ30" s="214"/>
      <c r="KK30" s="214"/>
      <c r="KL30" s="214"/>
      <c r="KM30" s="214"/>
      <c r="KN30" s="215">
        <f>KM30</f>
        <v>0</v>
      </c>
      <c r="KO30" s="214"/>
      <c r="KP30" s="214"/>
      <c r="KQ30" s="214"/>
      <c r="KR30" s="214"/>
      <c r="KS30" s="214"/>
      <c r="KT30" s="214"/>
      <c r="KU30" s="214"/>
      <c r="KV30" s="214"/>
      <c r="KW30" s="214"/>
      <c r="KX30" s="214"/>
      <c r="KY30" s="214"/>
      <c r="KZ30" s="214"/>
      <c r="LA30" s="215">
        <f>KZ30</f>
        <v>0</v>
      </c>
      <c r="LB30" s="214"/>
      <c r="LC30" s="214"/>
      <c r="LD30" s="214"/>
      <c r="LE30" s="214"/>
      <c r="LF30" s="214"/>
      <c r="LG30" s="214"/>
      <c r="LH30" s="214"/>
      <c r="LI30" s="214"/>
      <c r="LJ30" s="214"/>
      <c r="LK30" s="214"/>
      <c r="LL30" s="214"/>
      <c r="LM30" s="214"/>
      <c r="LN30" s="375">
        <f>LM30</f>
        <v>0</v>
      </c>
    </row>
    <row r="31" spans="1:326" s="90" customFormat="1">
      <c r="A31" s="376" t="s">
        <v>32</v>
      </c>
      <c r="B31" s="377"/>
      <c r="C31" s="380"/>
      <c r="D31" s="205"/>
      <c r="E31" s="205"/>
      <c r="F31" s="205"/>
      <c r="G31" s="205"/>
      <c r="H31" s="205"/>
      <c r="I31" s="205"/>
      <c r="J31" s="205"/>
      <c r="K31" s="205"/>
      <c r="L31" s="205"/>
      <c r="M31" s="381"/>
      <c r="N31" s="378">
        <f>M31</f>
        <v>0</v>
      </c>
      <c r="O31" s="205"/>
      <c r="P31" s="205"/>
      <c r="Q31" s="205"/>
      <c r="R31" s="205"/>
      <c r="S31" s="205"/>
      <c r="T31" s="205"/>
      <c r="U31" s="205"/>
      <c r="V31" s="205"/>
      <c r="W31" s="205"/>
      <c r="X31" s="205"/>
      <c r="Y31" s="205"/>
      <c r="Z31" s="205"/>
      <c r="AA31" s="216">
        <f>Z31</f>
        <v>0</v>
      </c>
      <c r="AB31" s="205"/>
      <c r="AC31" s="205"/>
      <c r="AD31" s="205"/>
      <c r="AE31" s="205"/>
      <c r="AF31" s="205"/>
      <c r="AG31" s="205"/>
      <c r="AH31" s="205"/>
      <c r="AI31" s="205"/>
      <c r="AJ31" s="205"/>
      <c r="AK31" s="205"/>
      <c r="AL31" s="205"/>
      <c r="AM31" s="205"/>
      <c r="AN31" s="216">
        <f>AM31</f>
        <v>0</v>
      </c>
      <c r="AO31" s="205"/>
      <c r="AP31" s="205"/>
      <c r="AQ31" s="205"/>
      <c r="AR31" s="205"/>
      <c r="AS31" s="205"/>
      <c r="AT31" s="205"/>
      <c r="AU31" s="205"/>
      <c r="AV31" s="205"/>
      <c r="AW31" s="205"/>
      <c r="AX31" s="205"/>
      <c r="AY31" s="205"/>
      <c r="AZ31" s="205"/>
      <c r="BA31" s="216">
        <f>AZ31</f>
        <v>0</v>
      </c>
      <c r="BB31" s="205"/>
      <c r="BC31" s="205"/>
      <c r="BD31" s="205"/>
      <c r="BE31" s="205"/>
      <c r="BF31" s="205"/>
      <c r="BG31" s="205"/>
      <c r="BH31" s="205"/>
      <c r="BI31" s="205"/>
      <c r="BJ31" s="205"/>
      <c r="BK31" s="205"/>
      <c r="BL31" s="205"/>
      <c r="BM31" s="205"/>
      <c r="BN31" s="216">
        <f>BM31</f>
        <v>0</v>
      </c>
      <c r="BO31" s="205"/>
      <c r="BP31" s="205"/>
      <c r="BQ31" s="205"/>
      <c r="BR31" s="205"/>
      <c r="BS31" s="205"/>
      <c r="BT31" s="205"/>
      <c r="BU31" s="205"/>
      <c r="BV31" s="205"/>
      <c r="BW31" s="205"/>
      <c r="BX31" s="205"/>
      <c r="BY31" s="205"/>
      <c r="BZ31" s="205"/>
      <c r="CA31" s="216">
        <f>BZ31</f>
        <v>0</v>
      </c>
      <c r="CB31" s="205"/>
      <c r="CC31" s="205"/>
      <c r="CD31" s="205"/>
      <c r="CE31" s="205"/>
      <c r="CF31" s="205"/>
      <c r="CG31" s="205"/>
      <c r="CH31" s="205"/>
      <c r="CI31" s="205"/>
      <c r="CJ31" s="205"/>
      <c r="CK31" s="205"/>
      <c r="CL31" s="205"/>
      <c r="CM31" s="205"/>
      <c r="CN31" s="216">
        <f>CM31</f>
        <v>0</v>
      </c>
      <c r="CO31" s="205"/>
      <c r="CP31" s="205"/>
      <c r="CQ31" s="205"/>
      <c r="CR31" s="205"/>
      <c r="CS31" s="205"/>
      <c r="CT31" s="205"/>
      <c r="CU31" s="205"/>
      <c r="CV31" s="205"/>
      <c r="CW31" s="205"/>
      <c r="CX31" s="205"/>
      <c r="CY31" s="205"/>
      <c r="CZ31" s="205"/>
      <c r="DA31" s="216">
        <f>CZ31</f>
        <v>0</v>
      </c>
      <c r="DB31" s="205"/>
      <c r="DC31" s="205"/>
      <c r="DD31" s="205"/>
      <c r="DE31" s="205"/>
      <c r="DF31" s="205"/>
      <c r="DG31" s="205"/>
      <c r="DH31" s="205"/>
      <c r="DI31" s="205"/>
      <c r="DJ31" s="205"/>
      <c r="DK31" s="205"/>
      <c r="DL31" s="205"/>
      <c r="DM31" s="205"/>
      <c r="DN31" s="216">
        <f>DM31</f>
        <v>0</v>
      </c>
      <c r="DO31" s="205"/>
      <c r="DP31" s="205"/>
      <c r="DQ31" s="205"/>
      <c r="DR31" s="205"/>
      <c r="DS31" s="205"/>
      <c r="DT31" s="205"/>
      <c r="DU31" s="205"/>
      <c r="DV31" s="205"/>
      <c r="DW31" s="205"/>
      <c r="DX31" s="205"/>
      <c r="DY31" s="205"/>
      <c r="DZ31" s="205"/>
      <c r="EA31" s="216">
        <f>DZ31</f>
        <v>0</v>
      </c>
      <c r="EB31" s="205"/>
      <c r="EC31" s="205"/>
      <c r="ED31" s="205"/>
      <c r="EE31" s="205"/>
      <c r="EF31" s="205"/>
      <c r="EG31" s="205"/>
      <c r="EH31" s="205"/>
      <c r="EI31" s="205"/>
      <c r="EJ31" s="205"/>
      <c r="EK31" s="205"/>
      <c r="EL31" s="205"/>
      <c r="EM31" s="205"/>
      <c r="EN31" s="216">
        <f>EM31</f>
        <v>0</v>
      </c>
      <c r="EO31" s="205"/>
      <c r="EP31" s="205"/>
      <c r="EQ31" s="205"/>
      <c r="ER31" s="205"/>
      <c r="ES31" s="205"/>
      <c r="ET31" s="205"/>
      <c r="EU31" s="205"/>
      <c r="EV31" s="205"/>
      <c r="EW31" s="205"/>
      <c r="EX31" s="205"/>
      <c r="EY31" s="205"/>
      <c r="EZ31" s="205"/>
      <c r="FA31" s="216">
        <f>EZ31</f>
        <v>0</v>
      </c>
      <c r="FB31" s="205"/>
      <c r="FC31" s="205"/>
      <c r="FD31" s="205"/>
      <c r="FE31" s="205"/>
      <c r="FF31" s="205"/>
      <c r="FG31" s="205"/>
      <c r="FH31" s="205"/>
      <c r="FI31" s="205"/>
      <c r="FJ31" s="205"/>
      <c r="FK31" s="205"/>
      <c r="FL31" s="205"/>
      <c r="FM31" s="205"/>
      <c r="FN31" s="216">
        <f>FM31</f>
        <v>0</v>
      </c>
      <c r="FO31" s="205"/>
      <c r="FP31" s="205"/>
      <c r="FQ31" s="205"/>
      <c r="FR31" s="205"/>
      <c r="FS31" s="205"/>
      <c r="FT31" s="205"/>
      <c r="FU31" s="205"/>
      <c r="FV31" s="205"/>
      <c r="FW31" s="205"/>
      <c r="FX31" s="205"/>
      <c r="FY31" s="205"/>
      <c r="FZ31" s="205"/>
      <c r="GA31" s="216">
        <f>FZ31</f>
        <v>0</v>
      </c>
      <c r="GB31" s="205"/>
      <c r="GC31" s="205"/>
      <c r="GD31" s="205"/>
      <c r="GE31" s="205"/>
      <c r="GF31" s="205"/>
      <c r="GG31" s="205"/>
      <c r="GH31" s="205"/>
      <c r="GI31" s="205"/>
      <c r="GJ31" s="205"/>
      <c r="GK31" s="205"/>
      <c r="GL31" s="205"/>
      <c r="GM31" s="205"/>
      <c r="GN31" s="216">
        <f>GM31</f>
        <v>0</v>
      </c>
      <c r="GO31" s="205"/>
      <c r="GP31" s="205"/>
      <c r="GQ31" s="205"/>
      <c r="GR31" s="205"/>
      <c r="GS31" s="205"/>
      <c r="GT31" s="205"/>
      <c r="GU31" s="205"/>
      <c r="GV31" s="205"/>
      <c r="GW31" s="205"/>
      <c r="GX31" s="205"/>
      <c r="GY31" s="205"/>
      <c r="GZ31" s="205"/>
      <c r="HA31" s="216">
        <f>GZ31</f>
        <v>0</v>
      </c>
      <c r="HB31" s="205"/>
      <c r="HC31" s="205"/>
      <c r="HD31" s="205"/>
      <c r="HE31" s="205"/>
      <c r="HF31" s="205"/>
      <c r="HG31" s="205"/>
      <c r="HH31" s="205"/>
      <c r="HI31" s="205"/>
      <c r="HJ31" s="205"/>
      <c r="HK31" s="205"/>
      <c r="HL31" s="205"/>
      <c r="HM31" s="205"/>
      <c r="HN31" s="216">
        <f>HM31</f>
        <v>0</v>
      </c>
      <c r="HO31" s="205"/>
      <c r="HP31" s="205"/>
      <c r="HQ31" s="205"/>
      <c r="HR31" s="205"/>
      <c r="HS31" s="205"/>
      <c r="HT31" s="205"/>
      <c r="HU31" s="205"/>
      <c r="HV31" s="205"/>
      <c r="HW31" s="205"/>
      <c r="HX31" s="205"/>
      <c r="HY31" s="205"/>
      <c r="HZ31" s="205"/>
      <c r="IA31" s="216">
        <f>HZ31</f>
        <v>0</v>
      </c>
      <c r="IB31" s="205"/>
      <c r="IC31" s="205"/>
      <c r="ID31" s="205"/>
      <c r="IE31" s="205"/>
      <c r="IF31" s="205"/>
      <c r="IG31" s="205"/>
      <c r="IH31" s="205"/>
      <c r="II31" s="205"/>
      <c r="IJ31" s="205"/>
      <c r="IK31" s="205"/>
      <c r="IL31" s="205"/>
      <c r="IM31" s="205"/>
      <c r="IN31" s="216">
        <f>IM31</f>
        <v>0</v>
      </c>
      <c r="IO31" s="205"/>
      <c r="IP31" s="205"/>
      <c r="IQ31" s="205"/>
      <c r="IR31" s="205"/>
      <c r="IS31" s="205"/>
      <c r="IT31" s="205"/>
      <c r="IU31" s="205"/>
      <c r="IV31" s="205"/>
      <c r="IW31" s="205"/>
      <c r="IX31" s="205"/>
      <c r="IY31" s="205"/>
      <c r="IZ31" s="205"/>
      <c r="JA31" s="216">
        <f>IZ31</f>
        <v>0</v>
      </c>
      <c r="JB31" s="205"/>
      <c r="JC31" s="205"/>
      <c r="JD31" s="205"/>
      <c r="JE31" s="205"/>
      <c r="JF31" s="205"/>
      <c r="JG31" s="205"/>
      <c r="JH31" s="205"/>
      <c r="JI31" s="205"/>
      <c r="JJ31" s="205"/>
      <c r="JK31" s="205"/>
      <c r="JL31" s="205"/>
      <c r="JM31" s="205"/>
      <c r="JN31" s="216">
        <f>JM31</f>
        <v>0</v>
      </c>
      <c r="JO31" s="205"/>
      <c r="JP31" s="205"/>
      <c r="JQ31" s="205"/>
      <c r="JR31" s="205"/>
      <c r="JS31" s="205"/>
      <c r="JT31" s="205"/>
      <c r="JU31" s="205"/>
      <c r="JV31" s="205"/>
      <c r="JW31" s="205"/>
      <c r="JX31" s="205"/>
      <c r="JY31" s="205"/>
      <c r="JZ31" s="205"/>
      <c r="KA31" s="216">
        <f>JZ31</f>
        <v>0</v>
      </c>
      <c r="KB31" s="205"/>
      <c r="KC31" s="205"/>
      <c r="KD31" s="205"/>
      <c r="KE31" s="205"/>
      <c r="KF31" s="205"/>
      <c r="KG31" s="205"/>
      <c r="KH31" s="205"/>
      <c r="KI31" s="205"/>
      <c r="KJ31" s="205"/>
      <c r="KK31" s="205"/>
      <c r="KL31" s="205"/>
      <c r="KM31" s="205"/>
      <c r="KN31" s="216">
        <f>KM31</f>
        <v>0</v>
      </c>
      <c r="KO31" s="205"/>
      <c r="KP31" s="205"/>
      <c r="KQ31" s="205"/>
      <c r="KR31" s="205"/>
      <c r="KS31" s="205"/>
      <c r="KT31" s="205"/>
      <c r="KU31" s="205"/>
      <c r="KV31" s="205"/>
      <c r="KW31" s="205"/>
      <c r="KX31" s="205"/>
      <c r="KY31" s="205"/>
      <c r="KZ31" s="205"/>
      <c r="LA31" s="216">
        <f>KZ31</f>
        <v>0</v>
      </c>
      <c r="LB31" s="205"/>
      <c r="LC31" s="205"/>
      <c r="LD31" s="205"/>
      <c r="LE31" s="205"/>
      <c r="LF31" s="205"/>
      <c r="LG31" s="205"/>
      <c r="LH31" s="205"/>
      <c r="LI31" s="205"/>
      <c r="LJ31" s="205"/>
      <c r="LK31" s="205"/>
      <c r="LL31" s="205"/>
      <c r="LM31" s="205"/>
      <c r="LN31" s="379">
        <f>LM31</f>
        <v>0</v>
      </c>
    </row>
    <row r="32" spans="1:326" s="90" customFormat="1">
      <c r="A32" s="376" t="s">
        <v>33</v>
      </c>
      <c r="B32" s="377"/>
      <c r="C32" s="380"/>
      <c r="D32" s="205"/>
      <c r="E32" s="205"/>
      <c r="F32" s="205"/>
      <c r="G32" s="205"/>
      <c r="H32" s="205"/>
      <c r="I32" s="205"/>
      <c r="J32" s="205"/>
      <c r="K32" s="205"/>
      <c r="L32" s="205"/>
      <c r="M32" s="381"/>
      <c r="N32" s="378">
        <f>M32</f>
        <v>0</v>
      </c>
      <c r="O32" s="205"/>
      <c r="P32" s="205"/>
      <c r="Q32" s="205"/>
      <c r="R32" s="205"/>
      <c r="S32" s="205"/>
      <c r="T32" s="205"/>
      <c r="U32" s="205"/>
      <c r="V32" s="205"/>
      <c r="W32" s="205"/>
      <c r="X32" s="205"/>
      <c r="Y32" s="205"/>
      <c r="Z32" s="205"/>
      <c r="AA32" s="216">
        <f>Z32</f>
        <v>0</v>
      </c>
      <c r="AB32" s="205"/>
      <c r="AC32" s="205"/>
      <c r="AD32" s="205"/>
      <c r="AE32" s="205"/>
      <c r="AF32" s="205"/>
      <c r="AG32" s="205"/>
      <c r="AH32" s="205"/>
      <c r="AI32" s="205"/>
      <c r="AJ32" s="205"/>
      <c r="AK32" s="205"/>
      <c r="AL32" s="205"/>
      <c r="AM32" s="205"/>
      <c r="AN32" s="216">
        <f>AM32</f>
        <v>0</v>
      </c>
      <c r="AO32" s="205"/>
      <c r="AP32" s="205"/>
      <c r="AQ32" s="205"/>
      <c r="AR32" s="205"/>
      <c r="AS32" s="205"/>
      <c r="AT32" s="205"/>
      <c r="AU32" s="205"/>
      <c r="AV32" s="205"/>
      <c r="AW32" s="205"/>
      <c r="AX32" s="205"/>
      <c r="AY32" s="205"/>
      <c r="AZ32" s="205"/>
      <c r="BA32" s="216">
        <f>AZ32</f>
        <v>0</v>
      </c>
      <c r="BB32" s="205"/>
      <c r="BC32" s="205"/>
      <c r="BD32" s="205"/>
      <c r="BE32" s="205"/>
      <c r="BF32" s="205"/>
      <c r="BG32" s="205"/>
      <c r="BH32" s="205"/>
      <c r="BI32" s="205"/>
      <c r="BJ32" s="205"/>
      <c r="BK32" s="205"/>
      <c r="BL32" s="205"/>
      <c r="BM32" s="205"/>
      <c r="BN32" s="216">
        <f>BM32</f>
        <v>0</v>
      </c>
      <c r="BO32" s="205"/>
      <c r="BP32" s="205"/>
      <c r="BQ32" s="205"/>
      <c r="BR32" s="205"/>
      <c r="BS32" s="205"/>
      <c r="BT32" s="205"/>
      <c r="BU32" s="205"/>
      <c r="BV32" s="205"/>
      <c r="BW32" s="205"/>
      <c r="BX32" s="205"/>
      <c r="BY32" s="205"/>
      <c r="BZ32" s="205"/>
      <c r="CA32" s="216">
        <f>BZ32</f>
        <v>0</v>
      </c>
      <c r="CB32" s="205"/>
      <c r="CC32" s="205"/>
      <c r="CD32" s="205"/>
      <c r="CE32" s="205"/>
      <c r="CF32" s="205"/>
      <c r="CG32" s="205"/>
      <c r="CH32" s="205"/>
      <c r="CI32" s="205"/>
      <c r="CJ32" s="205"/>
      <c r="CK32" s="205"/>
      <c r="CL32" s="205"/>
      <c r="CM32" s="205"/>
      <c r="CN32" s="216">
        <f>CM32</f>
        <v>0</v>
      </c>
      <c r="CO32" s="205"/>
      <c r="CP32" s="205"/>
      <c r="CQ32" s="205"/>
      <c r="CR32" s="205"/>
      <c r="CS32" s="205"/>
      <c r="CT32" s="205"/>
      <c r="CU32" s="205"/>
      <c r="CV32" s="205"/>
      <c r="CW32" s="205"/>
      <c r="CX32" s="205"/>
      <c r="CY32" s="205"/>
      <c r="CZ32" s="205"/>
      <c r="DA32" s="216">
        <f>CZ32</f>
        <v>0</v>
      </c>
      <c r="DB32" s="205"/>
      <c r="DC32" s="205"/>
      <c r="DD32" s="205"/>
      <c r="DE32" s="205"/>
      <c r="DF32" s="205"/>
      <c r="DG32" s="205"/>
      <c r="DH32" s="205"/>
      <c r="DI32" s="205"/>
      <c r="DJ32" s="205"/>
      <c r="DK32" s="205"/>
      <c r="DL32" s="205"/>
      <c r="DM32" s="205"/>
      <c r="DN32" s="216">
        <f>DM32</f>
        <v>0</v>
      </c>
      <c r="DO32" s="205"/>
      <c r="DP32" s="205"/>
      <c r="DQ32" s="205"/>
      <c r="DR32" s="205"/>
      <c r="DS32" s="205"/>
      <c r="DT32" s="205"/>
      <c r="DU32" s="205"/>
      <c r="DV32" s="205"/>
      <c r="DW32" s="205"/>
      <c r="DX32" s="205"/>
      <c r="DY32" s="205"/>
      <c r="DZ32" s="205"/>
      <c r="EA32" s="216">
        <f>DZ32</f>
        <v>0</v>
      </c>
      <c r="EB32" s="205"/>
      <c r="EC32" s="205"/>
      <c r="ED32" s="205"/>
      <c r="EE32" s="205"/>
      <c r="EF32" s="205"/>
      <c r="EG32" s="205"/>
      <c r="EH32" s="205"/>
      <c r="EI32" s="205"/>
      <c r="EJ32" s="205"/>
      <c r="EK32" s="205"/>
      <c r="EL32" s="205"/>
      <c r="EM32" s="205"/>
      <c r="EN32" s="216">
        <f>EM32</f>
        <v>0</v>
      </c>
      <c r="EO32" s="205"/>
      <c r="EP32" s="205"/>
      <c r="EQ32" s="205"/>
      <c r="ER32" s="205"/>
      <c r="ES32" s="205"/>
      <c r="ET32" s="205"/>
      <c r="EU32" s="205"/>
      <c r="EV32" s="205"/>
      <c r="EW32" s="205"/>
      <c r="EX32" s="205"/>
      <c r="EY32" s="205"/>
      <c r="EZ32" s="205"/>
      <c r="FA32" s="216">
        <f>EZ32</f>
        <v>0</v>
      </c>
      <c r="FB32" s="205"/>
      <c r="FC32" s="205"/>
      <c r="FD32" s="205"/>
      <c r="FE32" s="205"/>
      <c r="FF32" s="205"/>
      <c r="FG32" s="205"/>
      <c r="FH32" s="205"/>
      <c r="FI32" s="205"/>
      <c r="FJ32" s="205"/>
      <c r="FK32" s="205"/>
      <c r="FL32" s="205"/>
      <c r="FM32" s="205"/>
      <c r="FN32" s="216">
        <f>FM32</f>
        <v>0</v>
      </c>
      <c r="FO32" s="205"/>
      <c r="FP32" s="205"/>
      <c r="FQ32" s="205"/>
      <c r="FR32" s="205"/>
      <c r="FS32" s="205"/>
      <c r="FT32" s="205"/>
      <c r="FU32" s="205"/>
      <c r="FV32" s="205"/>
      <c r="FW32" s="205"/>
      <c r="FX32" s="205"/>
      <c r="FY32" s="205"/>
      <c r="FZ32" s="205"/>
      <c r="GA32" s="216">
        <f>FZ32</f>
        <v>0</v>
      </c>
      <c r="GB32" s="205"/>
      <c r="GC32" s="205"/>
      <c r="GD32" s="205"/>
      <c r="GE32" s="205"/>
      <c r="GF32" s="205"/>
      <c r="GG32" s="205"/>
      <c r="GH32" s="205"/>
      <c r="GI32" s="205"/>
      <c r="GJ32" s="205"/>
      <c r="GK32" s="205"/>
      <c r="GL32" s="205"/>
      <c r="GM32" s="205"/>
      <c r="GN32" s="216">
        <f>GM32</f>
        <v>0</v>
      </c>
      <c r="GO32" s="205"/>
      <c r="GP32" s="205"/>
      <c r="GQ32" s="205"/>
      <c r="GR32" s="205"/>
      <c r="GS32" s="205"/>
      <c r="GT32" s="205"/>
      <c r="GU32" s="205"/>
      <c r="GV32" s="205"/>
      <c r="GW32" s="205"/>
      <c r="GX32" s="205"/>
      <c r="GY32" s="205"/>
      <c r="GZ32" s="205"/>
      <c r="HA32" s="216">
        <f>GZ32</f>
        <v>0</v>
      </c>
      <c r="HB32" s="205"/>
      <c r="HC32" s="205"/>
      <c r="HD32" s="205"/>
      <c r="HE32" s="205"/>
      <c r="HF32" s="205"/>
      <c r="HG32" s="205"/>
      <c r="HH32" s="205"/>
      <c r="HI32" s="205"/>
      <c r="HJ32" s="205"/>
      <c r="HK32" s="205"/>
      <c r="HL32" s="205"/>
      <c r="HM32" s="205"/>
      <c r="HN32" s="216">
        <f>HM32</f>
        <v>0</v>
      </c>
      <c r="HO32" s="205"/>
      <c r="HP32" s="205"/>
      <c r="HQ32" s="205"/>
      <c r="HR32" s="205"/>
      <c r="HS32" s="205"/>
      <c r="HT32" s="205"/>
      <c r="HU32" s="205"/>
      <c r="HV32" s="205"/>
      <c r="HW32" s="205"/>
      <c r="HX32" s="205"/>
      <c r="HY32" s="205"/>
      <c r="HZ32" s="205"/>
      <c r="IA32" s="216">
        <f>HZ32</f>
        <v>0</v>
      </c>
      <c r="IB32" s="205"/>
      <c r="IC32" s="205"/>
      <c r="ID32" s="205"/>
      <c r="IE32" s="205"/>
      <c r="IF32" s="205"/>
      <c r="IG32" s="205"/>
      <c r="IH32" s="205"/>
      <c r="II32" s="205"/>
      <c r="IJ32" s="205"/>
      <c r="IK32" s="205"/>
      <c r="IL32" s="205"/>
      <c r="IM32" s="205"/>
      <c r="IN32" s="216">
        <f>IM32</f>
        <v>0</v>
      </c>
      <c r="IO32" s="205"/>
      <c r="IP32" s="205"/>
      <c r="IQ32" s="205"/>
      <c r="IR32" s="205"/>
      <c r="IS32" s="205"/>
      <c r="IT32" s="205"/>
      <c r="IU32" s="205"/>
      <c r="IV32" s="205"/>
      <c r="IW32" s="205"/>
      <c r="IX32" s="205"/>
      <c r="IY32" s="205"/>
      <c r="IZ32" s="205"/>
      <c r="JA32" s="216">
        <f>IZ32</f>
        <v>0</v>
      </c>
      <c r="JB32" s="205"/>
      <c r="JC32" s="205"/>
      <c r="JD32" s="205"/>
      <c r="JE32" s="205"/>
      <c r="JF32" s="205"/>
      <c r="JG32" s="205"/>
      <c r="JH32" s="205"/>
      <c r="JI32" s="205"/>
      <c r="JJ32" s="205"/>
      <c r="JK32" s="205"/>
      <c r="JL32" s="205"/>
      <c r="JM32" s="205"/>
      <c r="JN32" s="216">
        <f>JM32</f>
        <v>0</v>
      </c>
      <c r="JO32" s="205"/>
      <c r="JP32" s="205"/>
      <c r="JQ32" s="205"/>
      <c r="JR32" s="205"/>
      <c r="JS32" s="205"/>
      <c r="JT32" s="205"/>
      <c r="JU32" s="205"/>
      <c r="JV32" s="205"/>
      <c r="JW32" s="205"/>
      <c r="JX32" s="205"/>
      <c r="JY32" s="205"/>
      <c r="JZ32" s="205"/>
      <c r="KA32" s="216">
        <f>JZ32</f>
        <v>0</v>
      </c>
      <c r="KB32" s="205"/>
      <c r="KC32" s="205"/>
      <c r="KD32" s="205"/>
      <c r="KE32" s="205"/>
      <c r="KF32" s="205"/>
      <c r="KG32" s="205"/>
      <c r="KH32" s="205"/>
      <c r="KI32" s="205"/>
      <c r="KJ32" s="205"/>
      <c r="KK32" s="205"/>
      <c r="KL32" s="205"/>
      <c r="KM32" s="205"/>
      <c r="KN32" s="216">
        <f>KM32</f>
        <v>0</v>
      </c>
      <c r="KO32" s="205"/>
      <c r="KP32" s="205"/>
      <c r="KQ32" s="205"/>
      <c r="KR32" s="205"/>
      <c r="KS32" s="205"/>
      <c r="KT32" s="205"/>
      <c r="KU32" s="205"/>
      <c r="KV32" s="205"/>
      <c r="KW32" s="205"/>
      <c r="KX32" s="205"/>
      <c r="KY32" s="205"/>
      <c r="KZ32" s="205"/>
      <c r="LA32" s="216">
        <f>KZ32</f>
        <v>0</v>
      </c>
      <c r="LB32" s="205"/>
      <c r="LC32" s="205"/>
      <c r="LD32" s="205"/>
      <c r="LE32" s="205"/>
      <c r="LF32" s="205"/>
      <c r="LG32" s="205"/>
      <c r="LH32" s="205"/>
      <c r="LI32" s="205"/>
      <c r="LJ32" s="205"/>
      <c r="LK32" s="205"/>
      <c r="LL32" s="205"/>
      <c r="LM32" s="205"/>
      <c r="LN32" s="379">
        <f>LM32</f>
        <v>0</v>
      </c>
    </row>
    <row r="33" spans="1:326" s="90" customFormat="1" ht="15.75" thickBot="1">
      <c r="A33" s="389" t="s">
        <v>34</v>
      </c>
      <c r="B33" s="390">
        <f>B83</f>
        <v>0</v>
      </c>
      <c r="C33" s="390">
        <f t="shared" ref="C33:BO33" si="711">C83</f>
        <v>0</v>
      </c>
      <c r="D33" s="390">
        <f t="shared" si="711"/>
        <v>0</v>
      </c>
      <c r="E33" s="390">
        <f t="shared" si="711"/>
        <v>0</v>
      </c>
      <c r="F33" s="390">
        <f t="shared" si="711"/>
        <v>0</v>
      </c>
      <c r="G33" s="390">
        <f t="shared" si="711"/>
        <v>0</v>
      </c>
      <c r="H33" s="390">
        <f t="shared" si="711"/>
        <v>0</v>
      </c>
      <c r="I33" s="390">
        <f t="shared" si="711"/>
        <v>0</v>
      </c>
      <c r="J33" s="390">
        <f t="shared" si="711"/>
        <v>0</v>
      </c>
      <c r="K33" s="390">
        <f t="shared" si="711"/>
        <v>0</v>
      </c>
      <c r="L33" s="390">
        <f t="shared" si="711"/>
        <v>0</v>
      </c>
      <c r="M33" s="390">
        <f t="shared" si="711"/>
        <v>0</v>
      </c>
      <c r="N33" s="386">
        <f>M33</f>
        <v>0</v>
      </c>
      <c r="O33" s="390">
        <f t="shared" si="711"/>
        <v>0</v>
      </c>
      <c r="P33" s="390">
        <f t="shared" si="711"/>
        <v>0</v>
      </c>
      <c r="Q33" s="390">
        <f t="shared" si="711"/>
        <v>0</v>
      </c>
      <c r="R33" s="390">
        <f t="shared" si="711"/>
        <v>0</v>
      </c>
      <c r="S33" s="390">
        <f t="shared" si="711"/>
        <v>0</v>
      </c>
      <c r="T33" s="390">
        <f t="shared" si="711"/>
        <v>0</v>
      </c>
      <c r="U33" s="390">
        <f t="shared" si="711"/>
        <v>0</v>
      </c>
      <c r="V33" s="390">
        <f t="shared" si="711"/>
        <v>0</v>
      </c>
      <c r="W33" s="390">
        <f t="shared" si="711"/>
        <v>0</v>
      </c>
      <c r="X33" s="390">
        <f t="shared" si="711"/>
        <v>0</v>
      </c>
      <c r="Y33" s="390">
        <f t="shared" si="711"/>
        <v>0</v>
      </c>
      <c r="Z33" s="390">
        <f t="shared" si="711"/>
        <v>0</v>
      </c>
      <c r="AA33" s="219">
        <f>Z33</f>
        <v>0</v>
      </c>
      <c r="AB33" s="390">
        <f t="shared" si="711"/>
        <v>0</v>
      </c>
      <c r="AC33" s="390">
        <f t="shared" si="711"/>
        <v>0</v>
      </c>
      <c r="AD33" s="390">
        <f t="shared" si="711"/>
        <v>0</v>
      </c>
      <c r="AE33" s="390">
        <f t="shared" si="711"/>
        <v>0</v>
      </c>
      <c r="AF33" s="390">
        <f t="shared" si="711"/>
        <v>0</v>
      </c>
      <c r="AG33" s="390">
        <f t="shared" si="711"/>
        <v>0</v>
      </c>
      <c r="AH33" s="390">
        <f t="shared" si="711"/>
        <v>0</v>
      </c>
      <c r="AI33" s="390">
        <f t="shared" si="711"/>
        <v>0</v>
      </c>
      <c r="AJ33" s="390">
        <f t="shared" si="711"/>
        <v>0</v>
      </c>
      <c r="AK33" s="390">
        <f t="shared" si="711"/>
        <v>0</v>
      </c>
      <c r="AL33" s="390">
        <f t="shared" si="711"/>
        <v>0</v>
      </c>
      <c r="AM33" s="390">
        <f t="shared" si="711"/>
        <v>0</v>
      </c>
      <c r="AN33" s="219">
        <f>AM33</f>
        <v>0</v>
      </c>
      <c r="AO33" s="390">
        <f t="shared" si="711"/>
        <v>0</v>
      </c>
      <c r="AP33" s="390">
        <f t="shared" si="711"/>
        <v>0</v>
      </c>
      <c r="AQ33" s="390">
        <f t="shared" si="711"/>
        <v>0</v>
      </c>
      <c r="AR33" s="390">
        <f t="shared" si="711"/>
        <v>0</v>
      </c>
      <c r="AS33" s="390">
        <f t="shared" si="711"/>
        <v>0</v>
      </c>
      <c r="AT33" s="390">
        <f t="shared" si="711"/>
        <v>0</v>
      </c>
      <c r="AU33" s="390">
        <f t="shared" si="711"/>
        <v>0</v>
      </c>
      <c r="AV33" s="390">
        <f t="shared" si="711"/>
        <v>0</v>
      </c>
      <c r="AW33" s="390">
        <f t="shared" si="711"/>
        <v>0</v>
      </c>
      <c r="AX33" s="390">
        <f t="shared" si="711"/>
        <v>0</v>
      </c>
      <c r="AY33" s="390">
        <f t="shared" si="711"/>
        <v>0</v>
      </c>
      <c r="AZ33" s="390">
        <f t="shared" si="711"/>
        <v>0</v>
      </c>
      <c r="BA33" s="219">
        <f>AZ33</f>
        <v>0</v>
      </c>
      <c r="BB33" s="390">
        <f t="shared" si="711"/>
        <v>0</v>
      </c>
      <c r="BC33" s="390">
        <f t="shared" si="711"/>
        <v>0</v>
      </c>
      <c r="BD33" s="390">
        <f t="shared" si="711"/>
        <v>0</v>
      </c>
      <c r="BE33" s="390">
        <f t="shared" si="711"/>
        <v>0</v>
      </c>
      <c r="BF33" s="390">
        <f t="shared" si="711"/>
        <v>0</v>
      </c>
      <c r="BG33" s="390">
        <f t="shared" si="711"/>
        <v>0</v>
      </c>
      <c r="BH33" s="390">
        <f t="shared" si="711"/>
        <v>0</v>
      </c>
      <c r="BI33" s="390">
        <f t="shared" si="711"/>
        <v>0</v>
      </c>
      <c r="BJ33" s="390">
        <f t="shared" si="711"/>
        <v>0</v>
      </c>
      <c r="BK33" s="390">
        <f t="shared" si="711"/>
        <v>0</v>
      </c>
      <c r="BL33" s="390">
        <f t="shared" si="711"/>
        <v>0</v>
      </c>
      <c r="BM33" s="390">
        <f t="shared" si="711"/>
        <v>0</v>
      </c>
      <c r="BN33" s="219">
        <f>BM33</f>
        <v>0</v>
      </c>
      <c r="BO33" s="390">
        <f t="shared" si="711"/>
        <v>0</v>
      </c>
      <c r="BP33" s="390">
        <f t="shared" ref="BP33:BZ33" si="712">BP83</f>
        <v>0</v>
      </c>
      <c r="BQ33" s="390">
        <f t="shared" si="712"/>
        <v>0</v>
      </c>
      <c r="BR33" s="390">
        <f t="shared" si="712"/>
        <v>0</v>
      </c>
      <c r="BS33" s="390">
        <f t="shared" si="712"/>
        <v>0</v>
      </c>
      <c r="BT33" s="390">
        <f t="shared" si="712"/>
        <v>0</v>
      </c>
      <c r="BU33" s="390">
        <f t="shared" si="712"/>
        <v>0</v>
      </c>
      <c r="BV33" s="390">
        <f t="shared" si="712"/>
        <v>0</v>
      </c>
      <c r="BW33" s="390">
        <f t="shared" si="712"/>
        <v>0</v>
      </c>
      <c r="BX33" s="390">
        <f t="shared" si="712"/>
        <v>0</v>
      </c>
      <c r="BY33" s="390">
        <f t="shared" si="712"/>
        <v>0</v>
      </c>
      <c r="BZ33" s="390">
        <f t="shared" si="712"/>
        <v>0</v>
      </c>
      <c r="CA33" s="219">
        <f>BZ33</f>
        <v>0</v>
      </c>
      <c r="CB33" s="390">
        <f t="shared" ref="CB33:EO33" si="713">CB83</f>
        <v>0</v>
      </c>
      <c r="CC33" s="390">
        <f t="shared" si="713"/>
        <v>0</v>
      </c>
      <c r="CD33" s="390">
        <f t="shared" si="713"/>
        <v>0</v>
      </c>
      <c r="CE33" s="390">
        <f t="shared" si="713"/>
        <v>0</v>
      </c>
      <c r="CF33" s="390">
        <f t="shared" si="713"/>
        <v>0</v>
      </c>
      <c r="CG33" s="390">
        <f t="shared" si="713"/>
        <v>0</v>
      </c>
      <c r="CH33" s="390">
        <f t="shared" si="713"/>
        <v>0</v>
      </c>
      <c r="CI33" s="390">
        <f t="shared" si="713"/>
        <v>0</v>
      </c>
      <c r="CJ33" s="390">
        <f t="shared" si="713"/>
        <v>0</v>
      </c>
      <c r="CK33" s="390">
        <f t="shared" si="713"/>
        <v>0</v>
      </c>
      <c r="CL33" s="390">
        <f t="shared" si="713"/>
        <v>0</v>
      </c>
      <c r="CM33" s="390">
        <f t="shared" si="713"/>
        <v>0</v>
      </c>
      <c r="CN33" s="219">
        <f>CM33</f>
        <v>0</v>
      </c>
      <c r="CO33" s="390">
        <f t="shared" si="713"/>
        <v>0</v>
      </c>
      <c r="CP33" s="390">
        <f t="shared" si="713"/>
        <v>0</v>
      </c>
      <c r="CQ33" s="390">
        <f t="shared" si="713"/>
        <v>0</v>
      </c>
      <c r="CR33" s="390">
        <f t="shared" si="713"/>
        <v>0</v>
      </c>
      <c r="CS33" s="390">
        <f t="shared" si="713"/>
        <v>0</v>
      </c>
      <c r="CT33" s="390">
        <f t="shared" si="713"/>
        <v>0</v>
      </c>
      <c r="CU33" s="390">
        <f t="shared" si="713"/>
        <v>0</v>
      </c>
      <c r="CV33" s="390">
        <f t="shared" si="713"/>
        <v>0</v>
      </c>
      <c r="CW33" s="390">
        <f t="shared" si="713"/>
        <v>0</v>
      </c>
      <c r="CX33" s="390">
        <f t="shared" si="713"/>
        <v>0</v>
      </c>
      <c r="CY33" s="390">
        <f t="shared" si="713"/>
        <v>0</v>
      </c>
      <c r="CZ33" s="390">
        <f t="shared" si="713"/>
        <v>0</v>
      </c>
      <c r="DA33" s="219">
        <f>CZ33</f>
        <v>0</v>
      </c>
      <c r="DB33" s="390">
        <f t="shared" si="713"/>
        <v>0</v>
      </c>
      <c r="DC33" s="390">
        <f t="shared" si="713"/>
        <v>0</v>
      </c>
      <c r="DD33" s="390">
        <f t="shared" si="713"/>
        <v>0</v>
      </c>
      <c r="DE33" s="390">
        <f t="shared" si="713"/>
        <v>0</v>
      </c>
      <c r="DF33" s="390">
        <f t="shared" si="713"/>
        <v>0</v>
      </c>
      <c r="DG33" s="390">
        <f t="shared" si="713"/>
        <v>0</v>
      </c>
      <c r="DH33" s="390">
        <f t="shared" si="713"/>
        <v>0</v>
      </c>
      <c r="DI33" s="390">
        <f t="shared" si="713"/>
        <v>0</v>
      </c>
      <c r="DJ33" s="390">
        <f t="shared" si="713"/>
        <v>0</v>
      </c>
      <c r="DK33" s="390">
        <f t="shared" si="713"/>
        <v>0</v>
      </c>
      <c r="DL33" s="390">
        <f t="shared" si="713"/>
        <v>0</v>
      </c>
      <c r="DM33" s="390">
        <f t="shared" si="713"/>
        <v>0</v>
      </c>
      <c r="DN33" s="219">
        <f>DM33</f>
        <v>0</v>
      </c>
      <c r="DO33" s="390">
        <f t="shared" si="713"/>
        <v>0</v>
      </c>
      <c r="DP33" s="390">
        <f t="shared" si="713"/>
        <v>0</v>
      </c>
      <c r="DQ33" s="390">
        <f t="shared" si="713"/>
        <v>0</v>
      </c>
      <c r="DR33" s="390">
        <f t="shared" si="713"/>
        <v>0</v>
      </c>
      <c r="DS33" s="390">
        <f t="shared" si="713"/>
        <v>0</v>
      </c>
      <c r="DT33" s="390">
        <f t="shared" si="713"/>
        <v>0</v>
      </c>
      <c r="DU33" s="390">
        <f t="shared" si="713"/>
        <v>0</v>
      </c>
      <c r="DV33" s="390">
        <f t="shared" si="713"/>
        <v>0</v>
      </c>
      <c r="DW33" s="390">
        <f t="shared" si="713"/>
        <v>0</v>
      </c>
      <c r="DX33" s="390">
        <f t="shared" si="713"/>
        <v>0</v>
      </c>
      <c r="DY33" s="390">
        <f t="shared" si="713"/>
        <v>0</v>
      </c>
      <c r="DZ33" s="390">
        <f t="shared" si="713"/>
        <v>0</v>
      </c>
      <c r="EA33" s="219">
        <f>DZ33</f>
        <v>0</v>
      </c>
      <c r="EB33" s="390">
        <f t="shared" si="713"/>
        <v>0</v>
      </c>
      <c r="EC33" s="390">
        <f t="shared" si="713"/>
        <v>0</v>
      </c>
      <c r="ED33" s="390">
        <f t="shared" si="713"/>
        <v>0</v>
      </c>
      <c r="EE33" s="390">
        <f t="shared" si="713"/>
        <v>0</v>
      </c>
      <c r="EF33" s="390">
        <f t="shared" si="713"/>
        <v>0</v>
      </c>
      <c r="EG33" s="390">
        <f t="shared" si="713"/>
        <v>0</v>
      </c>
      <c r="EH33" s="390">
        <f t="shared" si="713"/>
        <v>0</v>
      </c>
      <c r="EI33" s="390">
        <f t="shared" si="713"/>
        <v>0</v>
      </c>
      <c r="EJ33" s="390">
        <f t="shared" si="713"/>
        <v>0</v>
      </c>
      <c r="EK33" s="390">
        <f t="shared" si="713"/>
        <v>0</v>
      </c>
      <c r="EL33" s="390">
        <f t="shared" si="713"/>
        <v>0</v>
      </c>
      <c r="EM33" s="390">
        <f t="shared" si="713"/>
        <v>0</v>
      </c>
      <c r="EN33" s="219">
        <f>EM33</f>
        <v>0</v>
      </c>
      <c r="EO33" s="390">
        <f t="shared" si="713"/>
        <v>0</v>
      </c>
      <c r="EP33" s="390">
        <f t="shared" ref="EP33:EZ33" si="714">EP83</f>
        <v>0</v>
      </c>
      <c r="EQ33" s="390">
        <f t="shared" si="714"/>
        <v>0</v>
      </c>
      <c r="ER33" s="390">
        <f t="shared" si="714"/>
        <v>0</v>
      </c>
      <c r="ES33" s="390">
        <f t="shared" si="714"/>
        <v>0</v>
      </c>
      <c r="ET33" s="390">
        <f t="shared" si="714"/>
        <v>0</v>
      </c>
      <c r="EU33" s="390">
        <f t="shared" si="714"/>
        <v>0</v>
      </c>
      <c r="EV33" s="390">
        <f t="shared" si="714"/>
        <v>0</v>
      </c>
      <c r="EW33" s="390">
        <f t="shared" si="714"/>
        <v>0</v>
      </c>
      <c r="EX33" s="390">
        <f t="shared" si="714"/>
        <v>0</v>
      </c>
      <c r="EY33" s="390">
        <f t="shared" si="714"/>
        <v>0</v>
      </c>
      <c r="EZ33" s="390">
        <f t="shared" si="714"/>
        <v>0</v>
      </c>
      <c r="FA33" s="219">
        <f>EZ33</f>
        <v>0</v>
      </c>
      <c r="FB33" s="390">
        <f t="shared" ref="FB33:FM33" si="715">FB83</f>
        <v>0</v>
      </c>
      <c r="FC33" s="390">
        <f t="shared" si="715"/>
        <v>0</v>
      </c>
      <c r="FD33" s="390">
        <f t="shared" si="715"/>
        <v>0</v>
      </c>
      <c r="FE33" s="390">
        <f t="shared" si="715"/>
        <v>0</v>
      </c>
      <c r="FF33" s="390">
        <f t="shared" si="715"/>
        <v>0</v>
      </c>
      <c r="FG33" s="390">
        <f t="shared" si="715"/>
        <v>0</v>
      </c>
      <c r="FH33" s="390">
        <f t="shared" si="715"/>
        <v>0</v>
      </c>
      <c r="FI33" s="390">
        <f t="shared" si="715"/>
        <v>0</v>
      </c>
      <c r="FJ33" s="390">
        <f t="shared" si="715"/>
        <v>0</v>
      </c>
      <c r="FK33" s="390">
        <f t="shared" si="715"/>
        <v>0</v>
      </c>
      <c r="FL33" s="390">
        <f t="shared" si="715"/>
        <v>0</v>
      </c>
      <c r="FM33" s="390">
        <f t="shared" si="715"/>
        <v>0</v>
      </c>
      <c r="FN33" s="219">
        <f>FM33</f>
        <v>0</v>
      </c>
      <c r="FO33" s="390">
        <f t="shared" ref="FO33:FZ33" si="716">FO83</f>
        <v>0</v>
      </c>
      <c r="FP33" s="390">
        <f t="shared" si="716"/>
        <v>0</v>
      </c>
      <c r="FQ33" s="390">
        <f t="shared" si="716"/>
        <v>0</v>
      </c>
      <c r="FR33" s="390">
        <f t="shared" si="716"/>
        <v>0</v>
      </c>
      <c r="FS33" s="390">
        <f t="shared" si="716"/>
        <v>0</v>
      </c>
      <c r="FT33" s="390">
        <f t="shared" si="716"/>
        <v>0</v>
      </c>
      <c r="FU33" s="390">
        <f t="shared" si="716"/>
        <v>0</v>
      </c>
      <c r="FV33" s="390">
        <f t="shared" si="716"/>
        <v>0</v>
      </c>
      <c r="FW33" s="390">
        <f t="shared" si="716"/>
        <v>0</v>
      </c>
      <c r="FX33" s="390">
        <f t="shared" si="716"/>
        <v>0</v>
      </c>
      <c r="FY33" s="390">
        <f t="shared" si="716"/>
        <v>0</v>
      </c>
      <c r="FZ33" s="390">
        <f t="shared" si="716"/>
        <v>0</v>
      </c>
      <c r="GA33" s="219">
        <f>FZ33</f>
        <v>0</v>
      </c>
      <c r="GB33" s="390">
        <f t="shared" ref="GB33:GM33" si="717">GB83</f>
        <v>0</v>
      </c>
      <c r="GC33" s="390">
        <f t="shared" si="717"/>
        <v>0</v>
      </c>
      <c r="GD33" s="390">
        <f t="shared" si="717"/>
        <v>0</v>
      </c>
      <c r="GE33" s="390">
        <f t="shared" si="717"/>
        <v>0</v>
      </c>
      <c r="GF33" s="390">
        <f t="shared" si="717"/>
        <v>0</v>
      </c>
      <c r="GG33" s="390">
        <f t="shared" si="717"/>
        <v>0</v>
      </c>
      <c r="GH33" s="390">
        <f t="shared" si="717"/>
        <v>0</v>
      </c>
      <c r="GI33" s="390">
        <f t="shared" si="717"/>
        <v>0</v>
      </c>
      <c r="GJ33" s="390">
        <f t="shared" si="717"/>
        <v>0</v>
      </c>
      <c r="GK33" s="390">
        <f t="shared" si="717"/>
        <v>0</v>
      </c>
      <c r="GL33" s="390">
        <f t="shared" si="717"/>
        <v>0</v>
      </c>
      <c r="GM33" s="390">
        <f t="shared" si="717"/>
        <v>0</v>
      </c>
      <c r="GN33" s="219">
        <f>GM33</f>
        <v>0</v>
      </c>
      <c r="GO33" s="390">
        <f t="shared" ref="GO33:GZ33" si="718">GO83</f>
        <v>0</v>
      </c>
      <c r="GP33" s="390">
        <f t="shared" si="718"/>
        <v>0</v>
      </c>
      <c r="GQ33" s="390">
        <f t="shared" si="718"/>
        <v>0</v>
      </c>
      <c r="GR33" s="390">
        <f t="shared" si="718"/>
        <v>0</v>
      </c>
      <c r="GS33" s="390">
        <f t="shared" si="718"/>
        <v>0</v>
      </c>
      <c r="GT33" s="390">
        <f t="shared" si="718"/>
        <v>0</v>
      </c>
      <c r="GU33" s="390">
        <f t="shared" si="718"/>
        <v>0</v>
      </c>
      <c r="GV33" s="390">
        <f t="shared" si="718"/>
        <v>0</v>
      </c>
      <c r="GW33" s="390">
        <f t="shared" si="718"/>
        <v>0</v>
      </c>
      <c r="GX33" s="390">
        <f t="shared" si="718"/>
        <v>0</v>
      </c>
      <c r="GY33" s="390">
        <f t="shared" si="718"/>
        <v>0</v>
      </c>
      <c r="GZ33" s="390">
        <f t="shared" si="718"/>
        <v>0</v>
      </c>
      <c r="HA33" s="219">
        <f>GZ33</f>
        <v>0</v>
      </c>
      <c r="HB33" s="390">
        <f t="shared" ref="HB33:HM33" si="719">HB83</f>
        <v>0</v>
      </c>
      <c r="HC33" s="390">
        <f t="shared" si="719"/>
        <v>0</v>
      </c>
      <c r="HD33" s="390">
        <f t="shared" si="719"/>
        <v>0</v>
      </c>
      <c r="HE33" s="390">
        <f t="shared" si="719"/>
        <v>0</v>
      </c>
      <c r="HF33" s="390">
        <f t="shared" si="719"/>
        <v>0</v>
      </c>
      <c r="HG33" s="390">
        <f t="shared" si="719"/>
        <v>0</v>
      </c>
      <c r="HH33" s="390">
        <f t="shared" si="719"/>
        <v>0</v>
      </c>
      <c r="HI33" s="390">
        <f t="shared" si="719"/>
        <v>0</v>
      </c>
      <c r="HJ33" s="390">
        <f t="shared" si="719"/>
        <v>0</v>
      </c>
      <c r="HK33" s="390">
        <f t="shared" si="719"/>
        <v>0</v>
      </c>
      <c r="HL33" s="390">
        <f t="shared" si="719"/>
        <v>0</v>
      </c>
      <c r="HM33" s="390">
        <f t="shared" si="719"/>
        <v>0</v>
      </c>
      <c r="HN33" s="219">
        <f>HM33</f>
        <v>0</v>
      </c>
      <c r="HO33" s="390">
        <f t="shared" ref="HO33:HZ33" si="720">HO83</f>
        <v>0</v>
      </c>
      <c r="HP33" s="390">
        <f t="shared" si="720"/>
        <v>0</v>
      </c>
      <c r="HQ33" s="390">
        <f t="shared" si="720"/>
        <v>0</v>
      </c>
      <c r="HR33" s="390">
        <f t="shared" si="720"/>
        <v>0</v>
      </c>
      <c r="HS33" s="390">
        <f t="shared" si="720"/>
        <v>0</v>
      </c>
      <c r="HT33" s="390">
        <f t="shared" si="720"/>
        <v>0</v>
      </c>
      <c r="HU33" s="390">
        <f t="shared" si="720"/>
        <v>0</v>
      </c>
      <c r="HV33" s="390">
        <f t="shared" si="720"/>
        <v>0</v>
      </c>
      <c r="HW33" s="390">
        <f t="shared" si="720"/>
        <v>0</v>
      </c>
      <c r="HX33" s="390">
        <f t="shared" si="720"/>
        <v>0</v>
      </c>
      <c r="HY33" s="390">
        <f t="shared" si="720"/>
        <v>0</v>
      </c>
      <c r="HZ33" s="390">
        <f t="shared" si="720"/>
        <v>0</v>
      </c>
      <c r="IA33" s="219">
        <f>HZ33</f>
        <v>0</v>
      </c>
      <c r="IB33" s="390">
        <f t="shared" ref="IB33:IM33" si="721">IB83</f>
        <v>0</v>
      </c>
      <c r="IC33" s="390">
        <f t="shared" si="721"/>
        <v>0</v>
      </c>
      <c r="ID33" s="390">
        <f t="shared" si="721"/>
        <v>0</v>
      </c>
      <c r="IE33" s="390">
        <f t="shared" si="721"/>
        <v>0</v>
      </c>
      <c r="IF33" s="390">
        <f t="shared" si="721"/>
        <v>0</v>
      </c>
      <c r="IG33" s="390">
        <f t="shared" si="721"/>
        <v>0</v>
      </c>
      <c r="IH33" s="390">
        <f t="shared" si="721"/>
        <v>0</v>
      </c>
      <c r="II33" s="390">
        <f t="shared" si="721"/>
        <v>0</v>
      </c>
      <c r="IJ33" s="390">
        <f t="shared" si="721"/>
        <v>0</v>
      </c>
      <c r="IK33" s="390">
        <f t="shared" si="721"/>
        <v>0</v>
      </c>
      <c r="IL33" s="390">
        <f t="shared" si="721"/>
        <v>0</v>
      </c>
      <c r="IM33" s="390">
        <f t="shared" si="721"/>
        <v>0</v>
      </c>
      <c r="IN33" s="219">
        <f>IM33</f>
        <v>0</v>
      </c>
      <c r="IO33" s="390">
        <f t="shared" ref="IO33:IZ33" si="722">IO83</f>
        <v>0</v>
      </c>
      <c r="IP33" s="390">
        <f t="shared" si="722"/>
        <v>0</v>
      </c>
      <c r="IQ33" s="390">
        <f t="shared" si="722"/>
        <v>0</v>
      </c>
      <c r="IR33" s="390">
        <f t="shared" si="722"/>
        <v>0</v>
      </c>
      <c r="IS33" s="390">
        <f t="shared" si="722"/>
        <v>0</v>
      </c>
      <c r="IT33" s="390">
        <f t="shared" si="722"/>
        <v>0</v>
      </c>
      <c r="IU33" s="390">
        <f t="shared" si="722"/>
        <v>0</v>
      </c>
      <c r="IV33" s="390">
        <f t="shared" si="722"/>
        <v>0</v>
      </c>
      <c r="IW33" s="390">
        <f t="shared" si="722"/>
        <v>0</v>
      </c>
      <c r="IX33" s="390">
        <f t="shared" si="722"/>
        <v>0</v>
      </c>
      <c r="IY33" s="390">
        <f t="shared" si="722"/>
        <v>0</v>
      </c>
      <c r="IZ33" s="390">
        <f t="shared" si="722"/>
        <v>0</v>
      </c>
      <c r="JA33" s="219">
        <f>IZ33</f>
        <v>0</v>
      </c>
      <c r="JB33" s="390">
        <f t="shared" ref="JB33:JM33" si="723">JB83</f>
        <v>0</v>
      </c>
      <c r="JC33" s="390">
        <f t="shared" si="723"/>
        <v>0</v>
      </c>
      <c r="JD33" s="390">
        <f t="shared" si="723"/>
        <v>0</v>
      </c>
      <c r="JE33" s="390">
        <f t="shared" si="723"/>
        <v>0</v>
      </c>
      <c r="JF33" s="390">
        <f t="shared" si="723"/>
        <v>0</v>
      </c>
      <c r="JG33" s="390">
        <f t="shared" si="723"/>
        <v>0</v>
      </c>
      <c r="JH33" s="390">
        <f t="shared" si="723"/>
        <v>0</v>
      </c>
      <c r="JI33" s="390">
        <f t="shared" si="723"/>
        <v>0</v>
      </c>
      <c r="JJ33" s="390">
        <f t="shared" si="723"/>
        <v>0</v>
      </c>
      <c r="JK33" s="390">
        <f t="shared" si="723"/>
        <v>0</v>
      </c>
      <c r="JL33" s="390">
        <f t="shared" si="723"/>
        <v>0</v>
      </c>
      <c r="JM33" s="390">
        <f t="shared" si="723"/>
        <v>0</v>
      </c>
      <c r="JN33" s="219">
        <f>JM33</f>
        <v>0</v>
      </c>
      <c r="JO33" s="390">
        <f t="shared" ref="JO33:JZ33" si="724">JO83</f>
        <v>0</v>
      </c>
      <c r="JP33" s="390">
        <f t="shared" si="724"/>
        <v>0</v>
      </c>
      <c r="JQ33" s="390">
        <f t="shared" si="724"/>
        <v>0</v>
      </c>
      <c r="JR33" s="390">
        <f t="shared" si="724"/>
        <v>0</v>
      </c>
      <c r="JS33" s="390">
        <f t="shared" si="724"/>
        <v>0</v>
      </c>
      <c r="JT33" s="390">
        <f t="shared" si="724"/>
        <v>0</v>
      </c>
      <c r="JU33" s="390">
        <f t="shared" si="724"/>
        <v>0</v>
      </c>
      <c r="JV33" s="390">
        <f t="shared" si="724"/>
        <v>0</v>
      </c>
      <c r="JW33" s="390">
        <f t="shared" si="724"/>
        <v>0</v>
      </c>
      <c r="JX33" s="390">
        <f t="shared" si="724"/>
        <v>0</v>
      </c>
      <c r="JY33" s="390">
        <f t="shared" si="724"/>
        <v>0</v>
      </c>
      <c r="JZ33" s="390">
        <f t="shared" si="724"/>
        <v>0</v>
      </c>
      <c r="KA33" s="219">
        <f>JZ33</f>
        <v>0</v>
      </c>
      <c r="KB33" s="390">
        <f t="shared" ref="KB33:KM33" si="725">KB83</f>
        <v>0</v>
      </c>
      <c r="KC33" s="390">
        <f t="shared" si="725"/>
        <v>0</v>
      </c>
      <c r="KD33" s="390">
        <f t="shared" si="725"/>
        <v>0</v>
      </c>
      <c r="KE33" s="390">
        <f t="shared" si="725"/>
        <v>0</v>
      </c>
      <c r="KF33" s="390">
        <f t="shared" si="725"/>
        <v>0</v>
      </c>
      <c r="KG33" s="390">
        <f t="shared" si="725"/>
        <v>0</v>
      </c>
      <c r="KH33" s="390">
        <f t="shared" si="725"/>
        <v>0</v>
      </c>
      <c r="KI33" s="390">
        <f t="shared" si="725"/>
        <v>0</v>
      </c>
      <c r="KJ33" s="390">
        <f t="shared" si="725"/>
        <v>0</v>
      </c>
      <c r="KK33" s="390">
        <f t="shared" si="725"/>
        <v>0</v>
      </c>
      <c r="KL33" s="390">
        <f t="shared" si="725"/>
        <v>0</v>
      </c>
      <c r="KM33" s="390">
        <f t="shared" si="725"/>
        <v>0</v>
      </c>
      <c r="KN33" s="219">
        <f>KM33</f>
        <v>0</v>
      </c>
      <c r="KO33" s="390">
        <f t="shared" ref="KO33:KZ33" si="726">KO83</f>
        <v>0</v>
      </c>
      <c r="KP33" s="390">
        <f t="shared" si="726"/>
        <v>0</v>
      </c>
      <c r="KQ33" s="390">
        <f t="shared" si="726"/>
        <v>0</v>
      </c>
      <c r="KR33" s="390">
        <f t="shared" si="726"/>
        <v>0</v>
      </c>
      <c r="KS33" s="390">
        <f t="shared" si="726"/>
        <v>0</v>
      </c>
      <c r="KT33" s="390">
        <f t="shared" si="726"/>
        <v>0</v>
      </c>
      <c r="KU33" s="390">
        <f t="shared" si="726"/>
        <v>0</v>
      </c>
      <c r="KV33" s="390">
        <f t="shared" si="726"/>
        <v>0</v>
      </c>
      <c r="KW33" s="390">
        <f t="shared" si="726"/>
        <v>0</v>
      </c>
      <c r="KX33" s="390">
        <f t="shared" si="726"/>
        <v>0</v>
      </c>
      <c r="KY33" s="390">
        <f t="shared" si="726"/>
        <v>0</v>
      </c>
      <c r="KZ33" s="390">
        <f t="shared" si="726"/>
        <v>0</v>
      </c>
      <c r="LA33" s="219">
        <f>KZ33</f>
        <v>0</v>
      </c>
      <c r="LB33" s="390">
        <f t="shared" ref="LB33:LM33" si="727">LB83</f>
        <v>0</v>
      </c>
      <c r="LC33" s="390">
        <f t="shared" si="727"/>
        <v>0</v>
      </c>
      <c r="LD33" s="390">
        <f t="shared" si="727"/>
        <v>0</v>
      </c>
      <c r="LE33" s="390">
        <f t="shared" si="727"/>
        <v>0</v>
      </c>
      <c r="LF33" s="390">
        <f t="shared" si="727"/>
        <v>0</v>
      </c>
      <c r="LG33" s="390">
        <f t="shared" si="727"/>
        <v>0</v>
      </c>
      <c r="LH33" s="390">
        <f t="shared" si="727"/>
        <v>0</v>
      </c>
      <c r="LI33" s="390">
        <f t="shared" si="727"/>
        <v>0</v>
      </c>
      <c r="LJ33" s="390">
        <f t="shared" si="727"/>
        <v>0</v>
      </c>
      <c r="LK33" s="390">
        <f t="shared" si="727"/>
        <v>0</v>
      </c>
      <c r="LL33" s="390">
        <f t="shared" si="727"/>
        <v>0</v>
      </c>
      <c r="LM33" s="390">
        <f t="shared" si="727"/>
        <v>0</v>
      </c>
      <c r="LN33" s="387">
        <f>LM33</f>
        <v>0</v>
      </c>
    </row>
    <row r="34" spans="1:326" s="90" customFormat="1" ht="15.75" thickBot="1">
      <c r="A34" s="391" t="s">
        <v>35</v>
      </c>
      <c r="B34" s="392">
        <f>B24+B29</f>
        <v>0</v>
      </c>
      <c r="C34" s="393">
        <f t="shared" ref="C34:M34" si="728">C24+C29</f>
        <v>0</v>
      </c>
      <c r="D34" s="393">
        <f t="shared" si="728"/>
        <v>0</v>
      </c>
      <c r="E34" s="393">
        <f t="shared" si="728"/>
        <v>0</v>
      </c>
      <c r="F34" s="393">
        <f t="shared" si="728"/>
        <v>0</v>
      </c>
      <c r="G34" s="393">
        <f t="shared" si="728"/>
        <v>0</v>
      </c>
      <c r="H34" s="393">
        <f t="shared" si="728"/>
        <v>0</v>
      </c>
      <c r="I34" s="393">
        <f t="shared" si="728"/>
        <v>0</v>
      </c>
      <c r="J34" s="393">
        <f t="shared" si="728"/>
        <v>0</v>
      </c>
      <c r="K34" s="393">
        <f t="shared" si="728"/>
        <v>0</v>
      </c>
      <c r="L34" s="393">
        <f t="shared" si="728"/>
        <v>0</v>
      </c>
      <c r="M34" s="394">
        <f t="shared" si="728"/>
        <v>0</v>
      </c>
      <c r="N34" s="395">
        <f>N24+N29</f>
        <v>0</v>
      </c>
      <c r="O34" s="392">
        <f>O24+O29</f>
        <v>0</v>
      </c>
      <c r="P34" s="393">
        <f t="shared" ref="P34:Z34" si="729">P24+P29</f>
        <v>0</v>
      </c>
      <c r="Q34" s="393">
        <f t="shared" si="729"/>
        <v>0</v>
      </c>
      <c r="R34" s="393">
        <f t="shared" si="729"/>
        <v>0</v>
      </c>
      <c r="S34" s="393">
        <f t="shared" si="729"/>
        <v>0</v>
      </c>
      <c r="T34" s="393">
        <f t="shared" si="729"/>
        <v>0</v>
      </c>
      <c r="U34" s="393">
        <f t="shared" si="729"/>
        <v>0</v>
      </c>
      <c r="V34" s="393">
        <f t="shared" si="729"/>
        <v>0</v>
      </c>
      <c r="W34" s="393">
        <f t="shared" si="729"/>
        <v>0</v>
      </c>
      <c r="X34" s="393">
        <f t="shared" si="729"/>
        <v>0</v>
      </c>
      <c r="Y34" s="393">
        <f t="shared" si="729"/>
        <v>0</v>
      </c>
      <c r="Z34" s="394">
        <f t="shared" si="729"/>
        <v>0</v>
      </c>
      <c r="AA34" s="212">
        <f>AA24+AA29</f>
        <v>0</v>
      </c>
      <c r="AB34" s="392">
        <f>AB24+AB29</f>
        <v>0</v>
      </c>
      <c r="AC34" s="393">
        <f t="shared" ref="AC34:AM34" si="730">AC24+AC29</f>
        <v>0</v>
      </c>
      <c r="AD34" s="393">
        <f t="shared" si="730"/>
        <v>0</v>
      </c>
      <c r="AE34" s="393">
        <f t="shared" si="730"/>
        <v>0</v>
      </c>
      <c r="AF34" s="393">
        <f t="shared" si="730"/>
        <v>0</v>
      </c>
      <c r="AG34" s="393">
        <f t="shared" si="730"/>
        <v>0</v>
      </c>
      <c r="AH34" s="393">
        <f t="shared" si="730"/>
        <v>0</v>
      </c>
      <c r="AI34" s="393">
        <f t="shared" si="730"/>
        <v>0</v>
      </c>
      <c r="AJ34" s="393">
        <f t="shared" si="730"/>
        <v>0</v>
      </c>
      <c r="AK34" s="393">
        <f t="shared" si="730"/>
        <v>0</v>
      </c>
      <c r="AL34" s="393">
        <f t="shared" si="730"/>
        <v>0</v>
      </c>
      <c r="AM34" s="394">
        <f t="shared" si="730"/>
        <v>0</v>
      </c>
      <c r="AN34" s="212">
        <f>AN24+AN29</f>
        <v>0</v>
      </c>
      <c r="AO34" s="392">
        <f>AO24+AO29</f>
        <v>0</v>
      </c>
      <c r="AP34" s="393">
        <f t="shared" ref="AP34:AZ34" si="731">AP24+AP29</f>
        <v>0</v>
      </c>
      <c r="AQ34" s="393">
        <f t="shared" si="731"/>
        <v>0</v>
      </c>
      <c r="AR34" s="393">
        <f t="shared" si="731"/>
        <v>0</v>
      </c>
      <c r="AS34" s="393">
        <f t="shared" si="731"/>
        <v>0</v>
      </c>
      <c r="AT34" s="393">
        <f t="shared" si="731"/>
        <v>0</v>
      </c>
      <c r="AU34" s="393">
        <f t="shared" si="731"/>
        <v>0</v>
      </c>
      <c r="AV34" s="393">
        <f t="shared" si="731"/>
        <v>0</v>
      </c>
      <c r="AW34" s="393">
        <f t="shared" si="731"/>
        <v>0</v>
      </c>
      <c r="AX34" s="393">
        <f t="shared" si="731"/>
        <v>0</v>
      </c>
      <c r="AY34" s="393">
        <f t="shared" si="731"/>
        <v>0</v>
      </c>
      <c r="AZ34" s="394">
        <f t="shared" si="731"/>
        <v>0</v>
      </c>
      <c r="BA34" s="212">
        <f>BA24+BA29</f>
        <v>0</v>
      </c>
      <c r="BB34" s="392">
        <f>BB24+BB29</f>
        <v>0</v>
      </c>
      <c r="BC34" s="393">
        <f t="shared" ref="BC34:BM34" si="732">BC24+BC29</f>
        <v>0</v>
      </c>
      <c r="BD34" s="393">
        <f t="shared" si="732"/>
        <v>0</v>
      </c>
      <c r="BE34" s="393">
        <f t="shared" si="732"/>
        <v>0</v>
      </c>
      <c r="BF34" s="393">
        <f t="shared" si="732"/>
        <v>0</v>
      </c>
      <c r="BG34" s="393">
        <f t="shared" si="732"/>
        <v>0</v>
      </c>
      <c r="BH34" s="393">
        <f t="shared" si="732"/>
        <v>0</v>
      </c>
      <c r="BI34" s="393">
        <f t="shared" si="732"/>
        <v>0</v>
      </c>
      <c r="BJ34" s="393">
        <f t="shared" si="732"/>
        <v>0</v>
      </c>
      <c r="BK34" s="393">
        <f t="shared" si="732"/>
        <v>0</v>
      </c>
      <c r="BL34" s="393">
        <f t="shared" si="732"/>
        <v>0</v>
      </c>
      <c r="BM34" s="394">
        <f t="shared" si="732"/>
        <v>0</v>
      </c>
      <c r="BN34" s="212">
        <f>BN24+BN29</f>
        <v>0</v>
      </c>
      <c r="BO34" s="392">
        <f>BO24+BO29</f>
        <v>0</v>
      </c>
      <c r="BP34" s="393">
        <f t="shared" ref="BP34:BZ34" si="733">BP24+BP29</f>
        <v>0</v>
      </c>
      <c r="BQ34" s="393">
        <f t="shared" si="733"/>
        <v>0</v>
      </c>
      <c r="BR34" s="393">
        <f t="shared" si="733"/>
        <v>0</v>
      </c>
      <c r="BS34" s="393">
        <f t="shared" si="733"/>
        <v>0</v>
      </c>
      <c r="BT34" s="393">
        <f t="shared" si="733"/>
        <v>0</v>
      </c>
      <c r="BU34" s="393">
        <f t="shared" si="733"/>
        <v>0</v>
      </c>
      <c r="BV34" s="393">
        <f t="shared" si="733"/>
        <v>0</v>
      </c>
      <c r="BW34" s="393">
        <f t="shared" si="733"/>
        <v>0</v>
      </c>
      <c r="BX34" s="393">
        <f t="shared" si="733"/>
        <v>0</v>
      </c>
      <c r="BY34" s="393">
        <f t="shared" si="733"/>
        <v>0</v>
      </c>
      <c r="BZ34" s="394">
        <f t="shared" si="733"/>
        <v>0</v>
      </c>
      <c r="CA34" s="212">
        <f>CA24+CA29</f>
        <v>0</v>
      </c>
      <c r="CB34" s="392">
        <f>CB24+CB29</f>
        <v>0</v>
      </c>
      <c r="CC34" s="393">
        <f t="shared" ref="CC34:CM34" si="734">CC24+CC29</f>
        <v>0</v>
      </c>
      <c r="CD34" s="393">
        <f t="shared" si="734"/>
        <v>0</v>
      </c>
      <c r="CE34" s="393">
        <f t="shared" si="734"/>
        <v>0</v>
      </c>
      <c r="CF34" s="393">
        <f t="shared" si="734"/>
        <v>0</v>
      </c>
      <c r="CG34" s="393">
        <f t="shared" si="734"/>
        <v>0</v>
      </c>
      <c r="CH34" s="393">
        <f t="shared" si="734"/>
        <v>0</v>
      </c>
      <c r="CI34" s="393">
        <f t="shared" si="734"/>
        <v>0</v>
      </c>
      <c r="CJ34" s="393">
        <f t="shared" si="734"/>
        <v>0</v>
      </c>
      <c r="CK34" s="393">
        <f t="shared" si="734"/>
        <v>0</v>
      </c>
      <c r="CL34" s="393">
        <f t="shared" si="734"/>
        <v>0</v>
      </c>
      <c r="CM34" s="394">
        <f t="shared" si="734"/>
        <v>0</v>
      </c>
      <c r="CN34" s="212">
        <f>CN24+CN29</f>
        <v>0</v>
      </c>
      <c r="CO34" s="392">
        <f>CO24+CO29</f>
        <v>0</v>
      </c>
      <c r="CP34" s="393">
        <f t="shared" ref="CP34:CZ34" si="735">CP24+CP29</f>
        <v>0</v>
      </c>
      <c r="CQ34" s="393">
        <f t="shared" si="735"/>
        <v>0</v>
      </c>
      <c r="CR34" s="393">
        <f t="shared" si="735"/>
        <v>0</v>
      </c>
      <c r="CS34" s="393">
        <f t="shared" si="735"/>
        <v>0</v>
      </c>
      <c r="CT34" s="393">
        <f t="shared" si="735"/>
        <v>0</v>
      </c>
      <c r="CU34" s="393">
        <f t="shared" si="735"/>
        <v>0</v>
      </c>
      <c r="CV34" s="393">
        <f t="shared" si="735"/>
        <v>0</v>
      </c>
      <c r="CW34" s="393">
        <f t="shared" si="735"/>
        <v>0</v>
      </c>
      <c r="CX34" s="393">
        <f t="shared" si="735"/>
        <v>0</v>
      </c>
      <c r="CY34" s="393">
        <f t="shared" si="735"/>
        <v>0</v>
      </c>
      <c r="CZ34" s="394">
        <f t="shared" si="735"/>
        <v>0</v>
      </c>
      <c r="DA34" s="212">
        <f>DA24+DA29</f>
        <v>0</v>
      </c>
      <c r="DB34" s="392">
        <f>DB24+DB29</f>
        <v>0</v>
      </c>
      <c r="DC34" s="393">
        <f t="shared" ref="DC34:DM34" si="736">DC24+DC29</f>
        <v>0</v>
      </c>
      <c r="DD34" s="393">
        <f t="shared" si="736"/>
        <v>0</v>
      </c>
      <c r="DE34" s="393">
        <f t="shared" si="736"/>
        <v>0</v>
      </c>
      <c r="DF34" s="393">
        <f t="shared" si="736"/>
        <v>0</v>
      </c>
      <c r="DG34" s="393">
        <f t="shared" si="736"/>
        <v>0</v>
      </c>
      <c r="DH34" s="393">
        <f t="shared" si="736"/>
        <v>0</v>
      </c>
      <c r="DI34" s="393">
        <f t="shared" si="736"/>
        <v>0</v>
      </c>
      <c r="DJ34" s="393">
        <f t="shared" si="736"/>
        <v>0</v>
      </c>
      <c r="DK34" s="393">
        <f t="shared" si="736"/>
        <v>0</v>
      </c>
      <c r="DL34" s="393">
        <f t="shared" si="736"/>
        <v>0</v>
      </c>
      <c r="DM34" s="394">
        <f t="shared" si="736"/>
        <v>0</v>
      </c>
      <c r="DN34" s="212">
        <f>DN24+DN29</f>
        <v>0</v>
      </c>
      <c r="DO34" s="392">
        <f>DO24+DO29</f>
        <v>0</v>
      </c>
      <c r="DP34" s="393">
        <f t="shared" ref="DP34:DZ34" si="737">DP24+DP29</f>
        <v>0</v>
      </c>
      <c r="DQ34" s="393">
        <f t="shared" si="737"/>
        <v>0</v>
      </c>
      <c r="DR34" s="393">
        <f t="shared" si="737"/>
        <v>0</v>
      </c>
      <c r="DS34" s="393">
        <f t="shared" si="737"/>
        <v>0</v>
      </c>
      <c r="DT34" s="393">
        <f t="shared" si="737"/>
        <v>0</v>
      </c>
      <c r="DU34" s="393">
        <f t="shared" si="737"/>
        <v>0</v>
      </c>
      <c r="DV34" s="393">
        <f t="shared" si="737"/>
        <v>0</v>
      </c>
      <c r="DW34" s="393">
        <f t="shared" si="737"/>
        <v>0</v>
      </c>
      <c r="DX34" s="393">
        <f t="shared" si="737"/>
        <v>0</v>
      </c>
      <c r="DY34" s="393">
        <f t="shared" si="737"/>
        <v>0</v>
      </c>
      <c r="DZ34" s="394">
        <f t="shared" si="737"/>
        <v>0</v>
      </c>
      <c r="EA34" s="212">
        <f>EA24+EA29</f>
        <v>0</v>
      </c>
      <c r="EB34" s="392">
        <f>EB24+EB29</f>
        <v>0</v>
      </c>
      <c r="EC34" s="393">
        <f t="shared" ref="EC34:EM34" si="738">EC24+EC29</f>
        <v>0</v>
      </c>
      <c r="ED34" s="393">
        <f t="shared" si="738"/>
        <v>0</v>
      </c>
      <c r="EE34" s="393">
        <f t="shared" si="738"/>
        <v>0</v>
      </c>
      <c r="EF34" s="393">
        <f t="shared" si="738"/>
        <v>0</v>
      </c>
      <c r="EG34" s="393">
        <f t="shared" si="738"/>
        <v>0</v>
      </c>
      <c r="EH34" s="393">
        <f t="shared" si="738"/>
        <v>0</v>
      </c>
      <c r="EI34" s="393">
        <f t="shared" si="738"/>
        <v>0</v>
      </c>
      <c r="EJ34" s="393">
        <f t="shared" si="738"/>
        <v>0</v>
      </c>
      <c r="EK34" s="393">
        <f t="shared" si="738"/>
        <v>0</v>
      </c>
      <c r="EL34" s="393">
        <f t="shared" si="738"/>
        <v>0</v>
      </c>
      <c r="EM34" s="394">
        <f t="shared" si="738"/>
        <v>0</v>
      </c>
      <c r="EN34" s="212">
        <f>EN24+EN29</f>
        <v>0</v>
      </c>
      <c r="EO34" s="392">
        <f>EO24+EO29</f>
        <v>0</v>
      </c>
      <c r="EP34" s="393">
        <f t="shared" ref="EP34:EZ34" si="739">EP24+EP29</f>
        <v>0</v>
      </c>
      <c r="EQ34" s="393">
        <f t="shared" si="739"/>
        <v>0</v>
      </c>
      <c r="ER34" s="393">
        <f t="shared" si="739"/>
        <v>0</v>
      </c>
      <c r="ES34" s="393">
        <f t="shared" si="739"/>
        <v>0</v>
      </c>
      <c r="ET34" s="393">
        <f t="shared" si="739"/>
        <v>0</v>
      </c>
      <c r="EU34" s="393">
        <f t="shared" si="739"/>
        <v>0</v>
      </c>
      <c r="EV34" s="393">
        <f t="shared" si="739"/>
        <v>0</v>
      </c>
      <c r="EW34" s="393">
        <f t="shared" si="739"/>
        <v>0</v>
      </c>
      <c r="EX34" s="393">
        <f t="shared" si="739"/>
        <v>0</v>
      </c>
      <c r="EY34" s="393">
        <f t="shared" si="739"/>
        <v>0</v>
      </c>
      <c r="EZ34" s="394">
        <f t="shared" si="739"/>
        <v>0</v>
      </c>
      <c r="FA34" s="212">
        <f>FA24+FA29</f>
        <v>0</v>
      </c>
      <c r="FB34" s="392">
        <f>FB24+FB29</f>
        <v>0</v>
      </c>
      <c r="FC34" s="393">
        <f t="shared" ref="FC34:FM34" si="740">FC24+FC29</f>
        <v>0</v>
      </c>
      <c r="FD34" s="393">
        <f t="shared" si="740"/>
        <v>0</v>
      </c>
      <c r="FE34" s="393">
        <f t="shared" si="740"/>
        <v>0</v>
      </c>
      <c r="FF34" s="393">
        <f t="shared" si="740"/>
        <v>0</v>
      </c>
      <c r="FG34" s="393">
        <f t="shared" si="740"/>
        <v>0</v>
      </c>
      <c r="FH34" s="393">
        <f t="shared" si="740"/>
        <v>0</v>
      </c>
      <c r="FI34" s="393">
        <f t="shared" si="740"/>
        <v>0</v>
      </c>
      <c r="FJ34" s="393">
        <f t="shared" si="740"/>
        <v>0</v>
      </c>
      <c r="FK34" s="393">
        <f t="shared" si="740"/>
        <v>0</v>
      </c>
      <c r="FL34" s="393">
        <f t="shared" si="740"/>
        <v>0</v>
      </c>
      <c r="FM34" s="394">
        <f t="shared" si="740"/>
        <v>0</v>
      </c>
      <c r="FN34" s="212">
        <f>FN24+FN29</f>
        <v>0</v>
      </c>
      <c r="FO34" s="392">
        <f>FO24+FO29</f>
        <v>0</v>
      </c>
      <c r="FP34" s="393">
        <f t="shared" ref="FP34:FZ34" si="741">FP24+FP29</f>
        <v>0</v>
      </c>
      <c r="FQ34" s="393">
        <f t="shared" si="741"/>
        <v>0</v>
      </c>
      <c r="FR34" s="393">
        <f t="shared" si="741"/>
        <v>0</v>
      </c>
      <c r="FS34" s="393">
        <f t="shared" si="741"/>
        <v>0</v>
      </c>
      <c r="FT34" s="393">
        <f t="shared" si="741"/>
        <v>0</v>
      </c>
      <c r="FU34" s="393">
        <f t="shared" si="741"/>
        <v>0</v>
      </c>
      <c r="FV34" s="393">
        <f t="shared" si="741"/>
        <v>0</v>
      </c>
      <c r="FW34" s="393">
        <f t="shared" si="741"/>
        <v>0</v>
      </c>
      <c r="FX34" s="393">
        <f t="shared" si="741"/>
        <v>0</v>
      </c>
      <c r="FY34" s="393">
        <f t="shared" si="741"/>
        <v>0</v>
      </c>
      <c r="FZ34" s="394">
        <f t="shared" si="741"/>
        <v>0</v>
      </c>
      <c r="GA34" s="212">
        <f>GA24+GA29</f>
        <v>0</v>
      </c>
      <c r="GB34" s="392">
        <f>GB24+GB29</f>
        <v>0</v>
      </c>
      <c r="GC34" s="393">
        <f t="shared" ref="GC34:GM34" si="742">GC24+GC29</f>
        <v>0</v>
      </c>
      <c r="GD34" s="393">
        <f t="shared" si="742"/>
        <v>0</v>
      </c>
      <c r="GE34" s="393">
        <f t="shared" si="742"/>
        <v>0</v>
      </c>
      <c r="GF34" s="393">
        <f t="shared" si="742"/>
        <v>0</v>
      </c>
      <c r="GG34" s="393">
        <f t="shared" si="742"/>
        <v>0</v>
      </c>
      <c r="GH34" s="393">
        <f t="shared" si="742"/>
        <v>0</v>
      </c>
      <c r="GI34" s="393">
        <f t="shared" si="742"/>
        <v>0</v>
      </c>
      <c r="GJ34" s="393">
        <f t="shared" si="742"/>
        <v>0</v>
      </c>
      <c r="GK34" s="393">
        <f t="shared" si="742"/>
        <v>0</v>
      </c>
      <c r="GL34" s="393">
        <f t="shared" si="742"/>
        <v>0</v>
      </c>
      <c r="GM34" s="394">
        <f t="shared" si="742"/>
        <v>0</v>
      </c>
      <c r="GN34" s="212">
        <f>GN24+GN29</f>
        <v>0</v>
      </c>
      <c r="GO34" s="392">
        <f>GO24+GO29</f>
        <v>0</v>
      </c>
      <c r="GP34" s="393">
        <f t="shared" ref="GP34:GZ34" si="743">GP24+GP29</f>
        <v>0</v>
      </c>
      <c r="GQ34" s="393">
        <f t="shared" si="743"/>
        <v>0</v>
      </c>
      <c r="GR34" s="393">
        <f t="shared" si="743"/>
        <v>0</v>
      </c>
      <c r="GS34" s="393">
        <f t="shared" si="743"/>
        <v>0</v>
      </c>
      <c r="GT34" s="393">
        <f t="shared" si="743"/>
        <v>0</v>
      </c>
      <c r="GU34" s="393">
        <f t="shared" si="743"/>
        <v>0</v>
      </c>
      <c r="GV34" s="393">
        <f t="shared" si="743"/>
        <v>0</v>
      </c>
      <c r="GW34" s="393">
        <f t="shared" si="743"/>
        <v>0</v>
      </c>
      <c r="GX34" s="393">
        <f t="shared" si="743"/>
        <v>0</v>
      </c>
      <c r="GY34" s="393">
        <f t="shared" si="743"/>
        <v>0</v>
      </c>
      <c r="GZ34" s="394">
        <f t="shared" si="743"/>
        <v>0</v>
      </c>
      <c r="HA34" s="212">
        <f>HA24+HA29</f>
        <v>0</v>
      </c>
      <c r="HB34" s="392">
        <f>HB24+HB29</f>
        <v>0</v>
      </c>
      <c r="HC34" s="393">
        <f t="shared" ref="HC34:HM34" si="744">HC24+HC29</f>
        <v>0</v>
      </c>
      <c r="HD34" s="393">
        <f t="shared" si="744"/>
        <v>0</v>
      </c>
      <c r="HE34" s="393">
        <f t="shared" si="744"/>
        <v>0</v>
      </c>
      <c r="HF34" s="393">
        <f t="shared" si="744"/>
        <v>0</v>
      </c>
      <c r="HG34" s="393">
        <f t="shared" si="744"/>
        <v>0</v>
      </c>
      <c r="HH34" s="393">
        <f t="shared" si="744"/>
        <v>0</v>
      </c>
      <c r="HI34" s="393">
        <f t="shared" si="744"/>
        <v>0</v>
      </c>
      <c r="HJ34" s="393">
        <f t="shared" si="744"/>
        <v>0</v>
      </c>
      <c r="HK34" s="393">
        <f t="shared" si="744"/>
        <v>0</v>
      </c>
      <c r="HL34" s="393">
        <f t="shared" si="744"/>
        <v>0</v>
      </c>
      <c r="HM34" s="394">
        <f t="shared" si="744"/>
        <v>0</v>
      </c>
      <c r="HN34" s="212">
        <f>HN24+HN29</f>
        <v>0</v>
      </c>
      <c r="HO34" s="392">
        <f>HO24+HO29</f>
        <v>0</v>
      </c>
      <c r="HP34" s="393">
        <f t="shared" ref="HP34:HZ34" si="745">HP24+HP29</f>
        <v>0</v>
      </c>
      <c r="HQ34" s="393">
        <f t="shared" si="745"/>
        <v>0</v>
      </c>
      <c r="HR34" s="393">
        <f t="shared" si="745"/>
        <v>0</v>
      </c>
      <c r="HS34" s="393">
        <f t="shared" si="745"/>
        <v>0</v>
      </c>
      <c r="HT34" s="393">
        <f t="shared" si="745"/>
        <v>0</v>
      </c>
      <c r="HU34" s="393">
        <f t="shared" si="745"/>
        <v>0</v>
      </c>
      <c r="HV34" s="393">
        <f t="shared" si="745"/>
        <v>0</v>
      </c>
      <c r="HW34" s="393">
        <f t="shared" si="745"/>
        <v>0</v>
      </c>
      <c r="HX34" s="393">
        <f t="shared" si="745"/>
        <v>0</v>
      </c>
      <c r="HY34" s="393">
        <f t="shared" si="745"/>
        <v>0</v>
      </c>
      <c r="HZ34" s="394">
        <f t="shared" si="745"/>
        <v>0</v>
      </c>
      <c r="IA34" s="212">
        <f>IA24+IA29</f>
        <v>0</v>
      </c>
      <c r="IB34" s="392">
        <f>IB24+IB29</f>
        <v>0</v>
      </c>
      <c r="IC34" s="393">
        <f t="shared" ref="IC34:IM34" si="746">IC24+IC29</f>
        <v>0</v>
      </c>
      <c r="ID34" s="393">
        <f t="shared" si="746"/>
        <v>0</v>
      </c>
      <c r="IE34" s="393">
        <f t="shared" si="746"/>
        <v>0</v>
      </c>
      <c r="IF34" s="393">
        <f t="shared" si="746"/>
        <v>0</v>
      </c>
      <c r="IG34" s="393">
        <f t="shared" si="746"/>
        <v>0</v>
      </c>
      <c r="IH34" s="393">
        <f t="shared" si="746"/>
        <v>0</v>
      </c>
      <c r="II34" s="393">
        <f t="shared" si="746"/>
        <v>0</v>
      </c>
      <c r="IJ34" s="393">
        <f t="shared" si="746"/>
        <v>0</v>
      </c>
      <c r="IK34" s="393">
        <f t="shared" si="746"/>
        <v>0</v>
      </c>
      <c r="IL34" s="393">
        <f t="shared" si="746"/>
        <v>0</v>
      </c>
      <c r="IM34" s="394">
        <f t="shared" si="746"/>
        <v>0</v>
      </c>
      <c r="IN34" s="212">
        <f>IN24+IN29</f>
        <v>0</v>
      </c>
      <c r="IO34" s="392">
        <f>IO24+IO29</f>
        <v>0</v>
      </c>
      <c r="IP34" s="393">
        <f t="shared" ref="IP34:IZ34" si="747">IP24+IP29</f>
        <v>0</v>
      </c>
      <c r="IQ34" s="393">
        <f t="shared" si="747"/>
        <v>0</v>
      </c>
      <c r="IR34" s="393">
        <f t="shared" si="747"/>
        <v>0</v>
      </c>
      <c r="IS34" s="393">
        <f t="shared" si="747"/>
        <v>0</v>
      </c>
      <c r="IT34" s="393">
        <f t="shared" si="747"/>
        <v>0</v>
      </c>
      <c r="IU34" s="393">
        <f t="shared" si="747"/>
        <v>0</v>
      </c>
      <c r="IV34" s="393">
        <f t="shared" si="747"/>
        <v>0</v>
      </c>
      <c r="IW34" s="393">
        <f t="shared" si="747"/>
        <v>0</v>
      </c>
      <c r="IX34" s="393">
        <f t="shared" si="747"/>
        <v>0</v>
      </c>
      <c r="IY34" s="393">
        <f t="shared" si="747"/>
        <v>0</v>
      </c>
      <c r="IZ34" s="394">
        <f t="shared" si="747"/>
        <v>0</v>
      </c>
      <c r="JA34" s="212">
        <f>JA24+JA29</f>
        <v>0</v>
      </c>
      <c r="JB34" s="392">
        <f>JB24+JB29</f>
        <v>0</v>
      </c>
      <c r="JC34" s="393">
        <f t="shared" ref="JC34:JM34" si="748">JC24+JC29</f>
        <v>0</v>
      </c>
      <c r="JD34" s="393">
        <f t="shared" si="748"/>
        <v>0</v>
      </c>
      <c r="JE34" s="393">
        <f t="shared" si="748"/>
        <v>0</v>
      </c>
      <c r="JF34" s="393">
        <f t="shared" si="748"/>
        <v>0</v>
      </c>
      <c r="JG34" s="393">
        <f t="shared" si="748"/>
        <v>0</v>
      </c>
      <c r="JH34" s="393">
        <f t="shared" si="748"/>
        <v>0</v>
      </c>
      <c r="JI34" s="393">
        <f t="shared" si="748"/>
        <v>0</v>
      </c>
      <c r="JJ34" s="393">
        <f t="shared" si="748"/>
        <v>0</v>
      </c>
      <c r="JK34" s="393">
        <f t="shared" si="748"/>
        <v>0</v>
      </c>
      <c r="JL34" s="393">
        <f t="shared" si="748"/>
        <v>0</v>
      </c>
      <c r="JM34" s="394">
        <f t="shared" si="748"/>
        <v>0</v>
      </c>
      <c r="JN34" s="212">
        <f>JN24+JN29</f>
        <v>0</v>
      </c>
      <c r="JO34" s="392">
        <f>JO24+JO29</f>
        <v>0</v>
      </c>
      <c r="JP34" s="393">
        <f t="shared" ref="JP34:JZ34" si="749">JP24+JP29</f>
        <v>0</v>
      </c>
      <c r="JQ34" s="393">
        <f t="shared" si="749"/>
        <v>0</v>
      </c>
      <c r="JR34" s="393">
        <f t="shared" si="749"/>
        <v>0</v>
      </c>
      <c r="JS34" s="393">
        <f t="shared" si="749"/>
        <v>0</v>
      </c>
      <c r="JT34" s="393">
        <f t="shared" si="749"/>
        <v>0</v>
      </c>
      <c r="JU34" s="393">
        <f t="shared" si="749"/>
        <v>0</v>
      </c>
      <c r="JV34" s="393">
        <f t="shared" si="749"/>
        <v>0</v>
      </c>
      <c r="JW34" s="393">
        <f t="shared" si="749"/>
        <v>0</v>
      </c>
      <c r="JX34" s="393">
        <f t="shared" si="749"/>
        <v>0</v>
      </c>
      <c r="JY34" s="393">
        <f t="shared" si="749"/>
        <v>0</v>
      </c>
      <c r="JZ34" s="394">
        <f t="shared" si="749"/>
        <v>0</v>
      </c>
      <c r="KA34" s="212">
        <f>KA24+KA29</f>
        <v>0</v>
      </c>
      <c r="KB34" s="392">
        <f>KB24+KB29</f>
        <v>0</v>
      </c>
      <c r="KC34" s="393">
        <f t="shared" ref="KC34:KM34" si="750">KC24+KC29</f>
        <v>0</v>
      </c>
      <c r="KD34" s="393">
        <f t="shared" si="750"/>
        <v>0</v>
      </c>
      <c r="KE34" s="393">
        <f t="shared" si="750"/>
        <v>0</v>
      </c>
      <c r="KF34" s="393">
        <f t="shared" si="750"/>
        <v>0</v>
      </c>
      <c r="KG34" s="393">
        <f t="shared" si="750"/>
        <v>0</v>
      </c>
      <c r="KH34" s="393">
        <f t="shared" si="750"/>
        <v>0</v>
      </c>
      <c r="KI34" s="393">
        <f t="shared" si="750"/>
        <v>0</v>
      </c>
      <c r="KJ34" s="393">
        <f t="shared" si="750"/>
        <v>0</v>
      </c>
      <c r="KK34" s="393">
        <f t="shared" si="750"/>
        <v>0</v>
      </c>
      <c r="KL34" s="393">
        <f t="shared" si="750"/>
        <v>0</v>
      </c>
      <c r="KM34" s="394">
        <f t="shared" si="750"/>
        <v>0</v>
      </c>
      <c r="KN34" s="212">
        <f>KN24+KN29</f>
        <v>0</v>
      </c>
      <c r="KO34" s="392">
        <f>KO24+KO29</f>
        <v>0</v>
      </c>
      <c r="KP34" s="393">
        <f t="shared" ref="KP34:KZ34" si="751">KP24+KP29</f>
        <v>0</v>
      </c>
      <c r="KQ34" s="393">
        <f t="shared" si="751"/>
        <v>0</v>
      </c>
      <c r="KR34" s="393">
        <f t="shared" si="751"/>
        <v>0</v>
      </c>
      <c r="KS34" s="393">
        <f t="shared" si="751"/>
        <v>0</v>
      </c>
      <c r="KT34" s="393">
        <f t="shared" si="751"/>
        <v>0</v>
      </c>
      <c r="KU34" s="393">
        <f t="shared" si="751"/>
        <v>0</v>
      </c>
      <c r="KV34" s="393">
        <f t="shared" si="751"/>
        <v>0</v>
      </c>
      <c r="KW34" s="393">
        <f t="shared" si="751"/>
        <v>0</v>
      </c>
      <c r="KX34" s="393">
        <f t="shared" si="751"/>
        <v>0</v>
      </c>
      <c r="KY34" s="393">
        <f t="shared" si="751"/>
        <v>0</v>
      </c>
      <c r="KZ34" s="394">
        <f t="shared" si="751"/>
        <v>0</v>
      </c>
      <c r="LA34" s="212">
        <f>LA24+LA29</f>
        <v>0</v>
      </c>
      <c r="LB34" s="392">
        <f>LB24+LB29</f>
        <v>0</v>
      </c>
      <c r="LC34" s="393">
        <f t="shared" ref="LC34:LM34" si="752">LC24+LC29</f>
        <v>0</v>
      </c>
      <c r="LD34" s="393">
        <f t="shared" si="752"/>
        <v>0</v>
      </c>
      <c r="LE34" s="393">
        <f t="shared" si="752"/>
        <v>0</v>
      </c>
      <c r="LF34" s="393">
        <f t="shared" si="752"/>
        <v>0</v>
      </c>
      <c r="LG34" s="393">
        <f t="shared" si="752"/>
        <v>0</v>
      </c>
      <c r="LH34" s="393">
        <f t="shared" si="752"/>
        <v>0</v>
      </c>
      <c r="LI34" s="393">
        <f t="shared" si="752"/>
        <v>0</v>
      </c>
      <c r="LJ34" s="393">
        <f t="shared" si="752"/>
        <v>0</v>
      </c>
      <c r="LK34" s="393">
        <f t="shared" si="752"/>
        <v>0</v>
      </c>
      <c r="LL34" s="393">
        <f t="shared" si="752"/>
        <v>0</v>
      </c>
      <c r="LM34" s="394">
        <f t="shared" si="752"/>
        <v>0</v>
      </c>
      <c r="LN34" s="396">
        <f>LN24+LN29</f>
        <v>0</v>
      </c>
    </row>
    <row r="35" spans="1:326">
      <c r="AA35" s="53"/>
      <c r="AN35" s="53"/>
      <c r="BA35" s="53"/>
      <c r="BN35" s="53"/>
      <c r="CA35" s="53"/>
      <c r="CN35" s="53"/>
      <c r="DA35" s="53"/>
      <c r="DN35" s="53"/>
      <c r="EA35" s="53"/>
      <c r="EB35" s="23"/>
      <c r="EC35" s="23"/>
      <c r="ED35" s="23"/>
      <c r="EE35" s="23"/>
      <c r="EF35" s="23"/>
      <c r="EG35" s="23"/>
      <c r="EH35" s="23"/>
      <c r="EI35" s="23"/>
      <c r="EJ35" s="23"/>
      <c r="EK35" s="23"/>
      <c r="EL35" s="23"/>
      <c r="EM35" s="23"/>
    </row>
    <row r="36" spans="1:326" ht="15.75" thickBot="1"/>
    <row r="37" spans="1:326" s="241" customFormat="1" ht="15.75" thickBot="1">
      <c r="A37" s="364" t="s">
        <v>36</v>
      </c>
      <c r="B37" s="368">
        <f>B38+B39+B40+B41</f>
        <v>0</v>
      </c>
      <c r="C37" s="365">
        <f t="shared" ref="C37:M37" si="753">C38+C39+C40+C41</f>
        <v>0</v>
      </c>
      <c r="D37" s="365">
        <f t="shared" si="753"/>
        <v>0</v>
      </c>
      <c r="E37" s="365">
        <f t="shared" si="753"/>
        <v>0</v>
      </c>
      <c r="F37" s="365">
        <f t="shared" si="753"/>
        <v>0</v>
      </c>
      <c r="G37" s="365">
        <f t="shared" si="753"/>
        <v>0</v>
      </c>
      <c r="H37" s="365">
        <f t="shared" si="753"/>
        <v>0</v>
      </c>
      <c r="I37" s="365">
        <f t="shared" si="753"/>
        <v>0</v>
      </c>
      <c r="J37" s="365">
        <f t="shared" si="753"/>
        <v>0</v>
      </c>
      <c r="K37" s="365">
        <f t="shared" si="753"/>
        <v>0</v>
      </c>
      <c r="L37" s="365">
        <f t="shared" si="753"/>
        <v>0</v>
      </c>
      <c r="M37" s="365">
        <f t="shared" si="753"/>
        <v>0</v>
      </c>
      <c r="N37" s="212">
        <f>N38+N39+N40+N41</f>
        <v>0</v>
      </c>
      <c r="O37" s="212">
        <f>O38+O39+O40+O41</f>
        <v>0</v>
      </c>
      <c r="P37" s="212">
        <f t="shared" ref="P37:AA37" si="754">P38+P39+P40+P41</f>
        <v>0</v>
      </c>
      <c r="Q37" s="212">
        <f t="shared" si="754"/>
        <v>0</v>
      </c>
      <c r="R37" s="212">
        <f t="shared" si="754"/>
        <v>0</v>
      </c>
      <c r="S37" s="212">
        <f t="shared" si="754"/>
        <v>0</v>
      </c>
      <c r="T37" s="212">
        <f t="shared" si="754"/>
        <v>0</v>
      </c>
      <c r="U37" s="212">
        <f t="shared" si="754"/>
        <v>0</v>
      </c>
      <c r="V37" s="212">
        <f t="shared" si="754"/>
        <v>0</v>
      </c>
      <c r="W37" s="212">
        <f t="shared" si="754"/>
        <v>0</v>
      </c>
      <c r="X37" s="212">
        <f t="shared" si="754"/>
        <v>0</v>
      </c>
      <c r="Y37" s="212">
        <f t="shared" si="754"/>
        <v>0</v>
      </c>
      <c r="Z37" s="212">
        <f t="shared" si="754"/>
        <v>0</v>
      </c>
      <c r="AA37" s="212">
        <f t="shared" si="754"/>
        <v>0</v>
      </c>
      <c r="AB37" s="212">
        <f t="shared" ref="AB37:CM37" si="755">AB38+AB39+AB40+AB41</f>
        <v>0</v>
      </c>
      <c r="AC37" s="212">
        <f t="shared" si="755"/>
        <v>0</v>
      </c>
      <c r="AD37" s="212">
        <f t="shared" si="755"/>
        <v>0</v>
      </c>
      <c r="AE37" s="212">
        <f t="shared" si="755"/>
        <v>0</v>
      </c>
      <c r="AF37" s="212">
        <f t="shared" si="755"/>
        <v>0</v>
      </c>
      <c r="AG37" s="212">
        <f t="shared" si="755"/>
        <v>0</v>
      </c>
      <c r="AH37" s="212">
        <f t="shared" si="755"/>
        <v>0</v>
      </c>
      <c r="AI37" s="212">
        <f t="shared" si="755"/>
        <v>0</v>
      </c>
      <c r="AJ37" s="212">
        <f t="shared" si="755"/>
        <v>0</v>
      </c>
      <c r="AK37" s="212">
        <f t="shared" si="755"/>
        <v>0</v>
      </c>
      <c r="AL37" s="212">
        <f t="shared" si="755"/>
        <v>0</v>
      </c>
      <c r="AM37" s="212">
        <f t="shared" si="755"/>
        <v>0</v>
      </c>
      <c r="AN37" s="212">
        <f t="shared" si="755"/>
        <v>0</v>
      </c>
      <c r="AO37" s="212">
        <f t="shared" si="755"/>
        <v>0</v>
      </c>
      <c r="AP37" s="212">
        <f t="shared" si="755"/>
        <v>0</v>
      </c>
      <c r="AQ37" s="212">
        <f t="shared" si="755"/>
        <v>0</v>
      </c>
      <c r="AR37" s="212">
        <f t="shared" si="755"/>
        <v>0</v>
      </c>
      <c r="AS37" s="212">
        <f t="shared" si="755"/>
        <v>0</v>
      </c>
      <c r="AT37" s="212">
        <f t="shared" si="755"/>
        <v>0</v>
      </c>
      <c r="AU37" s="212">
        <f t="shared" si="755"/>
        <v>0</v>
      </c>
      <c r="AV37" s="212">
        <f t="shared" si="755"/>
        <v>0</v>
      </c>
      <c r="AW37" s="212">
        <f t="shared" si="755"/>
        <v>0</v>
      </c>
      <c r="AX37" s="212">
        <f t="shared" si="755"/>
        <v>0</v>
      </c>
      <c r="AY37" s="212">
        <f t="shared" si="755"/>
        <v>0</v>
      </c>
      <c r="AZ37" s="212">
        <f t="shared" si="755"/>
        <v>0</v>
      </c>
      <c r="BA37" s="212">
        <f t="shared" si="755"/>
        <v>0</v>
      </c>
      <c r="BB37" s="212">
        <f t="shared" si="755"/>
        <v>0</v>
      </c>
      <c r="BC37" s="212">
        <f t="shared" si="755"/>
        <v>0</v>
      </c>
      <c r="BD37" s="212">
        <f t="shared" si="755"/>
        <v>0</v>
      </c>
      <c r="BE37" s="212">
        <f t="shared" si="755"/>
        <v>0</v>
      </c>
      <c r="BF37" s="212">
        <f t="shared" si="755"/>
        <v>0</v>
      </c>
      <c r="BG37" s="212">
        <f t="shared" si="755"/>
        <v>0</v>
      </c>
      <c r="BH37" s="212">
        <f t="shared" si="755"/>
        <v>0</v>
      </c>
      <c r="BI37" s="212">
        <f t="shared" si="755"/>
        <v>0</v>
      </c>
      <c r="BJ37" s="212">
        <f t="shared" si="755"/>
        <v>0</v>
      </c>
      <c r="BK37" s="212">
        <f t="shared" si="755"/>
        <v>0</v>
      </c>
      <c r="BL37" s="212">
        <f t="shared" si="755"/>
        <v>0</v>
      </c>
      <c r="BM37" s="212">
        <f t="shared" si="755"/>
        <v>0</v>
      </c>
      <c r="BN37" s="212">
        <f t="shared" si="755"/>
        <v>0</v>
      </c>
      <c r="BO37" s="212">
        <f t="shared" si="755"/>
        <v>0</v>
      </c>
      <c r="BP37" s="212">
        <f t="shared" si="755"/>
        <v>0</v>
      </c>
      <c r="BQ37" s="212">
        <f t="shared" si="755"/>
        <v>0</v>
      </c>
      <c r="BR37" s="212">
        <f t="shared" si="755"/>
        <v>0</v>
      </c>
      <c r="BS37" s="212">
        <f t="shared" si="755"/>
        <v>0</v>
      </c>
      <c r="BT37" s="212">
        <f t="shared" si="755"/>
        <v>0</v>
      </c>
      <c r="BU37" s="212">
        <f t="shared" si="755"/>
        <v>0</v>
      </c>
      <c r="BV37" s="212">
        <f t="shared" si="755"/>
        <v>0</v>
      </c>
      <c r="BW37" s="212">
        <f t="shared" si="755"/>
        <v>0</v>
      </c>
      <c r="BX37" s="212">
        <f t="shared" si="755"/>
        <v>0</v>
      </c>
      <c r="BY37" s="212">
        <f t="shared" si="755"/>
        <v>0</v>
      </c>
      <c r="BZ37" s="212">
        <f t="shared" si="755"/>
        <v>0</v>
      </c>
      <c r="CA37" s="212">
        <f t="shared" si="755"/>
        <v>0</v>
      </c>
      <c r="CB37" s="212">
        <f t="shared" si="755"/>
        <v>0</v>
      </c>
      <c r="CC37" s="212">
        <f t="shared" si="755"/>
        <v>0</v>
      </c>
      <c r="CD37" s="212">
        <f t="shared" si="755"/>
        <v>0</v>
      </c>
      <c r="CE37" s="212">
        <f t="shared" si="755"/>
        <v>0</v>
      </c>
      <c r="CF37" s="212">
        <f t="shared" si="755"/>
        <v>0</v>
      </c>
      <c r="CG37" s="212">
        <f t="shared" si="755"/>
        <v>0</v>
      </c>
      <c r="CH37" s="212">
        <f t="shared" si="755"/>
        <v>0</v>
      </c>
      <c r="CI37" s="212">
        <f t="shared" si="755"/>
        <v>0</v>
      </c>
      <c r="CJ37" s="212">
        <f t="shared" si="755"/>
        <v>0</v>
      </c>
      <c r="CK37" s="212">
        <f t="shared" si="755"/>
        <v>0</v>
      </c>
      <c r="CL37" s="212">
        <f t="shared" si="755"/>
        <v>0</v>
      </c>
      <c r="CM37" s="212">
        <f t="shared" si="755"/>
        <v>0</v>
      </c>
      <c r="CN37" s="212">
        <f t="shared" ref="CN37:EY37" si="756">CN38+CN39+CN40+CN41</f>
        <v>0</v>
      </c>
      <c r="CO37" s="212">
        <f t="shared" si="756"/>
        <v>0</v>
      </c>
      <c r="CP37" s="212">
        <f t="shared" si="756"/>
        <v>0</v>
      </c>
      <c r="CQ37" s="212">
        <f t="shared" si="756"/>
        <v>0</v>
      </c>
      <c r="CR37" s="212">
        <f t="shared" si="756"/>
        <v>0</v>
      </c>
      <c r="CS37" s="212">
        <f t="shared" si="756"/>
        <v>0</v>
      </c>
      <c r="CT37" s="212">
        <f t="shared" si="756"/>
        <v>0</v>
      </c>
      <c r="CU37" s="212">
        <f t="shared" si="756"/>
        <v>0</v>
      </c>
      <c r="CV37" s="212">
        <f t="shared" si="756"/>
        <v>0</v>
      </c>
      <c r="CW37" s="212">
        <f t="shared" si="756"/>
        <v>0</v>
      </c>
      <c r="CX37" s="212">
        <f t="shared" si="756"/>
        <v>0</v>
      </c>
      <c r="CY37" s="212">
        <f t="shared" si="756"/>
        <v>0</v>
      </c>
      <c r="CZ37" s="212">
        <f t="shared" si="756"/>
        <v>0</v>
      </c>
      <c r="DA37" s="212">
        <f t="shared" si="756"/>
        <v>0</v>
      </c>
      <c r="DB37" s="212">
        <f t="shared" si="756"/>
        <v>0</v>
      </c>
      <c r="DC37" s="212">
        <f t="shared" si="756"/>
        <v>0</v>
      </c>
      <c r="DD37" s="212">
        <f t="shared" si="756"/>
        <v>0</v>
      </c>
      <c r="DE37" s="212">
        <f t="shared" si="756"/>
        <v>0</v>
      </c>
      <c r="DF37" s="212">
        <f t="shared" si="756"/>
        <v>0</v>
      </c>
      <c r="DG37" s="212">
        <f t="shared" si="756"/>
        <v>0</v>
      </c>
      <c r="DH37" s="212">
        <f t="shared" si="756"/>
        <v>0</v>
      </c>
      <c r="DI37" s="212">
        <f t="shared" si="756"/>
        <v>0</v>
      </c>
      <c r="DJ37" s="212">
        <f t="shared" si="756"/>
        <v>0</v>
      </c>
      <c r="DK37" s="212">
        <f t="shared" si="756"/>
        <v>0</v>
      </c>
      <c r="DL37" s="212">
        <f t="shared" si="756"/>
        <v>0</v>
      </c>
      <c r="DM37" s="212">
        <f t="shared" si="756"/>
        <v>0</v>
      </c>
      <c r="DN37" s="212">
        <f t="shared" si="756"/>
        <v>0</v>
      </c>
      <c r="DO37" s="212">
        <f t="shared" si="756"/>
        <v>0</v>
      </c>
      <c r="DP37" s="212">
        <f t="shared" si="756"/>
        <v>0</v>
      </c>
      <c r="DQ37" s="212">
        <f t="shared" si="756"/>
        <v>0</v>
      </c>
      <c r="DR37" s="212">
        <f t="shared" si="756"/>
        <v>0</v>
      </c>
      <c r="DS37" s="212">
        <f t="shared" si="756"/>
        <v>0</v>
      </c>
      <c r="DT37" s="212">
        <f t="shared" si="756"/>
        <v>0</v>
      </c>
      <c r="DU37" s="212">
        <f t="shared" si="756"/>
        <v>0</v>
      </c>
      <c r="DV37" s="212">
        <f t="shared" si="756"/>
        <v>0</v>
      </c>
      <c r="DW37" s="212">
        <f t="shared" si="756"/>
        <v>0</v>
      </c>
      <c r="DX37" s="212">
        <f t="shared" si="756"/>
        <v>0</v>
      </c>
      <c r="DY37" s="212">
        <f t="shared" si="756"/>
        <v>0</v>
      </c>
      <c r="DZ37" s="212">
        <f t="shared" si="756"/>
        <v>0</v>
      </c>
      <c r="EA37" s="212">
        <f t="shared" si="756"/>
        <v>0</v>
      </c>
      <c r="EB37" s="212">
        <f t="shared" si="756"/>
        <v>0</v>
      </c>
      <c r="EC37" s="212">
        <f t="shared" si="756"/>
        <v>0</v>
      </c>
      <c r="ED37" s="212">
        <f t="shared" si="756"/>
        <v>0</v>
      </c>
      <c r="EE37" s="212">
        <f t="shared" si="756"/>
        <v>0</v>
      </c>
      <c r="EF37" s="212">
        <f t="shared" si="756"/>
        <v>0</v>
      </c>
      <c r="EG37" s="212">
        <f t="shared" si="756"/>
        <v>0</v>
      </c>
      <c r="EH37" s="212">
        <f t="shared" si="756"/>
        <v>0</v>
      </c>
      <c r="EI37" s="212">
        <f t="shared" si="756"/>
        <v>0</v>
      </c>
      <c r="EJ37" s="212">
        <f t="shared" si="756"/>
        <v>0</v>
      </c>
      <c r="EK37" s="212">
        <f t="shared" si="756"/>
        <v>0</v>
      </c>
      <c r="EL37" s="212">
        <f t="shared" si="756"/>
        <v>0</v>
      </c>
      <c r="EM37" s="212">
        <f t="shared" si="756"/>
        <v>0</v>
      </c>
      <c r="EN37" s="212">
        <f t="shared" si="756"/>
        <v>0</v>
      </c>
      <c r="EO37" s="212">
        <f t="shared" si="756"/>
        <v>0</v>
      </c>
      <c r="EP37" s="212">
        <f t="shared" si="756"/>
        <v>0</v>
      </c>
      <c r="EQ37" s="212">
        <f t="shared" si="756"/>
        <v>0</v>
      </c>
      <c r="ER37" s="212">
        <f t="shared" si="756"/>
        <v>0</v>
      </c>
      <c r="ES37" s="212">
        <f t="shared" si="756"/>
        <v>0</v>
      </c>
      <c r="ET37" s="212">
        <f t="shared" si="756"/>
        <v>0</v>
      </c>
      <c r="EU37" s="212">
        <f t="shared" si="756"/>
        <v>0</v>
      </c>
      <c r="EV37" s="212">
        <f t="shared" si="756"/>
        <v>0</v>
      </c>
      <c r="EW37" s="212">
        <f t="shared" si="756"/>
        <v>0</v>
      </c>
      <c r="EX37" s="212">
        <f t="shared" si="756"/>
        <v>0</v>
      </c>
      <c r="EY37" s="212">
        <f t="shared" si="756"/>
        <v>0</v>
      </c>
      <c r="EZ37" s="212">
        <f t="shared" ref="EZ37:HK37" si="757">EZ38+EZ39+EZ40+EZ41</f>
        <v>0</v>
      </c>
      <c r="FA37" s="212">
        <f t="shared" si="757"/>
        <v>0</v>
      </c>
      <c r="FB37" s="212">
        <f t="shared" si="757"/>
        <v>0</v>
      </c>
      <c r="FC37" s="212">
        <f t="shared" si="757"/>
        <v>0</v>
      </c>
      <c r="FD37" s="212">
        <f t="shared" si="757"/>
        <v>0</v>
      </c>
      <c r="FE37" s="212">
        <f t="shared" si="757"/>
        <v>0</v>
      </c>
      <c r="FF37" s="212">
        <f t="shared" si="757"/>
        <v>0</v>
      </c>
      <c r="FG37" s="212">
        <f t="shared" si="757"/>
        <v>0</v>
      </c>
      <c r="FH37" s="212">
        <f t="shared" si="757"/>
        <v>0</v>
      </c>
      <c r="FI37" s="212">
        <f t="shared" si="757"/>
        <v>0</v>
      </c>
      <c r="FJ37" s="212">
        <f t="shared" si="757"/>
        <v>0</v>
      </c>
      <c r="FK37" s="212">
        <f t="shared" si="757"/>
        <v>0</v>
      </c>
      <c r="FL37" s="212">
        <f t="shared" si="757"/>
        <v>0</v>
      </c>
      <c r="FM37" s="212">
        <f t="shared" si="757"/>
        <v>0</v>
      </c>
      <c r="FN37" s="212">
        <f t="shared" si="757"/>
        <v>0</v>
      </c>
      <c r="FO37" s="212">
        <f t="shared" si="757"/>
        <v>0</v>
      </c>
      <c r="FP37" s="212">
        <f t="shared" si="757"/>
        <v>0</v>
      </c>
      <c r="FQ37" s="212">
        <f t="shared" si="757"/>
        <v>0</v>
      </c>
      <c r="FR37" s="212">
        <f t="shared" si="757"/>
        <v>0</v>
      </c>
      <c r="FS37" s="212">
        <f t="shared" si="757"/>
        <v>0</v>
      </c>
      <c r="FT37" s="212">
        <f t="shared" si="757"/>
        <v>0</v>
      </c>
      <c r="FU37" s="212">
        <f t="shared" si="757"/>
        <v>0</v>
      </c>
      <c r="FV37" s="212">
        <f t="shared" si="757"/>
        <v>0</v>
      </c>
      <c r="FW37" s="212">
        <f t="shared" si="757"/>
        <v>0</v>
      </c>
      <c r="FX37" s="212">
        <f t="shared" si="757"/>
        <v>0</v>
      </c>
      <c r="FY37" s="212">
        <f t="shared" si="757"/>
        <v>0</v>
      </c>
      <c r="FZ37" s="212">
        <f t="shared" si="757"/>
        <v>0</v>
      </c>
      <c r="GA37" s="212">
        <f t="shared" si="757"/>
        <v>0</v>
      </c>
      <c r="GB37" s="212">
        <f t="shared" si="757"/>
        <v>0</v>
      </c>
      <c r="GC37" s="212">
        <f t="shared" si="757"/>
        <v>0</v>
      </c>
      <c r="GD37" s="212">
        <f t="shared" si="757"/>
        <v>0</v>
      </c>
      <c r="GE37" s="212">
        <f t="shared" si="757"/>
        <v>0</v>
      </c>
      <c r="GF37" s="212">
        <f t="shared" si="757"/>
        <v>0</v>
      </c>
      <c r="GG37" s="212">
        <f t="shared" si="757"/>
        <v>0</v>
      </c>
      <c r="GH37" s="212">
        <f t="shared" si="757"/>
        <v>0</v>
      </c>
      <c r="GI37" s="212">
        <f t="shared" si="757"/>
        <v>0</v>
      </c>
      <c r="GJ37" s="212">
        <f t="shared" si="757"/>
        <v>0</v>
      </c>
      <c r="GK37" s="212">
        <f t="shared" si="757"/>
        <v>0</v>
      </c>
      <c r="GL37" s="212">
        <f t="shared" si="757"/>
        <v>0</v>
      </c>
      <c r="GM37" s="212">
        <f t="shared" si="757"/>
        <v>0</v>
      </c>
      <c r="GN37" s="212">
        <f t="shared" si="757"/>
        <v>0</v>
      </c>
      <c r="GO37" s="212">
        <f t="shared" si="757"/>
        <v>0</v>
      </c>
      <c r="GP37" s="212">
        <f t="shared" si="757"/>
        <v>0</v>
      </c>
      <c r="GQ37" s="212">
        <f t="shared" si="757"/>
        <v>0</v>
      </c>
      <c r="GR37" s="212">
        <f t="shared" si="757"/>
        <v>0</v>
      </c>
      <c r="GS37" s="212">
        <f t="shared" si="757"/>
        <v>0</v>
      </c>
      <c r="GT37" s="212">
        <f t="shared" si="757"/>
        <v>0</v>
      </c>
      <c r="GU37" s="212">
        <f t="shared" si="757"/>
        <v>0</v>
      </c>
      <c r="GV37" s="212">
        <f t="shared" si="757"/>
        <v>0</v>
      </c>
      <c r="GW37" s="212">
        <f t="shared" si="757"/>
        <v>0</v>
      </c>
      <c r="GX37" s="212">
        <f t="shared" si="757"/>
        <v>0</v>
      </c>
      <c r="GY37" s="212">
        <f t="shared" si="757"/>
        <v>0</v>
      </c>
      <c r="GZ37" s="212">
        <f t="shared" si="757"/>
        <v>0</v>
      </c>
      <c r="HA37" s="212">
        <f t="shared" si="757"/>
        <v>0</v>
      </c>
      <c r="HB37" s="212">
        <f t="shared" si="757"/>
        <v>0</v>
      </c>
      <c r="HC37" s="212">
        <f t="shared" si="757"/>
        <v>0</v>
      </c>
      <c r="HD37" s="212">
        <f t="shared" si="757"/>
        <v>0</v>
      </c>
      <c r="HE37" s="212">
        <f t="shared" si="757"/>
        <v>0</v>
      </c>
      <c r="HF37" s="212">
        <f t="shared" si="757"/>
        <v>0</v>
      </c>
      <c r="HG37" s="212">
        <f t="shared" si="757"/>
        <v>0</v>
      </c>
      <c r="HH37" s="212">
        <f t="shared" si="757"/>
        <v>0</v>
      </c>
      <c r="HI37" s="212">
        <f t="shared" si="757"/>
        <v>0</v>
      </c>
      <c r="HJ37" s="212">
        <f t="shared" si="757"/>
        <v>0</v>
      </c>
      <c r="HK37" s="212">
        <f t="shared" si="757"/>
        <v>0</v>
      </c>
      <c r="HL37" s="212">
        <f t="shared" ref="HL37:JW37" si="758">HL38+HL39+HL40+HL41</f>
        <v>0</v>
      </c>
      <c r="HM37" s="212">
        <f t="shared" si="758"/>
        <v>0</v>
      </c>
      <c r="HN37" s="212">
        <f t="shared" si="758"/>
        <v>0</v>
      </c>
      <c r="HO37" s="212">
        <f t="shared" si="758"/>
        <v>0</v>
      </c>
      <c r="HP37" s="212">
        <f t="shared" si="758"/>
        <v>0</v>
      </c>
      <c r="HQ37" s="212">
        <f t="shared" si="758"/>
        <v>0</v>
      </c>
      <c r="HR37" s="212">
        <f t="shared" si="758"/>
        <v>0</v>
      </c>
      <c r="HS37" s="212">
        <f t="shared" si="758"/>
        <v>0</v>
      </c>
      <c r="HT37" s="212">
        <f t="shared" si="758"/>
        <v>0</v>
      </c>
      <c r="HU37" s="212">
        <f t="shared" si="758"/>
        <v>0</v>
      </c>
      <c r="HV37" s="212">
        <f t="shared" si="758"/>
        <v>0</v>
      </c>
      <c r="HW37" s="212">
        <f t="shared" si="758"/>
        <v>0</v>
      </c>
      <c r="HX37" s="212">
        <f t="shared" si="758"/>
        <v>0</v>
      </c>
      <c r="HY37" s="212">
        <f t="shared" si="758"/>
        <v>0</v>
      </c>
      <c r="HZ37" s="212">
        <f t="shared" si="758"/>
        <v>0</v>
      </c>
      <c r="IA37" s="212">
        <f t="shared" si="758"/>
        <v>0</v>
      </c>
      <c r="IB37" s="212">
        <f t="shared" si="758"/>
        <v>0</v>
      </c>
      <c r="IC37" s="212">
        <f t="shared" si="758"/>
        <v>0</v>
      </c>
      <c r="ID37" s="212">
        <f t="shared" si="758"/>
        <v>0</v>
      </c>
      <c r="IE37" s="212">
        <f t="shared" si="758"/>
        <v>0</v>
      </c>
      <c r="IF37" s="212">
        <f t="shared" si="758"/>
        <v>0</v>
      </c>
      <c r="IG37" s="212">
        <f t="shared" si="758"/>
        <v>0</v>
      </c>
      <c r="IH37" s="212">
        <f t="shared" si="758"/>
        <v>0</v>
      </c>
      <c r="II37" s="212">
        <f t="shared" si="758"/>
        <v>0</v>
      </c>
      <c r="IJ37" s="212">
        <f t="shared" si="758"/>
        <v>0</v>
      </c>
      <c r="IK37" s="212">
        <f t="shared" si="758"/>
        <v>0</v>
      </c>
      <c r="IL37" s="212">
        <f t="shared" si="758"/>
        <v>0</v>
      </c>
      <c r="IM37" s="212">
        <f t="shared" si="758"/>
        <v>0</v>
      </c>
      <c r="IN37" s="212">
        <f t="shared" si="758"/>
        <v>0</v>
      </c>
      <c r="IO37" s="212">
        <f t="shared" si="758"/>
        <v>0</v>
      </c>
      <c r="IP37" s="212">
        <f t="shared" si="758"/>
        <v>0</v>
      </c>
      <c r="IQ37" s="212">
        <f t="shared" si="758"/>
        <v>0</v>
      </c>
      <c r="IR37" s="212">
        <f t="shared" si="758"/>
        <v>0</v>
      </c>
      <c r="IS37" s="212">
        <f t="shared" si="758"/>
        <v>0</v>
      </c>
      <c r="IT37" s="212">
        <f t="shared" si="758"/>
        <v>0</v>
      </c>
      <c r="IU37" s="212">
        <f t="shared" si="758"/>
        <v>0</v>
      </c>
      <c r="IV37" s="212">
        <f t="shared" si="758"/>
        <v>0</v>
      </c>
      <c r="IW37" s="212">
        <f t="shared" si="758"/>
        <v>0</v>
      </c>
      <c r="IX37" s="212">
        <f t="shared" si="758"/>
        <v>0</v>
      </c>
      <c r="IY37" s="212">
        <f t="shared" si="758"/>
        <v>0</v>
      </c>
      <c r="IZ37" s="212">
        <f t="shared" si="758"/>
        <v>0</v>
      </c>
      <c r="JA37" s="212">
        <f t="shared" si="758"/>
        <v>0</v>
      </c>
      <c r="JB37" s="212">
        <f t="shared" si="758"/>
        <v>0</v>
      </c>
      <c r="JC37" s="212">
        <f t="shared" si="758"/>
        <v>0</v>
      </c>
      <c r="JD37" s="212">
        <f t="shared" si="758"/>
        <v>0</v>
      </c>
      <c r="JE37" s="212">
        <f t="shared" si="758"/>
        <v>0</v>
      </c>
      <c r="JF37" s="212">
        <f t="shared" si="758"/>
        <v>0</v>
      </c>
      <c r="JG37" s="212">
        <f t="shared" si="758"/>
        <v>0</v>
      </c>
      <c r="JH37" s="212">
        <f t="shared" si="758"/>
        <v>0</v>
      </c>
      <c r="JI37" s="212">
        <f t="shared" si="758"/>
        <v>0</v>
      </c>
      <c r="JJ37" s="212">
        <f t="shared" si="758"/>
        <v>0</v>
      </c>
      <c r="JK37" s="212">
        <f t="shared" si="758"/>
        <v>0</v>
      </c>
      <c r="JL37" s="212">
        <f t="shared" si="758"/>
        <v>0</v>
      </c>
      <c r="JM37" s="212">
        <f t="shared" si="758"/>
        <v>0</v>
      </c>
      <c r="JN37" s="212">
        <f t="shared" si="758"/>
        <v>0</v>
      </c>
      <c r="JO37" s="212">
        <f t="shared" si="758"/>
        <v>0</v>
      </c>
      <c r="JP37" s="212">
        <f t="shared" si="758"/>
        <v>0</v>
      </c>
      <c r="JQ37" s="212">
        <f t="shared" si="758"/>
        <v>0</v>
      </c>
      <c r="JR37" s="212">
        <f t="shared" si="758"/>
        <v>0</v>
      </c>
      <c r="JS37" s="212">
        <f t="shared" si="758"/>
        <v>0</v>
      </c>
      <c r="JT37" s="212">
        <f t="shared" si="758"/>
        <v>0</v>
      </c>
      <c r="JU37" s="212">
        <f t="shared" si="758"/>
        <v>0</v>
      </c>
      <c r="JV37" s="212">
        <f t="shared" si="758"/>
        <v>0</v>
      </c>
      <c r="JW37" s="212">
        <f t="shared" si="758"/>
        <v>0</v>
      </c>
      <c r="JX37" s="212">
        <f t="shared" ref="JX37:LN37" si="759">JX38+JX39+JX40+JX41</f>
        <v>0</v>
      </c>
      <c r="JY37" s="212">
        <f t="shared" si="759"/>
        <v>0</v>
      </c>
      <c r="JZ37" s="212">
        <f t="shared" si="759"/>
        <v>0</v>
      </c>
      <c r="KA37" s="212">
        <f t="shared" si="759"/>
        <v>0</v>
      </c>
      <c r="KB37" s="212">
        <f t="shared" si="759"/>
        <v>0</v>
      </c>
      <c r="KC37" s="212">
        <f t="shared" si="759"/>
        <v>0</v>
      </c>
      <c r="KD37" s="212">
        <f t="shared" si="759"/>
        <v>0</v>
      </c>
      <c r="KE37" s="212">
        <f t="shared" si="759"/>
        <v>0</v>
      </c>
      <c r="KF37" s="212">
        <f t="shared" si="759"/>
        <v>0</v>
      </c>
      <c r="KG37" s="212">
        <f t="shared" si="759"/>
        <v>0</v>
      </c>
      <c r="KH37" s="212">
        <f t="shared" si="759"/>
        <v>0</v>
      </c>
      <c r="KI37" s="212">
        <f t="shared" si="759"/>
        <v>0</v>
      </c>
      <c r="KJ37" s="212">
        <f t="shared" si="759"/>
        <v>0</v>
      </c>
      <c r="KK37" s="212">
        <f t="shared" si="759"/>
        <v>0</v>
      </c>
      <c r="KL37" s="212">
        <f t="shared" si="759"/>
        <v>0</v>
      </c>
      <c r="KM37" s="212">
        <f t="shared" si="759"/>
        <v>0</v>
      </c>
      <c r="KN37" s="212">
        <f t="shared" si="759"/>
        <v>0</v>
      </c>
      <c r="KO37" s="212">
        <f t="shared" si="759"/>
        <v>0</v>
      </c>
      <c r="KP37" s="212">
        <f t="shared" si="759"/>
        <v>0</v>
      </c>
      <c r="KQ37" s="212">
        <f t="shared" si="759"/>
        <v>0</v>
      </c>
      <c r="KR37" s="212">
        <f t="shared" si="759"/>
        <v>0</v>
      </c>
      <c r="KS37" s="212">
        <f t="shared" si="759"/>
        <v>0</v>
      </c>
      <c r="KT37" s="212">
        <f t="shared" si="759"/>
        <v>0</v>
      </c>
      <c r="KU37" s="212">
        <f t="shared" si="759"/>
        <v>0</v>
      </c>
      <c r="KV37" s="212">
        <f t="shared" si="759"/>
        <v>0</v>
      </c>
      <c r="KW37" s="212">
        <f t="shared" si="759"/>
        <v>0</v>
      </c>
      <c r="KX37" s="212">
        <f t="shared" si="759"/>
        <v>0</v>
      </c>
      <c r="KY37" s="212">
        <f t="shared" si="759"/>
        <v>0</v>
      </c>
      <c r="KZ37" s="212">
        <f t="shared" si="759"/>
        <v>0</v>
      </c>
      <c r="LA37" s="212">
        <f t="shared" si="759"/>
        <v>0</v>
      </c>
      <c r="LB37" s="212">
        <f t="shared" si="759"/>
        <v>0</v>
      </c>
      <c r="LC37" s="212">
        <f t="shared" si="759"/>
        <v>0</v>
      </c>
      <c r="LD37" s="212">
        <f t="shared" si="759"/>
        <v>0</v>
      </c>
      <c r="LE37" s="212">
        <f t="shared" si="759"/>
        <v>0</v>
      </c>
      <c r="LF37" s="212">
        <f t="shared" si="759"/>
        <v>0</v>
      </c>
      <c r="LG37" s="212">
        <f t="shared" si="759"/>
        <v>0</v>
      </c>
      <c r="LH37" s="212">
        <f t="shared" si="759"/>
        <v>0</v>
      </c>
      <c r="LI37" s="212">
        <f t="shared" si="759"/>
        <v>0</v>
      </c>
      <c r="LJ37" s="212">
        <f t="shared" si="759"/>
        <v>0</v>
      </c>
      <c r="LK37" s="212">
        <f t="shared" si="759"/>
        <v>0</v>
      </c>
      <c r="LL37" s="212">
        <f t="shared" si="759"/>
        <v>0</v>
      </c>
      <c r="LM37" s="212">
        <f t="shared" si="759"/>
        <v>0</v>
      </c>
      <c r="LN37" s="396">
        <f t="shared" si="759"/>
        <v>0</v>
      </c>
    </row>
    <row r="38" spans="1:326" s="241" customFormat="1">
      <c r="A38" s="370" t="s">
        <v>37</v>
      </c>
      <c r="B38" s="397">
        <f>'Investuotojas ir Finansuotojas'!B30</f>
        <v>0</v>
      </c>
      <c r="C38" s="398">
        <f>B38+'Investuotojas ir Finansuotojas'!C30</f>
        <v>0</v>
      </c>
      <c r="D38" s="398">
        <f>C38+'Investuotojas ir Finansuotojas'!D30</f>
        <v>0</v>
      </c>
      <c r="E38" s="398">
        <f>D38+'Investuotojas ir Finansuotojas'!E30</f>
        <v>0</v>
      </c>
      <c r="F38" s="398">
        <f>E38+'Investuotojas ir Finansuotojas'!F30</f>
        <v>0</v>
      </c>
      <c r="G38" s="398">
        <f>F38+'Investuotojas ir Finansuotojas'!G30</f>
        <v>0</v>
      </c>
      <c r="H38" s="398">
        <f>G38+'Investuotojas ir Finansuotojas'!H30</f>
        <v>0</v>
      </c>
      <c r="I38" s="398">
        <f>H38+'Investuotojas ir Finansuotojas'!I30</f>
        <v>0</v>
      </c>
      <c r="J38" s="398">
        <f>I38+'Investuotojas ir Finansuotojas'!J30</f>
        <v>0</v>
      </c>
      <c r="K38" s="398">
        <f>J38+'Investuotojas ir Finansuotojas'!K30</f>
        <v>0</v>
      </c>
      <c r="L38" s="398">
        <f>K38+'Investuotojas ir Finansuotojas'!L30</f>
        <v>0</v>
      </c>
      <c r="M38" s="398">
        <f>L38+'Investuotojas ir Finansuotojas'!M30</f>
        <v>0</v>
      </c>
      <c r="N38" s="230">
        <f>M38</f>
        <v>0</v>
      </c>
      <c r="O38" s="399">
        <f>N38+'Infrastruk. sukūrimo sąnaudos'!O11</f>
        <v>0</v>
      </c>
      <c r="P38" s="399">
        <f>O38+'Infrastruk. sukūrimo sąnaudos'!P11</f>
        <v>0</v>
      </c>
      <c r="Q38" s="399">
        <f>P38+'Infrastruk. sukūrimo sąnaudos'!Q11</f>
        <v>0</v>
      </c>
      <c r="R38" s="399">
        <f>Q38+'Infrastruk. sukūrimo sąnaudos'!R11</f>
        <v>0</v>
      </c>
      <c r="S38" s="399">
        <f>R38+'Infrastruk. sukūrimo sąnaudos'!S11</f>
        <v>0</v>
      </c>
      <c r="T38" s="399">
        <f>S38+'Infrastruk. sukūrimo sąnaudos'!T11</f>
        <v>0</v>
      </c>
      <c r="U38" s="399">
        <f>T38+'Infrastruk. sukūrimo sąnaudos'!U11</f>
        <v>0</v>
      </c>
      <c r="V38" s="399">
        <f>U38+'Infrastruk. sukūrimo sąnaudos'!V11</f>
        <v>0</v>
      </c>
      <c r="W38" s="399">
        <f>V38+'Infrastruk. sukūrimo sąnaudos'!W11</f>
        <v>0</v>
      </c>
      <c r="X38" s="399">
        <f>W38+'Infrastruk. sukūrimo sąnaudos'!X11</f>
        <v>0</v>
      </c>
      <c r="Y38" s="399">
        <f>X38+'Infrastruk. sukūrimo sąnaudos'!Y11</f>
        <v>0</v>
      </c>
      <c r="Z38" s="399">
        <f>Y38+'Infrastruk. sukūrimo sąnaudos'!Z11</f>
        <v>0</v>
      </c>
      <c r="AA38" s="230">
        <f>Z38</f>
        <v>0</v>
      </c>
      <c r="AB38" s="399">
        <f>AA38+'Infrastruk. sukūrimo sąnaudos'!AB11</f>
        <v>0</v>
      </c>
      <c r="AC38" s="399">
        <f>AB38+'Infrastruk. sukūrimo sąnaudos'!AC11</f>
        <v>0</v>
      </c>
      <c r="AD38" s="399">
        <f>AC38+'Infrastruk. sukūrimo sąnaudos'!AD11</f>
        <v>0</v>
      </c>
      <c r="AE38" s="399">
        <f>AD38+'Infrastruk. sukūrimo sąnaudos'!AE11</f>
        <v>0</v>
      </c>
      <c r="AF38" s="399">
        <f>AE38+'Infrastruk. sukūrimo sąnaudos'!AF11</f>
        <v>0</v>
      </c>
      <c r="AG38" s="399">
        <f>AF38+'Infrastruk. sukūrimo sąnaudos'!AG11</f>
        <v>0</v>
      </c>
      <c r="AH38" s="399">
        <f>AG38+'Infrastruk. sukūrimo sąnaudos'!AH11</f>
        <v>0</v>
      </c>
      <c r="AI38" s="399">
        <f>AH38+'Infrastruk. sukūrimo sąnaudos'!AI11</f>
        <v>0</v>
      </c>
      <c r="AJ38" s="399">
        <f>AI38+'Infrastruk. sukūrimo sąnaudos'!AJ11</f>
        <v>0</v>
      </c>
      <c r="AK38" s="399">
        <f>AJ38+'Infrastruk. sukūrimo sąnaudos'!AK11</f>
        <v>0</v>
      </c>
      <c r="AL38" s="399">
        <f>AK38+'Infrastruk. sukūrimo sąnaudos'!AL11</f>
        <v>0</v>
      </c>
      <c r="AM38" s="399">
        <f>AL38+'Infrastruk. sukūrimo sąnaudos'!AM11</f>
        <v>0</v>
      </c>
      <c r="AN38" s="230">
        <f>AM38+'Infrastruk. sukūrimo sąnaudos'!AN11</f>
        <v>0</v>
      </c>
      <c r="AO38" s="399">
        <f>AN38+'Infrastruk. sukūrimo sąnaudos'!AO11</f>
        <v>0</v>
      </c>
      <c r="AP38" s="399">
        <f>AO38+'Infrastruk. sukūrimo sąnaudos'!AP11</f>
        <v>0</v>
      </c>
      <c r="AQ38" s="399">
        <f>AP38+'Infrastruk. sukūrimo sąnaudos'!AQ11</f>
        <v>0</v>
      </c>
      <c r="AR38" s="399">
        <f>AQ38+'Infrastruk. sukūrimo sąnaudos'!AR11</f>
        <v>0</v>
      </c>
      <c r="AS38" s="399">
        <f>AR38+'Infrastruk. sukūrimo sąnaudos'!AS11</f>
        <v>0</v>
      </c>
      <c r="AT38" s="399">
        <f>AS38+'Infrastruk. sukūrimo sąnaudos'!AT11</f>
        <v>0</v>
      </c>
      <c r="AU38" s="399">
        <f>AT38+'Infrastruk. sukūrimo sąnaudos'!AU11</f>
        <v>0</v>
      </c>
      <c r="AV38" s="399">
        <f>AU38+'Infrastruk. sukūrimo sąnaudos'!AV11</f>
        <v>0</v>
      </c>
      <c r="AW38" s="399">
        <f>AV38+'Infrastruk. sukūrimo sąnaudos'!AW11</f>
        <v>0</v>
      </c>
      <c r="AX38" s="399">
        <f>AW38+'Infrastruk. sukūrimo sąnaudos'!AX11</f>
        <v>0</v>
      </c>
      <c r="AY38" s="399">
        <f>AX38+'Infrastruk. sukūrimo sąnaudos'!AY11</f>
        <v>0</v>
      </c>
      <c r="AZ38" s="399">
        <f>AY38+'Infrastruk. sukūrimo sąnaudos'!AZ11</f>
        <v>0</v>
      </c>
      <c r="BA38" s="230">
        <f>AZ38</f>
        <v>0</v>
      </c>
      <c r="BB38" s="399">
        <f>BA38+'Infrastruk. sukūrimo sąnaudos'!BB11</f>
        <v>0</v>
      </c>
      <c r="BC38" s="399">
        <f>BB38+'Infrastruk. sukūrimo sąnaudos'!BC11</f>
        <v>0</v>
      </c>
      <c r="BD38" s="399">
        <f>BC38+'Infrastruk. sukūrimo sąnaudos'!BD11</f>
        <v>0</v>
      </c>
      <c r="BE38" s="399">
        <f>BD38+'Infrastruk. sukūrimo sąnaudos'!BE11</f>
        <v>0</v>
      </c>
      <c r="BF38" s="399">
        <f>BE38+'Infrastruk. sukūrimo sąnaudos'!BF11</f>
        <v>0</v>
      </c>
      <c r="BG38" s="399">
        <f>BF38+'Infrastruk. sukūrimo sąnaudos'!BG11</f>
        <v>0</v>
      </c>
      <c r="BH38" s="399">
        <f>BG38+'Infrastruk. sukūrimo sąnaudos'!BH11</f>
        <v>0</v>
      </c>
      <c r="BI38" s="399">
        <f>BH38+'Infrastruk. sukūrimo sąnaudos'!BI11</f>
        <v>0</v>
      </c>
      <c r="BJ38" s="399">
        <f>BI38+'Infrastruk. sukūrimo sąnaudos'!BJ11</f>
        <v>0</v>
      </c>
      <c r="BK38" s="399">
        <f>BJ38+'Infrastruk. sukūrimo sąnaudos'!BK11</f>
        <v>0</v>
      </c>
      <c r="BL38" s="399">
        <f>BK38+'Infrastruk. sukūrimo sąnaudos'!BL11</f>
        <v>0</v>
      </c>
      <c r="BM38" s="399">
        <f>BL38+'Infrastruk. sukūrimo sąnaudos'!BM11</f>
        <v>0</v>
      </c>
      <c r="BN38" s="399">
        <f t="shared" ref="BN38:DN38" si="760">BM38</f>
        <v>0</v>
      </c>
      <c r="BO38" s="399">
        <f>BN38+'Infrastruk. sukūrimo sąnaudos'!BO11</f>
        <v>0</v>
      </c>
      <c r="BP38" s="399">
        <f>BO38+'Infrastruk. sukūrimo sąnaudos'!BP11</f>
        <v>0</v>
      </c>
      <c r="BQ38" s="399">
        <f>BP38+'Infrastruk. sukūrimo sąnaudos'!BQ11</f>
        <v>0</v>
      </c>
      <c r="BR38" s="399">
        <f>BQ38+'Infrastruk. sukūrimo sąnaudos'!BR11</f>
        <v>0</v>
      </c>
      <c r="BS38" s="399">
        <f>BR38+'Infrastruk. sukūrimo sąnaudos'!BS11</f>
        <v>0</v>
      </c>
      <c r="BT38" s="399">
        <f>BS38+'Infrastruk. sukūrimo sąnaudos'!BT11</f>
        <v>0</v>
      </c>
      <c r="BU38" s="399">
        <f>BT38+'Infrastruk. sukūrimo sąnaudos'!BU11</f>
        <v>0</v>
      </c>
      <c r="BV38" s="399">
        <f>BU38+'Infrastruk. sukūrimo sąnaudos'!BV11</f>
        <v>0</v>
      </c>
      <c r="BW38" s="399">
        <f>BV38+'Infrastruk. sukūrimo sąnaudos'!BW11</f>
        <v>0</v>
      </c>
      <c r="BX38" s="399">
        <f>BW38+'Infrastruk. sukūrimo sąnaudos'!BX11</f>
        <v>0</v>
      </c>
      <c r="BY38" s="399">
        <f>BX38+'Infrastruk. sukūrimo sąnaudos'!BY11</f>
        <v>0</v>
      </c>
      <c r="BZ38" s="399">
        <f>BY38+'Infrastruk. sukūrimo sąnaudos'!BZ11</f>
        <v>0</v>
      </c>
      <c r="CA38" s="399">
        <f t="shared" si="760"/>
        <v>0</v>
      </c>
      <c r="CB38" s="399">
        <f>CA38+'Infrastruk. sukūrimo sąnaudos'!CB11</f>
        <v>0</v>
      </c>
      <c r="CC38" s="399">
        <f>CB38+'Infrastruk. sukūrimo sąnaudos'!CC11</f>
        <v>0</v>
      </c>
      <c r="CD38" s="399">
        <f>CC38+'Infrastruk. sukūrimo sąnaudos'!CD11</f>
        <v>0</v>
      </c>
      <c r="CE38" s="399">
        <f>CD38+'Infrastruk. sukūrimo sąnaudos'!CE11</f>
        <v>0</v>
      </c>
      <c r="CF38" s="399">
        <f>CE38+'Infrastruk. sukūrimo sąnaudos'!CF11</f>
        <v>0</v>
      </c>
      <c r="CG38" s="399">
        <f>CF38+'Infrastruk. sukūrimo sąnaudos'!CG11</f>
        <v>0</v>
      </c>
      <c r="CH38" s="399">
        <f>CG38+'Infrastruk. sukūrimo sąnaudos'!CH11</f>
        <v>0</v>
      </c>
      <c r="CI38" s="399">
        <f>CH38+'Infrastruk. sukūrimo sąnaudos'!CI11</f>
        <v>0</v>
      </c>
      <c r="CJ38" s="399">
        <f>CI38+'Infrastruk. sukūrimo sąnaudos'!CJ11</f>
        <v>0</v>
      </c>
      <c r="CK38" s="399">
        <f>CJ38+'Infrastruk. sukūrimo sąnaudos'!CK11</f>
        <v>0</v>
      </c>
      <c r="CL38" s="399">
        <f>CK38+'Infrastruk. sukūrimo sąnaudos'!CL11</f>
        <v>0</v>
      </c>
      <c r="CM38" s="399">
        <f>CL38+'Infrastruk. sukūrimo sąnaudos'!CM11</f>
        <v>0</v>
      </c>
      <c r="CN38" s="399">
        <f t="shared" si="760"/>
        <v>0</v>
      </c>
      <c r="CO38" s="399">
        <f>CN38+'Infrastruk. sukūrimo sąnaudos'!CO11</f>
        <v>0</v>
      </c>
      <c r="CP38" s="399">
        <f>CO38+'Infrastruk. sukūrimo sąnaudos'!CP11</f>
        <v>0</v>
      </c>
      <c r="CQ38" s="399">
        <f>CP38+'Infrastruk. sukūrimo sąnaudos'!CQ11</f>
        <v>0</v>
      </c>
      <c r="CR38" s="399">
        <f>CQ38+'Infrastruk. sukūrimo sąnaudos'!CR11</f>
        <v>0</v>
      </c>
      <c r="CS38" s="399">
        <f>CR38+'Infrastruk. sukūrimo sąnaudos'!CS11</f>
        <v>0</v>
      </c>
      <c r="CT38" s="399">
        <f>CS38+'Infrastruk. sukūrimo sąnaudos'!CT11</f>
        <v>0</v>
      </c>
      <c r="CU38" s="399">
        <f>CT38+'Infrastruk. sukūrimo sąnaudos'!CU11</f>
        <v>0</v>
      </c>
      <c r="CV38" s="399">
        <f>CU38+'Infrastruk. sukūrimo sąnaudos'!CV11</f>
        <v>0</v>
      </c>
      <c r="CW38" s="399">
        <f>CV38+'Infrastruk. sukūrimo sąnaudos'!CW11</f>
        <v>0</v>
      </c>
      <c r="CX38" s="399">
        <f>CW38+'Infrastruk. sukūrimo sąnaudos'!CX11</f>
        <v>0</v>
      </c>
      <c r="CY38" s="399">
        <f>CX38+'Infrastruk. sukūrimo sąnaudos'!CY11</f>
        <v>0</v>
      </c>
      <c r="CZ38" s="399">
        <f>CY38+'Infrastruk. sukūrimo sąnaudos'!CZ11</f>
        <v>0</v>
      </c>
      <c r="DA38" s="399">
        <f t="shared" si="760"/>
        <v>0</v>
      </c>
      <c r="DB38" s="399">
        <f>DA38+'Infrastruk. sukūrimo sąnaudos'!DB11</f>
        <v>0</v>
      </c>
      <c r="DC38" s="399">
        <f>DB38+'Infrastruk. sukūrimo sąnaudos'!DC11</f>
        <v>0</v>
      </c>
      <c r="DD38" s="399">
        <f>DC38+'Infrastruk. sukūrimo sąnaudos'!DD11</f>
        <v>0</v>
      </c>
      <c r="DE38" s="399">
        <f>DD38+'Infrastruk. sukūrimo sąnaudos'!DE11</f>
        <v>0</v>
      </c>
      <c r="DF38" s="399">
        <f>DE38+'Infrastruk. sukūrimo sąnaudos'!DF11</f>
        <v>0</v>
      </c>
      <c r="DG38" s="399">
        <f>DF38+'Infrastruk. sukūrimo sąnaudos'!DG11</f>
        <v>0</v>
      </c>
      <c r="DH38" s="399">
        <f>DG38+'Infrastruk. sukūrimo sąnaudos'!DH11</f>
        <v>0</v>
      </c>
      <c r="DI38" s="399">
        <f>DH38+'Infrastruk. sukūrimo sąnaudos'!DI11</f>
        <v>0</v>
      </c>
      <c r="DJ38" s="399">
        <f>DI38+'Infrastruk. sukūrimo sąnaudos'!DJ11</f>
        <v>0</v>
      </c>
      <c r="DK38" s="399">
        <f>DJ38+'Infrastruk. sukūrimo sąnaudos'!DK11</f>
        <v>0</v>
      </c>
      <c r="DL38" s="399">
        <f>DK38+'Infrastruk. sukūrimo sąnaudos'!DL11</f>
        <v>0</v>
      </c>
      <c r="DM38" s="399">
        <f>DL38+'Infrastruk. sukūrimo sąnaudos'!DM11</f>
        <v>0</v>
      </c>
      <c r="DN38" s="399">
        <f t="shared" si="760"/>
        <v>0</v>
      </c>
      <c r="DO38" s="399">
        <f>DN38+'Infrastruk. sukūrimo sąnaudos'!DO11</f>
        <v>0</v>
      </c>
      <c r="DP38" s="399">
        <f>DO38+'Infrastruk. sukūrimo sąnaudos'!DP11</f>
        <v>0</v>
      </c>
      <c r="DQ38" s="399">
        <f>DP38+'Infrastruk. sukūrimo sąnaudos'!DQ11</f>
        <v>0</v>
      </c>
      <c r="DR38" s="399">
        <f>DQ38+'Infrastruk. sukūrimo sąnaudos'!DR11</f>
        <v>0</v>
      </c>
      <c r="DS38" s="399">
        <f>DR38+'Infrastruk. sukūrimo sąnaudos'!DS11</f>
        <v>0</v>
      </c>
      <c r="DT38" s="399">
        <f>DS38+'Infrastruk. sukūrimo sąnaudos'!DT11</f>
        <v>0</v>
      </c>
      <c r="DU38" s="399">
        <f>DT38+'Infrastruk. sukūrimo sąnaudos'!DU11</f>
        <v>0</v>
      </c>
      <c r="DV38" s="399">
        <f>DU38+'Infrastruk. sukūrimo sąnaudos'!DV11</f>
        <v>0</v>
      </c>
      <c r="DW38" s="399">
        <f>DV38+'Infrastruk. sukūrimo sąnaudos'!DW11</f>
        <v>0</v>
      </c>
      <c r="DX38" s="399">
        <f>DW38+'Infrastruk. sukūrimo sąnaudos'!DX11</f>
        <v>0</v>
      </c>
      <c r="DY38" s="399">
        <f>DX38+'Infrastruk. sukūrimo sąnaudos'!DY11</f>
        <v>0</v>
      </c>
      <c r="DZ38" s="399">
        <f>DY38+'Infrastruk. sukūrimo sąnaudos'!DZ11</f>
        <v>0</v>
      </c>
      <c r="EA38" s="399">
        <f t="shared" ref="EA38:FN38" si="761">DZ38</f>
        <v>0</v>
      </c>
      <c r="EB38" s="399">
        <f>EA38+'Infrastruk. sukūrimo sąnaudos'!EB11</f>
        <v>0</v>
      </c>
      <c r="EC38" s="399">
        <f>EB38+'Infrastruk. sukūrimo sąnaudos'!EC11</f>
        <v>0</v>
      </c>
      <c r="ED38" s="399">
        <f>EC38+'Infrastruk. sukūrimo sąnaudos'!ED11</f>
        <v>0</v>
      </c>
      <c r="EE38" s="399">
        <f>ED38+'Infrastruk. sukūrimo sąnaudos'!EE11</f>
        <v>0</v>
      </c>
      <c r="EF38" s="399">
        <f>EE38+'Infrastruk. sukūrimo sąnaudos'!EF11</f>
        <v>0</v>
      </c>
      <c r="EG38" s="399">
        <f>EF38+'Infrastruk. sukūrimo sąnaudos'!EG11</f>
        <v>0</v>
      </c>
      <c r="EH38" s="399">
        <f>EG38+'Infrastruk. sukūrimo sąnaudos'!EH11</f>
        <v>0</v>
      </c>
      <c r="EI38" s="399">
        <f>EH38+'Infrastruk. sukūrimo sąnaudos'!EI11</f>
        <v>0</v>
      </c>
      <c r="EJ38" s="399">
        <f>EI38+'Infrastruk. sukūrimo sąnaudos'!EJ11</f>
        <v>0</v>
      </c>
      <c r="EK38" s="399">
        <f>EJ38+'Infrastruk. sukūrimo sąnaudos'!EK11</f>
        <v>0</v>
      </c>
      <c r="EL38" s="399">
        <f>EK38+'Infrastruk. sukūrimo sąnaudos'!EL11</f>
        <v>0</v>
      </c>
      <c r="EM38" s="399">
        <f>EL38+'Infrastruk. sukūrimo sąnaudos'!EM11</f>
        <v>0</v>
      </c>
      <c r="EN38" s="399">
        <f t="shared" si="761"/>
        <v>0</v>
      </c>
      <c r="EO38" s="399">
        <f>EN38+'Infrastruk. sukūrimo sąnaudos'!EO11</f>
        <v>0</v>
      </c>
      <c r="EP38" s="399">
        <f>EO38+'Infrastruk. sukūrimo sąnaudos'!EP11</f>
        <v>0</v>
      </c>
      <c r="EQ38" s="399">
        <f>EP38+'Infrastruk. sukūrimo sąnaudos'!EQ11</f>
        <v>0</v>
      </c>
      <c r="ER38" s="399">
        <f>EQ38+'Infrastruk. sukūrimo sąnaudos'!ER11</f>
        <v>0</v>
      </c>
      <c r="ES38" s="399">
        <f>ER38+'Infrastruk. sukūrimo sąnaudos'!ES11</f>
        <v>0</v>
      </c>
      <c r="ET38" s="399">
        <f>ES38+'Infrastruk. sukūrimo sąnaudos'!ET11</f>
        <v>0</v>
      </c>
      <c r="EU38" s="399">
        <f>ET38+'Infrastruk. sukūrimo sąnaudos'!EU11</f>
        <v>0</v>
      </c>
      <c r="EV38" s="399">
        <f>EU38+'Infrastruk. sukūrimo sąnaudos'!EV11</f>
        <v>0</v>
      </c>
      <c r="EW38" s="399">
        <f>EV38+'Infrastruk. sukūrimo sąnaudos'!EW11</f>
        <v>0</v>
      </c>
      <c r="EX38" s="399">
        <f>EW38+'Infrastruk. sukūrimo sąnaudos'!EX11</f>
        <v>0</v>
      </c>
      <c r="EY38" s="399">
        <f>EX38+'Infrastruk. sukūrimo sąnaudos'!EY11</f>
        <v>0</v>
      </c>
      <c r="EZ38" s="399">
        <f>EY38+'Infrastruk. sukūrimo sąnaudos'!EZ11</f>
        <v>0</v>
      </c>
      <c r="FA38" s="399">
        <f t="shared" si="761"/>
        <v>0</v>
      </c>
      <c r="FB38" s="399">
        <f>FA38+'Infrastruk. sukūrimo sąnaudos'!FB11</f>
        <v>0</v>
      </c>
      <c r="FC38" s="399">
        <f>FB38+'Infrastruk. sukūrimo sąnaudos'!FC11</f>
        <v>0</v>
      </c>
      <c r="FD38" s="399">
        <f>FC38+'Infrastruk. sukūrimo sąnaudos'!FD11</f>
        <v>0</v>
      </c>
      <c r="FE38" s="399">
        <f>FD38+'Infrastruk. sukūrimo sąnaudos'!FE11</f>
        <v>0</v>
      </c>
      <c r="FF38" s="399">
        <f>FE38+'Infrastruk. sukūrimo sąnaudos'!FF11</f>
        <v>0</v>
      </c>
      <c r="FG38" s="399">
        <f>FF38+'Infrastruk. sukūrimo sąnaudos'!FG11</f>
        <v>0</v>
      </c>
      <c r="FH38" s="399">
        <f>FG38+'Infrastruk. sukūrimo sąnaudos'!FH11</f>
        <v>0</v>
      </c>
      <c r="FI38" s="399">
        <f>FH38+'Infrastruk. sukūrimo sąnaudos'!FI11</f>
        <v>0</v>
      </c>
      <c r="FJ38" s="399">
        <f>FI38+'Infrastruk. sukūrimo sąnaudos'!FJ11</f>
        <v>0</v>
      </c>
      <c r="FK38" s="399">
        <f>FJ38+'Infrastruk. sukūrimo sąnaudos'!FK11</f>
        <v>0</v>
      </c>
      <c r="FL38" s="399">
        <f>FK38+'Infrastruk. sukūrimo sąnaudos'!FL11</f>
        <v>0</v>
      </c>
      <c r="FM38" s="399">
        <f>FL38+'Infrastruk. sukūrimo sąnaudos'!FM11</f>
        <v>0</v>
      </c>
      <c r="FN38" s="399">
        <f t="shared" si="761"/>
        <v>0</v>
      </c>
      <c r="FO38" s="399">
        <f>FN38+'Infrastruk. sukūrimo sąnaudos'!FO11</f>
        <v>0</v>
      </c>
      <c r="FP38" s="399">
        <f>FO38+'Infrastruk. sukūrimo sąnaudos'!FP11</f>
        <v>0</v>
      </c>
      <c r="FQ38" s="399">
        <f>FP38+'Infrastruk. sukūrimo sąnaudos'!FQ11</f>
        <v>0</v>
      </c>
      <c r="FR38" s="399">
        <f>FQ38+'Infrastruk. sukūrimo sąnaudos'!FR11</f>
        <v>0</v>
      </c>
      <c r="FS38" s="399">
        <f>FR38+'Infrastruk. sukūrimo sąnaudos'!FS11</f>
        <v>0</v>
      </c>
      <c r="FT38" s="399">
        <f>FS38+'Infrastruk. sukūrimo sąnaudos'!FT11</f>
        <v>0</v>
      </c>
      <c r="FU38" s="399">
        <f>FT38+'Infrastruk. sukūrimo sąnaudos'!FU11</f>
        <v>0</v>
      </c>
      <c r="FV38" s="399">
        <f>FU38+'Infrastruk. sukūrimo sąnaudos'!FV11</f>
        <v>0</v>
      </c>
      <c r="FW38" s="399">
        <f>FV38+'Infrastruk. sukūrimo sąnaudos'!FW11</f>
        <v>0</v>
      </c>
      <c r="FX38" s="399">
        <f>FW38+'Infrastruk. sukūrimo sąnaudos'!FX11</f>
        <v>0</v>
      </c>
      <c r="FY38" s="399">
        <f>FX38+'Infrastruk. sukūrimo sąnaudos'!FY11</f>
        <v>0</v>
      </c>
      <c r="FZ38" s="399">
        <f>FY38+'Infrastruk. sukūrimo sąnaudos'!FZ11</f>
        <v>0</v>
      </c>
      <c r="GA38" s="399">
        <f t="shared" ref="GA38:IA38" si="762">FZ38</f>
        <v>0</v>
      </c>
      <c r="GB38" s="399">
        <f>GA38+'Infrastruk. sukūrimo sąnaudos'!GB11</f>
        <v>0</v>
      </c>
      <c r="GC38" s="399">
        <f>GB38+'Infrastruk. sukūrimo sąnaudos'!GC11</f>
        <v>0</v>
      </c>
      <c r="GD38" s="399">
        <f>GC38+'Infrastruk. sukūrimo sąnaudos'!GD11</f>
        <v>0</v>
      </c>
      <c r="GE38" s="399">
        <f>GD38+'Infrastruk. sukūrimo sąnaudos'!GE11</f>
        <v>0</v>
      </c>
      <c r="GF38" s="399">
        <f>GE38+'Infrastruk. sukūrimo sąnaudos'!GF11</f>
        <v>0</v>
      </c>
      <c r="GG38" s="399">
        <f>GF38+'Infrastruk. sukūrimo sąnaudos'!GG11</f>
        <v>0</v>
      </c>
      <c r="GH38" s="399">
        <f>GG38+'Infrastruk. sukūrimo sąnaudos'!GH11</f>
        <v>0</v>
      </c>
      <c r="GI38" s="399">
        <f>GH38+'Infrastruk. sukūrimo sąnaudos'!GI11</f>
        <v>0</v>
      </c>
      <c r="GJ38" s="399">
        <f>GI38+'Infrastruk. sukūrimo sąnaudos'!GJ11</f>
        <v>0</v>
      </c>
      <c r="GK38" s="399">
        <f>GJ38+'Infrastruk. sukūrimo sąnaudos'!GK11</f>
        <v>0</v>
      </c>
      <c r="GL38" s="399">
        <f>GK38+'Infrastruk. sukūrimo sąnaudos'!GL11</f>
        <v>0</v>
      </c>
      <c r="GM38" s="399">
        <f>GL38+'Infrastruk. sukūrimo sąnaudos'!GM11</f>
        <v>0</v>
      </c>
      <c r="GN38" s="399">
        <f t="shared" si="762"/>
        <v>0</v>
      </c>
      <c r="GO38" s="399">
        <f>GN38+'Infrastruk. sukūrimo sąnaudos'!GO11</f>
        <v>0</v>
      </c>
      <c r="GP38" s="399">
        <f>GO38+'Infrastruk. sukūrimo sąnaudos'!GP11</f>
        <v>0</v>
      </c>
      <c r="GQ38" s="399">
        <f>GP38+'Infrastruk. sukūrimo sąnaudos'!GQ11</f>
        <v>0</v>
      </c>
      <c r="GR38" s="399">
        <f>GQ38+'Infrastruk. sukūrimo sąnaudos'!GR11</f>
        <v>0</v>
      </c>
      <c r="GS38" s="399">
        <f>GR38+'Infrastruk. sukūrimo sąnaudos'!GS11</f>
        <v>0</v>
      </c>
      <c r="GT38" s="399">
        <f>GS38+'Infrastruk. sukūrimo sąnaudos'!GT11</f>
        <v>0</v>
      </c>
      <c r="GU38" s="399">
        <f>GT38+'Infrastruk. sukūrimo sąnaudos'!GU11</f>
        <v>0</v>
      </c>
      <c r="GV38" s="399">
        <f>GU38+'Infrastruk. sukūrimo sąnaudos'!GV11</f>
        <v>0</v>
      </c>
      <c r="GW38" s="399">
        <f>GV38+'Infrastruk. sukūrimo sąnaudos'!GW11</f>
        <v>0</v>
      </c>
      <c r="GX38" s="399">
        <f>GW38+'Infrastruk. sukūrimo sąnaudos'!GX11</f>
        <v>0</v>
      </c>
      <c r="GY38" s="399">
        <f>GX38+'Infrastruk. sukūrimo sąnaudos'!GY11</f>
        <v>0</v>
      </c>
      <c r="GZ38" s="399">
        <f>GY38+'Infrastruk. sukūrimo sąnaudos'!GZ11</f>
        <v>0</v>
      </c>
      <c r="HA38" s="399">
        <f t="shared" si="762"/>
        <v>0</v>
      </c>
      <c r="HB38" s="399">
        <f>HA38+'Infrastruk. sukūrimo sąnaudos'!HB11</f>
        <v>0</v>
      </c>
      <c r="HC38" s="399">
        <f>HB38+'Infrastruk. sukūrimo sąnaudos'!HC11</f>
        <v>0</v>
      </c>
      <c r="HD38" s="399">
        <f>HC38+'Infrastruk. sukūrimo sąnaudos'!HD11</f>
        <v>0</v>
      </c>
      <c r="HE38" s="399">
        <f>HD38+'Infrastruk. sukūrimo sąnaudos'!HE11</f>
        <v>0</v>
      </c>
      <c r="HF38" s="399">
        <f>HE38+'Infrastruk. sukūrimo sąnaudos'!HF11</f>
        <v>0</v>
      </c>
      <c r="HG38" s="399">
        <f>HF38+'Infrastruk. sukūrimo sąnaudos'!HG11</f>
        <v>0</v>
      </c>
      <c r="HH38" s="399">
        <f>HG38+'Infrastruk. sukūrimo sąnaudos'!HH11</f>
        <v>0</v>
      </c>
      <c r="HI38" s="399">
        <f>HH38+'Infrastruk. sukūrimo sąnaudos'!HI11</f>
        <v>0</v>
      </c>
      <c r="HJ38" s="399">
        <f>HI38+'Infrastruk. sukūrimo sąnaudos'!HJ11</f>
        <v>0</v>
      </c>
      <c r="HK38" s="399">
        <f>HJ38+'Infrastruk. sukūrimo sąnaudos'!HK11</f>
        <v>0</v>
      </c>
      <c r="HL38" s="399">
        <f>HK38+'Infrastruk. sukūrimo sąnaudos'!HL11</f>
        <v>0</v>
      </c>
      <c r="HM38" s="399">
        <f>HL38+'Infrastruk. sukūrimo sąnaudos'!HM11</f>
        <v>0</v>
      </c>
      <c r="HN38" s="399">
        <f t="shared" si="762"/>
        <v>0</v>
      </c>
      <c r="HO38" s="399">
        <f>HN38+'Infrastruk. sukūrimo sąnaudos'!HO11</f>
        <v>0</v>
      </c>
      <c r="HP38" s="399">
        <f>HO38+'Infrastruk. sukūrimo sąnaudos'!HP11</f>
        <v>0</v>
      </c>
      <c r="HQ38" s="399">
        <f>HP38+'Infrastruk. sukūrimo sąnaudos'!HQ11</f>
        <v>0</v>
      </c>
      <c r="HR38" s="399">
        <f>HQ38+'Infrastruk. sukūrimo sąnaudos'!HR11</f>
        <v>0</v>
      </c>
      <c r="HS38" s="399">
        <f>HR38+'Infrastruk. sukūrimo sąnaudos'!HS11</f>
        <v>0</v>
      </c>
      <c r="HT38" s="399">
        <f>HS38+'Infrastruk. sukūrimo sąnaudos'!HT11</f>
        <v>0</v>
      </c>
      <c r="HU38" s="399">
        <f>HT38+'Infrastruk. sukūrimo sąnaudos'!HU11</f>
        <v>0</v>
      </c>
      <c r="HV38" s="399">
        <f>HU38+'Infrastruk. sukūrimo sąnaudos'!HV11</f>
        <v>0</v>
      </c>
      <c r="HW38" s="399">
        <f>HV38+'Infrastruk. sukūrimo sąnaudos'!HW11</f>
        <v>0</v>
      </c>
      <c r="HX38" s="399">
        <f>HW38+'Infrastruk. sukūrimo sąnaudos'!HX11</f>
        <v>0</v>
      </c>
      <c r="HY38" s="399">
        <f>HX38+'Infrastruk. sukūrimo sąnaudos'!HY11</f>
        <v>0</v>
      </c>
      <c r="HZ38" s="399">
        <f>HY38+'Infrastruk. sukūrimo sąnaudos'!HZ11</f>
        <v>0</v>
      </c>
      <c r="IA38" s="399">
        <f t="shared" si="762"/>
        <v>0</v>
      </c>
      <c r="IB38" s="399">
        <f>IA38+'Infrastruk. sukūrimo sąnaudos'!IB11</f>
        <v>0</v>
      </c>
      <c r="IC38" s="399">
        <f>IB38+'Infrastruk. sukūrimo sąnaudos'!IC11</f>
        <v>0</v>
      </c>
      <c r="ID38" s="399">
        <f>IC38+'Infrastruk. sukūrimo sąnaudos'!ID11</f>
        <v>0</v>
      </c>
      <c r="IE38" s="399">
        <f>ID38+'Infrastruk. sukūrimo sąnaudos'!IE11</f>
        <v>0</v>
      </c>
      <c r="IF38" s="399">
        <f>IE38+'Infrastruk. sukūrimo sąnaudos'!IF11</f>
        <v>0</v>
      </c>
      <c r="IG38" s="399">
        <f>IF38+'Infrastruk. sukūrimo sąnaudos'!IG11</f>
        <v>0</v>
      </c>
      <c r="IH38" s="399">
        <f>IG38+'Infrastruk. sukūrimo sąnaudos'!IH11</f>
        <v>0</v>
      </c>
      <c r="II38" s="399">
        <f>IH38+'Infrastruk. sukūrimo sąnaudos'!II11</f>
        <v>0</v>
      </c>
      <c r="IJ38" s="399">
        <f>II38+'Infrastruk. sukūrimo sąnaudos'!IJ11</f>
        <v>0</v>
      </c>
      <c r="IK38" s="399">
        <f>IJ38+'Infrastruk. sukūrimo sąnaudos'!IK11</f>
        <v>0</v>
      </c>
      <c r="IL38" s="399">
        <f>IK38+'Infrastruk. sukūrimo sąnaudos'!IL11</f>
        <v>0</v>
      </c>
      <c r="IM38" s="399">
        <f>IL38+'Infrastruk. sukūrimo sąnaudos'!IM11</f>
        <v>0</v>
      </c>
      <c r="IN38" s="399">
        <f t="shared" ref="IN38:KN38" si="763">IM38</f>
        <v>0</v>
      </c>
      <c r="IO38" s="399">
        <f>IN38+'Infrastruk. sukūrimo sąnaudos'!IO11</f>
        <v>0</v>
      </c>
      <c r="IP38" s="399">
        <f>IO38+'Infrastruk. sukūrimo sąnaudos'!IP11</f>
        <v>0</v>
      </c>
      <c r="IQ38" s="399">
        <f>IP38+'Infrastruk. sukūrimo sąnaudos'!IQ11</f>
        <v>0</v>
      </c>
      <c r="IR38" s="399">
        <f>IQ38+'Infrastruk. sukūrimo sąnaudos'!IR11</f>
        <v>0</v>
      </c>
      <c r="IS38" s="399">
        <f>IR38+'Infrastruk. sukūrimo sąnaudos'!IS11</f>
        <v>0</v>
      </c>
      <c r="IT38" s="399">
        <f>IS38+'Infrastruk. sukūrimo sąnaudos'!IT11</f>
        <v>0</v>
      </c>
      <c r="IU38" s="399">
        <f>IT38+'Infrastruk. sukūrimo sąnaudos'!IU11</f>
        <v>0</v>
      </c>
      <c r="IV38" s="399">
        <f>IU38+'Infrastruk. sukūrimo sąnaudos'!IV11</f>
        <v>0</v>
      </c>
      <c r="IW38" s="399">
        <f>IV38+'Infrastruk. sukūrimo sąnaudos'!IW11</f>
        <v>0</v>
      </c>
      <c r="IX38" s="399">
        <f>IW38+'Infrastruk. sukūrimo sąnaudos'!IX11</f>
        <v>0</v>
      </c>
      <c r="IY38" s="399">
        <f>IX38+'Infrastruk. sukūrimo sąnaudos'!IY11</f>
        <v>0</v>
      </c>
      <c r="IZ38" s="399">
        <f>IY38+'Infrastruk. sukūrimo sąnaudos'!IZ11</f>
        <v>0</v>
      </c>
      <c r="JA38" s="399">
        <f t="shared" si="763"/>
        <v>0</v>
      </c>
      <c r="JB38" s="399">
        <f>JA38+'Infrastruk. sukūrimo sąnaudos'!JB11</f>
        <v>0</v>
      </c>
      <c r="JC38" s="399">
        <f>JB38+'Infrastruk. sukūrimo sąnaudos'!JC11</f>
        <v>0</v>
      </c>
      <c r="JD38" s="399">
        <f>JC38+'Infrastruk. sukūrimo sąnaudos'!JD11</f>
        <v>0</v>
      </c>
      <c r="JE38" s="399">
        <f>JD38+'Infrastruk. sukūrimo sąnaudos'!JE11</f>
        <v>0</v>
      </c>
      <c r="JF38" s="399">
        <f>JE38+'Infrastruk. sukūrimo sąnaudos'!JF11</f>
        <v>0</v>
      </c>
      <c r="JG38" s="399">
        <f>JF38+'Infrastruk. sukūrimo sąnaudos'!JG11</f>
        <v>0</v>
      </c>
      <c r="JH38" s="399">
        <f>JG38+'Infrastruk. sukūrimo sąnaudos'!JH11</f>
        <v>0</v>
      </c>
      <c r="JI38" s="399">
        <f>JH38+'Infrastruk. sukūrimo sąnaudos'!JI11</f>
        <v>0</v>
      </c>
      <c r="JJ38" s="399">
        <f>JI38+'Infrastruk. sukūrimo sąnaudos'!JJ11</f>
        <v>0</v>
      </c>
      <c r="JK38" s="399">
        <f>JJ38+'Infrastruk. sukūrimo sąnaudos'!JK11</f>
        <v>0</v>
      </c>
      <c r="JL38" s="399">
        <f>JK38+'Infrastruk. sukūrimo sąnaudos'!JL11</f>
        <v>0</v>
      </c>
      <c r="JM38" s="399">
        <f>JL38+'Infrastruk. sukūrimo sąnaudos'!JM11</f>
        <v>0</v>
      </c>
      <c r="JN38" s="399">
        <f t="shared" si="763"/>
        <v>0</v>
      </c>
      <c r="JO38" s="399">
        <f>JN38+'Infrastruk. sukūrimo sąnaudos'!JO11</f>
        <v>0</v>
      </c>
      <c r="JP38" s="399">
        <f>JO38+'Infrastruk. sukūrimo sąnaudos'!JP11</f>
        <v>0</v>
      </c>
      <c r="JQ38" s="399">
        <f>JP38+'Infrastruk. sukūrimo sąnaudos'!JQ11</f>
        <v>0</v>
      </c>
      <c r="JR38" s="399">
        <f>JQ38+'Infrastruk. sukūrimo sąnaudos'!JR11</f>
        <v>0</v>
      </c>
      <c r="JS38" s="399">
        <f>JR38+'Infrastruk. sukūrimo sąnaudos'!JS11</f>
        <v>0</v>
      </c>
      <c r="JT38" s="399">
        <f>JS38+'Infrastruk. sukūrimo sąnaudos'!JT11</f>
        <v>0</v>
      </c>
      <c r="JU38" s="399">
        <f>JT38+'Infrastruk. sukūrimo sąnaudos'!JU11</f>
        <v>0</v>
      </c>
      <c r="JV38" s="399">
        <f>JU38+'Infrastruk. sukūrimo sąnaudos'!JV11</f>
        <v>0</v>
      </c>
      <c r="JW38" s="399">
        <f>JV38+'Infrastruk. sukūrimo sąnaudos'!JW11</f>
        <v>0</v>
      </c>
      <c r="JX38" s="399">
        <f>JW38+'Infrastruk. sukūrimo sąnaudos'!JX11</f>
        <v>0</v>
      </c>
      <c r="JY38" s="399">
        <f>JX38+'Infrastruk. sukūrimo sąnaudos'!JY11</f>
        <v>0</v>
      </c>
      <c r="JZ38" s="399">
        <f>JY38+'Infrastruk. sukūrimo sąnaudos'!JZ11</f>
        <v>0</v>
      </c>
      <c r="KA38" s="399">
        <f t="shared" si="763"/>
        <v>0</v>
      </c>
      <c r="KB38" s="399">
        <f>KA38+'Infrastruk. sukūrimo sąnaudos'!KB11</f>
        <v>0</v>
      </c>
      <c r="KC38" s="399">
        <f>KB38+'Infrastruk. sukūrimo sąnaudos'!KC11</f>
        <v>0</v>
      </c>
      <c r="KD38" s="399">
        <f>KC38+'Infrastruk. sukūrimo sąnaudos'!KD11</f>
        <v>0</v>
      </c>
      <c r="KE38" s="399">
        <f>KD38+'Infrastruk. sukūrimo sąnaudos'!KE11</f>
        <v>0</v>
      </c>
      <c r="KF38" s="399">
        <f>KE38+'Infrastruk. sukūrimo sąnaudos'!KF11</f>
        <v>0</v>
      </c>
      <c r="KG38" s="399">
        <f>KF38+'Infrastruk. sukūrimo sąnaudos'!KG11</f>
        <v>0</v>
      </c>
      <c r="KH38" s="399">
        <f>KG38+'Infrastruk. sukūrimo sąnaudos'!KH11</f>
        <v>0</v>
      </c>
      <c r="KI38" s="399">
        <f>KH38+'Infrastruk. sukūrimo sąnaudos'!KI11</f>
        <v>0</v>
      </c>
      <c r="KJ38" s="399">
        <f>KI38+'Infrastruk. sukūrimo sąnaudos'!KJ11</f>
        <v>0</v>
      </c>
      <c r="KK38" s="399">
        <f>KJ38+'Infrastruk. sukūrimo sąnaudos'!KK11</f>
        <v>0</v>
      </c>
      <c r="KL38" s="399">
        <f>KK38+'Infrastruk. sukūrimo sąnaudos'!KL11</f>
        <v>0</v>
      </c>
      <c r="KM38" s="399">
        <f>KL38+'Infrastruk. sukūrimo sąnaudos'!KM11</f>
        <v>0</v>
      </c>
      <c r="KN38" s="399">
        <f t="shared" si="763"/>
        <v>0</v>
      </c>
      <c r="KO38" s="399">
        <f>KN38+'Infrastruk. sukūrimo sąnaudos'!KO11</f>
        <v>0</v>
      </c>
      <c r="KP38" s="399">
        <f>KO38+'Infrastruk. sukūrimo sąnaudos'!KP11</f>
        <v>0</v>
      </c>
      <c r="KQ38" s="399">
        <f>KP38+'Infrastruk. sukūrimo sąnaudos'!KQ11</f>
        <v>0</v>
      </c>
      <c r="KR38" s="399">
        <f>KQ38+'Infrastruk. sukūrimo sąnaudos'!KR11</f>
        <v>0</v>
      </c>
      <c r="KS38" s="399">
        <f>KR38+'Infrastruk. sukūrimo sąnaudos'!KS11</f>
        <v>0</v>
      </c>
      <c r="KT38" s="399">
        <f>KS38+'Infrastruk. sukūrimo sąnaudos'!KT11</f>
        <v>0</v>
      </c>
      <c r="KU38" s="399">
        <f>KT38+'Infrastruk. sukūrimo sąnaudos'!KU11</f>
        <v>0</v>
      </c>
      <c r="KV38" s="399">
        <f>KU38+'Infrastruk. sukūrimo sąnaudos'!KV11</f>
        <v>0</v>
      </c>
      <c r="KW38" s="399">
        <f>KV38+'Infrastruk. sukūrimo sąnaudos'!KW11</f>
        <v>0</v>
      </c>
      <c r="KX38" s="399">
        <f>KW38+'Infrastruk. sukūrimo sąnaudos'!KX11</f>
        <v>0</v>
      </c>
      <c r="KY38" s="399">
        <f>KX38+'Infrastruk. sukūrimo sąnaudos'!KY11</f>
        <v>0</v>
      </c>
      <c r="KZ38" s="399">
        <f>KY38+'Infrastruk. sukūrimo sąnaudos'!KZ11</f>
        <v>0</v>
      </c>
      <c r="LA38" s="399">
        <f t="shared" ref="LA38:LN38" si="764">KZ38</f>
        <v>0</v>
      </c>
      <c r="LB38" s="399">
        <f>LA38+'Infrastruk. sukūrimo sąnaudos'!LB11</f>
        <v>0</v>
      </c>
      <c r="LC38" s="399">
        <f>LB38+'Infrastruk. sukūrimo sąnaudos'!LC11</f>
        <v>0</v>
      </c>
      <c r="LD38" s="399">
        <f>LC38+'Infrastruk. sukūrimo sąnaudos'!LD11</f>
        <v>0</v>
      </c>
      <c r="LE38" s="399">
        <f>LD38+'Infrastruk. sukūrimo sąnaudos'!LE11</f>
        <v>0</v>
      </c>
      <c r="LF38" s="399">
        <f>LE38+'Infrastruk. sukūrimo sąnaudos'!LF11</f>
        <v>0</v>
      </c>
      <c r="LG38" s="399">
        <f>LF38+'Infrastruk. sukūrimo sąnaudos'!LG11</f>
        <v>0</v>
      </c>
      <c r="LH38" s="399">
        <f>LG38+'Infrastruk. sukūrimo sąnaudos'!LH11</f>
        <v>0</v>
      </c>
      <c r="LI38" s="399">
        <f>LH38+'Infrastruk. sukūrimo sąnaudos'!LI11</f>
        <v>0</v>
      </c>
      <c r="LJ38" s="399">
        <f>LI38+'Infrastruk. sukūrimo sąnaudos'!LJ11</f>
        <v>0</v>
      </c>
      <c r="LK38" s="399">
        <f>LJ38+'Infrastruk. sukūrimo sąnaudos'!LK11</f>
        <v>0</v>
      </c>
      <c r="LL38" s="399">
        <f>LK38+'Infrastruk. sukūrimo sąnaudos'!LL11</f>
        <v>0</v>
      </c>
      <c r="LM38" s="399">
        <f>LL38+'Infrastruk. sukūrimo sąnaudos'!LM11</f>
        <v>0</v>
      </c>
      <c r="LN38" s="400">
        <f t="shared" si="764"/>
        <v>0</v>
      </c>
    </row>
    <row r="39" spans="1:326" s="241" customFormat="1">
      <c r="A39" s="376" t="s">
        <v>38</v>
      </c>
      <c r="B39" s="401"/>
      <c r="C39" s="380"/>
      <c r="D39" s="205"/>
      <c r="E39" s="205"/>
      <c r="F39" s="205"/>
      <c r="G39" s="205"/>
      <c r="H39" s="205"/>
      <c r="I39" s="205"/>
      <c r="J39" s="205"/>
      <c r="K39" s="205"/>
      <c r="L39" s="205"/>
      <c r="M39" s="205"/>
      <c r="N39" s="216"/>
      <c r="O39" s="205"/>
      <c r="P39" s="205"/>
      <c r="Q39" s="205"/>
      <c r="R39" s="205"/>
      <c r="S39" s="205"/>
      <c r="T39" s="205"/>
      <c r="U39" s="205"/>
      <c r="V39" s="205"/>
      <c r="W39" s="205"/>
      <c r="X39" s="205"/>
      <c r="Y39" s="205"/>
      <c r="Z39" s="205"/>
      <c r="AA39" s="216"/>
      <c r="AB39" s="205"/>
      <c r="AC39" s="205"/>
      <c r="AD39" s="205"/>
      <c r="AE39" s="205"/>
      <c r="AF39" s="205"/>
      <c r="AG39" s="205"/>
      <c r="AH39" s="205"/>
      <c r="AI39" s="205"/>
      <c r="AJ39" s="205"/>
      <c r="AK39" s="205"/>
      <c r="AL39" s="205"/>
      <c r="AM39" s="205"/>
      <c r="AN39" s="216"/>
      <c r="AO39" s="205"/>
      <c r="AP39" s="205"/>
      <c r="AQ39" s="205"/>
      <c r="AR39" s="205"/>
      <c r="AS39" s="205"/>
      <c r="AT39" s="205"/>
      <c r="AU39" s="205"/>
      <c r="AV39" s="205"/>
      <c r="AW39" s="205"/>
      <c r="AX39" s="205"/>
      <c r="AY39" s="205"/>
      <c r="AZ39" s="205"/>
      <c r="BA39" s="216"/>
      <c r="BB39" s="205"/>
      <c r="BC39" s="205"/>
      <c r="BD39" s="205"/>
      <c r="BE39" s="205"/>
      <c r="BF39" s="205"/>
      <c r="BG39" s="205"/>
      <c r="BH39" s="205"/>
      <c r="BI39" s="205"/>
      <c r="BJ39" s="205"/>
      <c r="BK39" s="205"/>
      <c r="BL39" s="205"/>
      <c r="BM39" s="205"/>
      <c r="BN39" s="216"/>
      <c r="BO39" s="205"/>
      <c r="BP39" s="205"/>
      <c r="BQ39" s="205"/>
      <c r="BR39" s="205"/>
      <c r="BS39" s="205"/>
      <c r="BT39" s="205"/>
      <c r="BU39" s="205"/>
      <c r="BV39" s="205"/>
      <c r="BW39" s="205"/>
      <c r="BX39" s="205"/>
      <c r="BY39" s="205"/>
      <c r="BZ39" s="205"/>
      <c r="CA39" s="216"/>
      <c r="CB39" s="205"/>
      <c r="CC39" s="205"/>
      <c r="CD39" s="205"/>
      <c r="CE39" s="205"/>
      <c r="CF39" s="205"/>
      <c r="CG39" s="205"/>
      <c r="CH39" s="205"/>
      <c r="CI39" s="205"/>
      <c r="CJ39" s="205"/>
      <c r="CK39" s="205"/>
      <c r="CL39" s="205"/>
      <c r="CM39" s="205"/>
      <c r="CN39" s="216"/>
      <c r="CO39" s="205"/>
      <c r="CP39" s="205"/>
      <c r="CQ39" s="205"/>
      <c r="CR39" s="205"/>
      <c r="CS39" s="205"/>
      <c r="CT39" s="205"/>
      <c r="CU39" s="205"/>
      <c r="CV39" s="205"/>
      <c r="CW39" s="205"/>
      <c r="CX39" s="205"/>
      <c r="CY39" s="205"/>
      <c r="CZ39" s="205"/>
      <c r="DA39" s="216"/>
      <c r="DB39" s="205"/>
      <c r="DC39" s="205"/>
      <c r="DD39" s="205"/>
      <c r="DE39" s="205"/>
      <c r="DF39" s="205"/>
      <c r="DG39" s="205"/>
      <c r="DH39" s="205"/>
      <c r="DI39" s="205"/>
      <c r="DJ39" s="205"/>
      <c r="DK39" s="205"/>
      <c r="DL39" s="205"/>
      <c r="DM39" s="205"/>
      <c r="DN39" s="216"/>
      <c r="DO39" s="205"/>
      <c r="DP39" s="205"/>
      <c r="DQ39" s="205"/>
      <c r="DR39" s="205"/>
      <c r="DS39" s="205"/>
      <c r="DT39" s="205"/>
      <c r="DU39" s="205"/>
      <c r="DV39" s="205"/>
      <c r="DW39" s="205"/>
      <c r="DX39" s="205"/>
      <c r="DY39" s="205"/>
      <c r="DZ39" s="205"/>
      <c r="EA39" s="216"/>
      <c r="EB39" s="205"/>
      <c r="EC39" s="205"/>
      <c r="ED39" s="205"/>
      <c r="EE39" s="205"/>
      <c r="EF39" s="205"/>
      <c r="EG39" s="205"/>
      <c r="EH39" s="205"/>
      <c r="EI39" s="205"/>
      <c r="EJ39" s="205"/>
      <c r="EK39" s="205"/>
      <c r="EL39" s="205"/>
      <c r="EM39" s="205"/>
      <c r="EN39" s="216"/>
      <c r="EO39" s="205"/>
      <c r="EP39" s="205"/>
      <c r="EQ39" s="205"/>
      <c r="ER39" s="205"/>
      <c r="ES39" s="205"/>
      <c r="ET39" s="205"/>
      <c r="EU39" s="205"/>
      <c r="EV39" s="205"/>
      <c r="EW39" s="205"/>
      <c r="EX39" s="205"/>
      <c r="EY39" s="205"/>
      <c r="EZ39" s="205"/>
      <c r="FA39" s="216"/>
      <c r="FB39" s="205"/>
      <c r="FC39" s="205"/>
      <c r="FD39" s="205"/>
      <c r="FE39" s="205"/>
      <c r="FF39" s="205"/>
      <c r="FG39" s="205"/>
      <c r="FH39" s="205"/>
      <c r="FI39" s="205"/>
      <c r="FJ39" s="205"/>
      <c r="FK39" s="205"/>
      <c r="FL39" s="205"/>
      <c r="FM39" s="205"/>
      <c r="FN39" s="216"/>
      <c r="FO39" s="205"/>
      <c r="FP39" s="205"/>
      <c r="FQ39" s="205"/>
      <c r="FR39" s="205"/>
      <c r="FS39" s="205"/>
      <c r="FT39" s="205"/>
      <c r="FU39" s="205"/>
      <c r="FV39" s="205"/>
      <c r="FW39" s="205"/>
      <c r="FX39" s="205"/>
      <c r="FY39" s="205"/>
      <c r="FZ39" s="205"/>
      <c r="GA39" s="216"/>
      <c r="GB39" s="205"/>
      <c r="GC39" s="205"/>
      <c r="GD39" s="205"/>
      <c r="GE39" s="205"/>
      <c r="GF39" s="205"/>
      <c r="GG39" s="205"/>
      <c r="GH39" s="205"/>
      <c r="GI39" s="205"/>
      <c r="GJ39" s="205"/>
      <c r="GK39" s="205"/>
      <c r="GL39" s="205"/>
      <c r="GM39" s="205"/>
      <c r="GN39" s="216"/>
      <c r="GO39" s="205"/>
      <c r="GP39" s="205"/>
      <c r="GQ39" s="205"/>
      <c r="GR39" s="205"/>
      <c r="GS39" s="205"/>
      <c r="GT39" s="205"/>
      <c r="GU39" s="205"/>
      <c r="GV39" s="205"/>
      <c r="GW39" s="205"/>
      <c r="GX39" s="205"/>
      <c r="GY39" s="205"/>
      <c r="GZ39" s="205"/>
      <c r="HA39" s="216"/>
      <c r="HB39" s="205"/>
      <c r="HC39" s="205"/>
      <c r="HD39" s="205"/>
      <c r="HE39" s="205"/>
      <c r="HF39" s="205"/>
      <c r="HG39" s="205"/>
      <c r="HH39" s="205"/>
      <c r="HI39" s="205"/>
      <c r="HJ39" s="205"/>
      <c r="HK39" s="205"/>
      <c r="HL39" s="205"/>
      <c r="HM39" s="205"/>
      <c r="HN39" s="216"/>
      <c r="HO39" s="205"/>
      <c r="HP39" s="205"/>
      <c r="HQ39" s="205"/>
      <c r="HR39" s="205"/>
      <c r="HS39" s="205"/>
      <c r="HT39" s="205"/>
      <c r="HU39" s="205"/>
      <c r="HV39" s="205"/>
      <c r="HW39" s="205"/>
      <c r="HX39" s="205"/>
      <c r="HY39" s="205"/>
      <c r="HZ39" s="205"/>
      <c r="IA39" s="216"/>
      <c r="IB39" s="205"/>
      <c r="IC39" s="205"/>
      <c r="ID39" s="205"/>
      <c r="IE39" s="205"/>
      <c r="IF39" s="205"/>
      <c r="IG39" s="205"/>
      <c r="IH39" s="205"/>
      <c r="II39" s="205"/>
      <c r="IJ39" s="205"/>
      <c r="IK39" s="205"/>
      <c r="IL39" s="205"/>
      <c r="IM39" s="205"/>
      <c r="IN39" s="216"/>
      <c r="IO39" s="205"/>
      <c r="IP39" s="205"/>
      <c r="IQ39" s="205"/>
      <c r="IR39" s="205"/>
      <c r="IS39" s="205"/>
      <c r="IT39" s="205"/>
      <c r="IU39" s="205"/>
      <c r="IV39" s="205"/>
      <c r="IW39" s="205"/>
      <c r="IX39" s="205"/>
      <c r="IY39" s="205"/>
      <c r="IZ39" s="205"/>
      <c r="JA39" s="216"/>
      <c r="JB39" s="205"/>
      <c r="JC39" s="205"/>
      <c r="JD39" s="205"/>
      <c r="JE39" s="205"/>
      <c r="JF39" s="205"/>
      <c r="JG39" s="205"/>
      <c r="JH39" s="205"/>
      <c r="JI39" s="205"/>
      <c r="JJ39" s="205"/>
      <c r="JK39" s="205"/>
      <c r="JL39" s="205"/>
      <c r="JM39" s="205"/>
      <c r="JN39" s="216"/>
      <c r="JO39" s="205"/>
      <c r="JP39" s="205"/>
      <c r="JQ39" s="205"/>
      <c r="JR39" s="205"/>
      <c r="JS39" s="205"/>
      <c r="JT39" s="205"/>
      <c r="JU39" s="205"/>
      <c r="JV39" s="205"/>
      <c r="JW39" s="205"/>
      <c r="JX39" s="205"/>
      <c r="JY39" s="205"/>
      <c r="JZ39" s="205"/>
      <c r="KA39" s="216"/>
      <c r="KB39" s="205"/>
      <c r="KC39" s="205"/>
      <c r="KD39" s="205"/>
      <c r="KE39" s="205"/>
      <c r="KF39" s="205"/>
      <c r="KG39" s="205"/>
      <c r="KH39" s="205"/>
      <c r="KI39" s="205"/>
      <c r="KJ39" s="205"/>
      <c r="KK39" s="205"/>
      <c r="KL39" s="205"/>
      <c r="KM39" s="205"/>
      <c r="KN39" s="216"/>
      <c r="KO39" s="205"/>
      <c r="KP39" s="205"/>
      <c r="KQ39" s="205"/>
      <c r="KR39" s="205"/>
      <c r="KS39" s="205"/>
      <c r="KT39" s="205"/>
      <c r="KU39" s="205"/>
      <c r="KV39" s="205"/>
      <c r="KW39" s="205"/>
      <c r="KX39" s="205"/>
      <c r="KY39" s="205"/>
      <c r="KZ39" s="205"/>
      <c r="LA39" s="216"/>
      <c r="LB39" s="205"/>
      <c r="LC39" s="205"/>
      <c r="LD39" s="205"/>
      <c r="LE39" s="205"/>
      <c r="LF39" s="205"/>
      <c r="LG39" s="205"/>
      <c r="LH39" s="205"/>
      <c r="LI39" s="205"/>
      <c r="LJ39" s="205"/>
      <c r="LK39" s="205"/>
      <c r="LL39" s="205"/>
      <c r="LM39" s="205"/>
      <c r="LN39" s="379"/>
    </row>
    <row r="40" spans="1:326" s="241" customFormat="1">
      <c r="A40" s="376" t="s">
        <v>39</v>
      </c>
      <c r="B40" s="401"/>
      <c r="C40" s="380"/>
      <c r="D40" s="205"/>
      <c r="E40" s="205"/>
      <c r="F40" s="205"/>
      <c r="G40" s="205"/>
      <c r="H40" s="205"/>
      <c r="I40" s="205"/>
      <c r="J40" s="205"/>
      <c r="K40" s="205"/>
      <c r="L40" s="205"/>
      <c r="M40" s="205"/>
      <c r="N40" s="216"/>
      <c r="O40" s="205"/>
      <c r="P40" s="205"/>
      <c r="Q40" s="205"/>
      <c r="R40" s="205"/>
      <c r="S40" s="205"/>
      <c r="T40" s="205"/>
      <c r="U40" s="205"/>
      <c r="V40" s="205"/>
      <c r="W40" s="205"/>
      <c r="X40" s="205"/>
      <c r="Y40" s="205"/>
      <c r="Z40" s="205"/>
      <c r="AA40" s="216"/>
      <c r="AB40" s="205"/>
      <c r="AC40" s="205"/>
      <c r="AD40" s="205"/>
      <c r="AE40" s="205"/>
      <c r="AF40" s="205"/>
      <c r="AG40" s="205"/>
      <c r="AH40" s="205"/>
      <c r="AI40" s="205"/>
      <c r="AJ40" s="205"/>
      <c r="AK40" s="205"/>
      <c r="AL40" s="205"/>
      <c r="AM40" s="205"/>
      <c r="AN40" s="216"/>
      <c r="AO40" s="205"/>
      <c r="AP40" s="205"/>
      <c r="AQ40" s="205"/>
      <c r="AR40" s="205"/>
      <c r="AS40" s="205"/>
      <c r="AT40" s="205"/>
      <c r="AU40" s="205"/>
      <c r="AV40" s="205"/>
      <c r="AW40" s="205"/>
      <c r="AX40" s="205"/>
      <c r="AY40" s="205"/>
      <c r="AZ40" s="205"/>
      <c r="BA40" s="216"/>
      <c r="BB40" s="205"/>
      <c r="BC40" s="205"/>
      <c r="BD40" s="205"/>
      <c r="BE40" s="205"/>
      <c r="BF40" s="205"/>
      <c r="BG40" s="205"/>
      <c r="BH40" s="205"/>
      <c r="BI40" s="205"/>
      <c r="BJ40" s="205"/>
      <c r="BK40" s="205"/>
      <c r="BL40" s="205"/>
      <c r="BM40" s="205"/>
      <c r="BN40" s="216"/>
      <c r="BO40" s="205"/>
      <c r="BP40" s="205"/>
      <c r="BQ40" s="205"/>
      <c r="BR40" s="205"/>
      <c r="BS40" s="205"/>
      <c r="BT40" s="205"/>
      <c r="BU40" s="205"/>
      <c r="BV40" s="205"/>
      <c r="BW40" s="205"/>
      <c r="BX40" s="205"/>
      <c r="BY40" s="205"/>
      <c r="BZ40" s="205"/>
      <c r="CA40" s="216"/>
      <c r="CB40" s="205"/>
      <c r="CC40" s="205"/>
      <c r="CD40" s="205"/>
      <c r="CE40" s="205"/>
      <c r="CF40" s="205"/>
      <c r="CG40" s="205"/>
      <c r="CH40" s="205"/>
      <c r="CI40" s="205"/>
      <c r="CJ40" s="205"/>
      <c r="CK40" s="205"/>
      <c r="CL40" s="205"/>
      <c r="CM40" s="205"/>
      <c r="CN40" s="216"/>
      <c r="CO40" s="205"/>
      <c r="CP40" s="205"/>
      <c r="CQ40" s="205"/>
      <c r="CR40" s="205"/>
      <c r="CS40" s="205"/>
      <c r="CT40" s="205"/>
      <c r="CU40" s="205"/>
      <c r="CV40" s="205"/>
      <c r="CW40" s="205"/>
      <c r="CX40" s="205"/>
      <c r="CY40" s="205"/>
      <c r="CZ40" s="205"/>
      <c r="DA40" s="216"/>
      <c r="DB40" s="205"/>
      <c r="DC40" s="205"/>
      <c r="DD40" s="205"/>
      <c r="DE40" s="205"/>
      <c r="DF40" s="205"/>
      <c r="DG40" s="205"/>
      <c r="DH40" s="205"/>
      <c r="DI40" s="205"/>
      <c r="DJ40" s="205"/>
      <c r="DK40" s="205"/>
      <c r="DL40" s="205"/>
      <c r="DM40" s="205"/>
      <c r="DN40" s="216"/>
      <c r="DO40" s="205"/>
      <c r="DP40" s="205"/>
      <c r="DQ40" s="205"/>
      <c r="DR40" s="205"/>
      <c r="DS40" s="205"/>
      <c r="DT40" s="205"/>
      <c r="DU40" s="205"/>
      <c r="DV40" s="205"/>
      <c r="DW40" s="205"/>
      <c r="DX40" s="205"/>
      <c r="DY40" s="205"/>
      <c r="DZ40" s="205"/>
      <c r="EA40" s="216"/>
      <c r="EB40" s="205"/>
      <c r="EC40" s="205"/>
      <c r="ED40" s="205"/>
      <c r="EE40" s="205"/>
      <c r="EF40" s="205"/>
      <c r="EG40" s="205"/>
      <c r="EH40" s="205"/>
      <c r="EI40" s="205"/>
      <c r="EJ40" s="205"/>
      <c r="EK40" s="205"/>
      <c r="EL40" s="205"/>
      <c r="EM40" s="205"/>
      <c r="EN40" s="216"/>
      <c r="EO40" s="205"/>
      <c r="EP40" s="205"/>
      <c r="EQ40" s="205"/>
      <c r="ER40" s="205"/>
      <c r="ES40" s="205"/>
      <c r="ET40" s="205"/>
      <c r="EU40" s="205"/>
      <c r="EV40" s="205"/>
      <c r="EW40" s="205"/>
      <c r="EX40" s="205"/>
      <c r="EY40" s="205"/>
      <c r="EZ40" s="205"/>
      <c r="FA40" s="216"/>
      <c r="FB40" s="205"/>
      <c r="FC40" s="205"/>
      <c r="FD40" s="205"/>
      <c r="FE40" s="205"/>
      <c r="FF40" s="205"/>
      <c r="FG40" s="205"/>
      <c r="FH40" s="205"/>
      <c r="FI40" s="205"/>
      <c r="FJ40" s="205"/>
      <c r="FK40" s="205"/>
      <c r="FL40" s="205"/>
      <c r="FM40" s="205"/>
      <c r="FN40" s="216"/>
      <c r="FO40" s="205"/>
      <c r="FP40" s="205"/>
      <c r="FQ40" s="205"/>
      <c r="FR40" s="205"/>
      <c r="FS40" s="205"/>
      <c r="FT40" s="205"/>
      <c r="FU40" s="205"/>
      <c r="FV40" s="205"/>
      <c r="FW40" s="205"/>
      <c r="FX40" s="205"/>
      <c r="FY40" s="205"/>
      <c r="FZ40" s="205"/>
      <c r="GA40" s="216"/>
      <c r="GB40" s="205"/>
      <c r="GC40" s="205"/>
      <c r="GD40" s="205"/>
      <c r="GE40" s="205"/>
      <c r="GF40" s="205"/>
      <c r="GG40" s="205"/>
      <c r="GH40" s="205"/>
      <c r="GI40" s="205"/>
      <c r="GJ40" s="205"/>
      <c r="GK40" s="205"/>
      <c r="GL40" s="205"/>
      <c r="GM40" s="205"/>
      <c r="GN40" s="216"/>
      <c r="GO40" s="205"/>
      <c r="GP40" s="205"/>
      <c r="GQ40" s="205"/>
      <c r="GR40" s="205"/>
      <c r="GS40" s="205"/>
      <c r="GT40" s="205"/>
      <c r="GU40" s="205"/>
      <c r="GV40" s="205"/>
      <c r="GW40" s="205"/>
      <c r="GX40" s="205"/>
      <c r="GY40" s="205"/>
      <c r="GZ40" s="205"/>
      <c r="HA40" s="216"/>
      <c r="HB40" s="205"/>
      <c r="HC40" s="205"/>
      <c r="HD40" s="205"/>
      <c r="HE40" s="205"/>
      <c r="HF40" s="205"/>
      <c r="HG40" s="205"/>
      <c r="HH40" s="205"/>
      <c r="HI40" s="205"/>
      <c r="HJ40" s="205"/>
      <c r="HK40" s="205"/>
      <c r="HL40" s="205"/>
      <c r="HM40" s="205"/>
      <c r="HN40" s="216"/>
      <c r="HO40" s="205"/>
      <c r="HP40" s="205"/>
      <c r="HQ40" s="205"/>
      <c r="HR40" s="205"/>
      <c r="HS40" s="205"/>
      <c r="HT40" s="205"/>
      <c r="HU40" s="205"/>
      <c r="HV40" s="205"/>
      <c r="HW40" s="205"/>
      <c r="HX40" s="205"/>
      <c r="HY40" s="205"/>
      <c r="HZ40" s="205"/>
      <c r="IA40" s="216"/>
      <c r="IB40" s="205"/>
      <c r="IC40" s="205"/>
      <c r="ID40" s="205"/>
      <c r="IE40" s="205"/>
      <c r="IF40" s="205"/>
      <c r="IG40" s="205"/>
      <c r="IH40" s="205"/>
      <c r="II40" s="205"/>
      <c r="IJ40" s="205"/>
      <c r="IK40" s="205"/>
      <c r="IL40" s="205"/>
      <c r="IM40" s="205"/>
      <c r="IN40" s="216"/>
      <c r="IO40" s="205"/>
      <c r="IP40" s="205"/>
      <c r="IQ40" s="205"/>
      <c r="IR40" s="205"/>
      <c r="IS40" s="205"/>
      <c r="IT40" s="205"/>
      <c r="IU40" s="205"/>
      <c r="IV40" s="205"/>
      <c r="IW40" s="205"/>
      <c r="IX40" s="205"/>
      <c r="IY40" s="205"/>
      <c r="IZ40" s="205"/>
      <c r="JA40" s="216"/>
      <c r="JB40" s="205"/>
      <c r="JC40" s="205"/>
      <c r="JD40" s="205"/>
      <c r="JE40" s="205"/>
      <c r="JF40" s="205"/>
      <c r="JG40" s="205"/>
      <c r="JH40" s="205"/>
      <c r="JI40" s="205"/>
      <c r="JJ40" s="205"/>
      <c r="JK40" s="205"/>
      <c r="JL40" s="205"/>
      <c r="JM40" s="205"/>
      <c r="JN40" s="216"/>
      <c r="JO40" s="205"/>
      <c r="JP40" s="205"/>
      <c r="JQ40" s="205"/>
      <c r="JR40" s="205"/>
      <c r="JS40" s="205"/>
      <c r="JT40" s="205"/>
      <c r="JU40" s="205"/>
      <c r="JV40" s="205"/>
      <c r="JW40" s="205"/>
      <c r="JX40" s="205"/>
      <c r="JY40" s="205"/>
      <c r="JZ40" s="205"/>
      <c r="KA40" s="216"/>
      <c r="KB40" s="205"/>
      <c r="KC40" s="205"/>
      <c r="KD40" s="205"/>
      <c r="KE40" s="205"/>
      <c r="KF40" s="205"/>
      <c r="KG40" s="205"/>
      <c r="KH40" s="205"/>
      <c r="KI40" s="205"/>
      <c r="KJ40" s="205"/>
      <c r="KK40" s="205"/>
      <c r="KL40" s="205"/>
      <c r="KM40" s="205"/>
      <c r="KN40" s="216"/>
      <c r="KO40" s="205"/>
      <c r="KP40" s="205"/>
      <c r="KQ40" s="205"/>
      <c r="KR40" s="205"/>
      <c r="KS40" s="205"/>
      <c r="KT40" s="205"/>
      <c r="KU40" s="205"/>
      <c r="KV40" s="205"/>
      <c r="KW40" s="205"/>
      <c r="KX40" s="205"/>
      <c r="KY40" s="205"/>
      <c r="KZ40" s="205"/>
      <c r="LA40" s="216"/>
      <c r="LB40" s="205"/>
      <c r="LC40" s="205"/>
      <c r="LD40" s="205"/>
      <c r="LE40" s="205"/>
      <c r="LF40" s="205"/>
      <c r="LG40" s="205"/>
      <c r="LH40" s="205"/>
      <c r="LI40" s="205"/>
      <c r="LJ40" s="205"/>
      <c r="LK40" s="205"/>
      <c r="LL40" s="205"/>
      <c r="LM40" s="205"/>
      <c r="LN40" s="379"/>
    </row>
    <row r="41" spans="1:326" s="241" customFormat="1" collapsed="1">
      <c r="A41" s="376" t="s">
        <v>40</v>
      </c>
      <c r="B41" s="401">
        <f>SUM(B42:B43)</f>
        <v>0</v>
      </c>
      <c r="C41" s="380">
        <f>SUM(C42:C43)</f>
        <v>0</v>
      </c>
      <c r="D41" s="380">
        <f t="shared" ref="D41:BO41" si="765">SUM(D42:D43)</f>
        <v>0</v>
      </c>
      <c r="E41" s="380">
        <f t="shared" si="765"/>
        <v>0</v>
      </c>
      <c r="F41" s="380">
        <f t="shared" si="765"/>
        <v>0</v>
      </c>
      <c r="G41" s="380">
        <f t="shared" si="765"/>
        <v>0</v>
      </c>
      <c r="H41" s="380">
        <f t="shared" si="765"/>
        <v>0</v>
      </c>
      <c r="I41" s="380">
        <f t="shared" si="765"/>
        <v>0</v>
      </c>
      <c r="J41" s="380">
        <f t="shared" si="765"/>
        <v>0</v>
      </c>
      <c r="K41" s="380">
        <f t="shared" si="765"/>
        <v>0</v>
      </c>
      <c r="L41" s="380">
        <f t="shared" si="765"/>
        <v>0</v>
      </c>
      <c r="M41" s="380">
        <f t="shared" si="765"/>
        <v>0</v>
      </c>
      <c r="N41" s="380">
        <f t="shared" si="765"/>
        <v>0</v>
      </c>
      <c r="O41" s="380">
        <f t="shared" si="765"/>
        <v>0</v>
      </c>
      <c r="P41" s="380">
        <f t="shared" si="765"/>
        <v>0</v>
      </c>
      <c r="Q41" s="380">
        <f t="shared" si="765"/>
        <v>0</v>
      </c>
      <c r="R41" s="380">
        <f t="shared" si="765"/>
        <v>0</v>
      </c>
      <c r="S41" s="380">
        <f t="shared" si="765"/>
        <v>0</v>
      </c>
      <c r="T41" s="380">
        <f t="shared" si="765"/>
        <v>0</v>
      </c>
      <c r="U41" s="380">
        <f t="shared" si="765"/>
        <v>0</v>
      </c>
      <c r="V41" s="380">
        <f t="shared" si="765"/>
        <v>0</v>
      </c>
      <c r="W41" s="380">
        <f t="shared" si="765"/>
        <v>0</v>
      </c>
      <c r="X41" s="380">
        <f t="shared" si="765"/>
        <v>0</v>
      </c>
      <c r="Y41" s="380">
        <f t="shared" si="765"/>
        <v>0</v>
      </c>
      <c r="Z41" s="380">
        <f t="shared" si="765"/>
        <v>0</v>
      </c>
      <c r="AA41" s="380">
        <f t="shared" si="765"/>
        <v>0</v>
      </c>
      <c r="AB41" s="380">
        <f t="shared" si="765"/>
        <v>0</v>
      </c>
      <c r="AC41" s="380">
        <f t="shared" si="765"/>
        <v>0</v>
      </c>
      <c r="AD41" s="380">
        <f t="shared" si="765"/>
        <v>0</v>
      </c>
      <c r="AE41" s="380">
        <f t="shared" si="765"/>
        <v>0</v>
      </c>
      <c r="AF41" s="380">
        <f t="shared" si="765"/>
        <v>0</v>
      </c>
      <c r="AG41" s="380">
        <f t="shared" si="765"/>
        <v>0</v>
      </c>
      <c r="AH41" s="380">
        <f t="shared" si="765"/>
        <v>0</v>
      </c>
      <c r="AI41" s="380">
        <f t="shared" si="765"/>
        <v>0</v>
      </c>
      <c r="AJ41" s="380">
        <f t="shared" si="765"/>
        <v>0</v>
      </c>
      <c r="AK41" s="380">
        <f t="shared" si="765"/>
        <v>0</v>
      </c>
      <c r="AL41" s="380">
        <f t="shared" si="765"/>
        <v>0</v>
      </c>
      <c r="AM41" s="380">
        <f t="shared" si="765"/>
        <v>0</v>
      </c>
      <c r="AN41" s="380">
        <f t="shared" si="765"/>
        <v>0</v>
      </c>
      <c r="AO41" s="380">
        <f t="shared" si="765"/>
        <v>0</v>
      </c>
      <c r="AP41" s="380">
        <f t="shared" si="765"/>
        <v>0</v>
      </c>
      <c r="AQ41" s="380">
        <f t="shared" si="765"/>
        <v>0</v>
      </c>
      <c r="AR41" s="380">
        <f t="shared" si="765"/>
        <v>0</v>
      </c>
      <c r="AS41" s="380">
        <f t="shared" si="765"/>
        <v>0</v>
      </c>
      <c r="AT41" s="380">
        <f t="shared" si="765"/>
        <v>0</v>
      </c>
      <c r="AU41" s="380">
        <f t="shared" si="765"/>
        <v>0</v>
      </c>
      <c r="AV41" s="380">
        <f t="shared" si="765"/>
        <v>0</v>
      </c>
      <c r="AW41" s="380">
        <f t="shared" si="765"/>
        <v>0</v>
      </c>
      <c r="AX41" s="380">
        <f t="shared" si="765"/>
        <v>0</v>
      </c>
      <c r="AY41" s="380">
        <f t="shared" si="765"/>
        <v>0</v>
      </c>
      <c r="AZ41" s="380">
        <f t="shared" si="765"/>
        <v>0</v>
      </c>
      <c r="BA41" s="380">
        <f t="shared" si="765"/>
        <v>0</v>
      </c>
      <c r="BB41" s="380">
        <f t="shared" si="765"/>
        <v>0</v>
      </c>
      <c r="BC41" s="380">
        <f t="shared" si="765"/>
        <v>0</v>
      </c>
      <c r="BD41" s="380">
        <f t="shared" si="765"/>
        <v>0</v>
      </c>
      <c r="BE41" s="380">
        <f t="shared" si="765"/>
        <v>0</v>
      </c>
      <c r="BF41" s="380">
        <f t="shared" si="765"/>
        <v>0</v>
      </c>
      <c r="BG41" s="380">
        <f t="shared" si="765"/>
        <v>0</v>
      </c>
      <c r="BH41" s="380">
        <f t="shared" si="765"/>
        <v>0</v>
      </c>
      <c r="BI41" s="380">
        <f t="shared" si="765"/>
        <v>0</v>
      </c>
      <c r="BJ41" s="380">
        <f t="shared" si="765"/>
        <v>0</v>
      </c>
      <c r="BK41" s="380">
        <f t="shared" si="765"/>
        <v>0</v>
      </c>
      <c r="BL41" s="380">
        <f t="shared" si="765"/>
        <v>0</v>
      </c>
      <c r="BM41" s="380">
        <f t="shared" si="765"/>
        <v>0</v>
      </c>
      <c r="BN41" s="380">
        <f t="shared" si="765"/>
        <v>0</v>
      </c>
      <c r="BO41" s="380">
        <f t="shared" si="765"/>
        <v>0</v>
      </c>
      <c r="BP41" s="380">
        <f t="shared" ref="BP41:EA41" si="766">SUM(BP42:BP43)</f>
        <v>0</v>
      </c>
      <c r="BQ41" s="380">
        <f t="shared" si="766"/>
        <v>0</v>
      </c>
      <c r="BR41" s="380">
        <f t="shared" si="766"/>
        <v>0</v>
      </c>
      <c r="BS41" s="380">
        <f t="shared" si="766"/>
        <v>0</v>
      </c>
      <c r="BT41" s="380">
        <f t="shared" si="766"/>
        <v>0</v>
      </c>
      <c r="BU41" s="380">
        <f t="shared" si="766"/>
        <v>0</v>
      </c>
      <c r="BV41" s="380">
        <f t="shared" si="766"/>
        <v>0</v>
      </c>
      <c r="BW41" s="380">
        <f t="shared" si="766"/>
        <v>0</v>
      </c>
      <c r="BX41" s="380">
        <f t="shared" si="766"/>
        <v>0</v>
      </c>
      <c r="BY41" s="380">
        <f t="shared" si="766"/>
        <v>0</v>
      </c>
      <c r="BZ41" s="380">
        <f t="shared" si="766"/>
        <v>0</v>
      </c>
      <c r="CA41" s="380">
        <f t="shared" si="766"/>
        <v>0</v>
      </c>
      <c r="CB41" s="380">
        <f t="shared" si="766"/>
        <v>0</v>
      </c>
      <c r="CC41" s="380">
        <f t="shared" si="766"/>
        <v>0</v>
      </c>
      <c r="CD41" s="380">
        <f t="shared" si="766"/>
        <v>0</v>
      </c>
      <c r="CE41" s="380">
        <f t="shared" si="766"/>
        <v>0</v>
      </c>
      <c r="CF41" s="380">
        <f t="shared" si="766"/>
        <v>0</v>
      </c>
      <c r="CG41" s="380">
        <f t="shared" si="766"/>
        <v>0</v>
      </c>
      <c r="CH41" s="380">
        <f t="shared" si="766"/>
        <v>0</v>
      </c>
      <c r="CI41" s="380">
        <f t="shared" si="766"/>
        <v>0</v>
      </c>
      <c r="CJ41" s="380">
        <f t="shared" si="766"/>
        <v>0</v>
      </c>
      <c r="CK41" s="380">
        <f t="shared" si="766"/>
        <v>0</v>
      </c>
      <c r="CL41" s="380">
        <f t="shared" si="766"/>
        <v>0</v>
      </c>
      <c r="CM41" s="380">
        <f t="shared" si="766"/>
        <v>0</v>
      </c>
      <c r="CN41" s="380">
        <f t="shared" si="766"/>
        <v>0</v>
      </c>
      <c r="CO41" s="380">
        <f t="shared" si="766"/>
        <v>0</v>
      </c>
      <c r="CP41" s="380">
        <f t="shared" si="766"/>
        <v>0</v>
      </c>
      <c r="CQ41" s="380">
        <f t="shared" si="766"/>
        <v>0</v>
      </c>
      <c r="CR41" s="380">
        <f t="shared" si="766"/>
        <v>0</v>
      </c>
      <c r="CS41" s="380">
        <f t="shared" si="766"/>
        <v>0</v>
      </c>
      <c r="CT41" s="380">
        <f t="shared" si="766"/>
        <v>0</v>
      </c>
      <c r="CU41" s="380">
        <f t="shared" si="766"/>
        <v>0</v>
      </c>
      <c r="CV41" s="380">
        <f t="shared" si="766"/>
        <v>0</v>
      </c>
      <c r="CW41" s="380">
        <f t="shared" si="766"/>
        <v>0</v>
      </c>
      <c r="CX41" s="380">
        <f t="shared" si="766"/>
        <v>0</v>
      </c>
      <c r="CY41" s="380">
        <f t="shared" si="766"/>
        <v>0</v>
      </c>
      <c r="CZ41" s="380">
        <f t="shared" si="766"/>
        <v>0</v>
      </c>
      <c r="DA41" s="380">
        <f t="shared" si="766"/>
        <v>0</v>
      </c>
      <c r="DB41" s="380">
        <f t="shared" si="766"/>
        <v>0</v>
      </c>
      <c r="DC41" s="380">
        <f t="shared" si="766"/>
        <v>0</v>
      </c>
      <c r="DD41" s="380">
        <f t="shared" si="766"/>
        <v>0</v>
      </c>
      <c r="DE41" s="380">
        <f t="shared" si="766"/>
        <v>0</v>
      </c>
      <c r="DF41" s="380">
        <f t="shared" si="766"/>
        <v>0</v>
      </c>
      <c r="DG41" s="380">
        <f t="shared" si="766"/>
        <v>0</v>
      </c>
      <c r="DH41" s="380">
        <f t="shared" si="766"/>
        <v>0</v>
      </c>
      <c r="DI41" s="380">
        <f t="shared" si="766"/>
        <v>0</v>
      </c>
      <c r="DJ41" s="380">
        <f t="shared" si="766"/>
        <v>0</v>
      </c>
      <c r="DK41" s="380">
        <f t="shared" si="766"/>
        <v>0</v>
      </c>
      <c r="DL41" s="380">
        <f t="shared" si="766"/>
        <v>0</v>
      </c>
      <c r="DM41" s="380">
        <f t="shared" si="766"/>
        <v>0</v>
      </c>
      <c r="DN41" s="380">
        <f t="shared" si="766"/>
        <v>0</v>
      </c>
      <c r="DO41" s="380">
        <f t="shared" si="766"/>
        <v>0</v>
      </c>
      <c r="DP41" s="380">
        <f t="shared" si="766"/>
        <v>0</v>
      </c>
      <c r="DQ41" s="380">
        <f t="shared" si="766"/>
        <v>0</v>
      </c>
      <c r="DR41" s="380">
        <f t="shared" si="766"/>
        <v>0</v>
      </c>
      <c r="DS41" s="380">
        <f t="shared" si="766"/>
        <v>0</v>
      </c>
      <c r="DT41" s="380">
        <f t="shared" si="766"/>
        <v>0</v>
      </c>
      <c r="DU41" s="380">
        <f t="shared" si="766"/>
        <v>0</v>
      </c>
      <c r="DV41" s="380">
        <f t="shared" si="766"/>
        <v>0</v>
      </c>
      <c r="DW41" s="380">
        <f t="shared" si="766"/>
        <v>0</v>
      </c>
      <c r="DX41" s="380">
        <f t="shared" si="766"/>
        <v>0</v>
      </c>
      <c r="DY41" s="380">
        <f t="shared" si="766"/>
        <v>0</v>
      </c>
      <c r="DZ41" s="380">
        <f t="shared" si="766"/>
        <v>0</v>
      </c>
      <c r="EA41" s="380">
        <f t="shared" si="766"/>
        <v>0</v>
      </c>
      <c r="EB41" s="380">
        <f t="shared" ref="EB41:GM41" si="767">SUM(EB42:EB43)</f>
        <v>0</v>
      </c>
      <c r="EC41" s="380">
        <f t="shared" si="767"/>
        <v>0</v>
      </c>
      <c r="ED41" s="380">
        <f t="shared" si="767"/>
        <v>0</v>
      </c>
      <c r="EE41" s="380">
        <f t="shared" si="767"/>
        <v>0</v>
      </c>
      <c r="EF41" s="380">
        <f t="shared" si="767"/>
        <v>0</v>
      </c>
      <c r="EG41" s="380">
        <f t="shared" si="767"/>
        <v>0</v>
      </c>
      <c r="EH41" s="380">
        <f t="shared" si="767"/>
        <v>0</v>
      </c>
      <c r="EI41" s="380">
        <f t="shared" si="767"/>
        <v>0</v>
      </c>
      <c r="EJ41" s="380">
        <f t="shared" si="767"/>
        <v>0</v>
      </c>
      <c r="EK41" s="380">
        <f t="shared" si="767"/>
        <v>0</v>
      </c>
      <c r="EL41" s="380">
        <f t="shared" si="767"/>
        <v>0</v>
      </c>
      <c r="EM41" s="380">
        <f t="shared" si="767"/>
        <v>0</v>
      </c>
      <c r="EN41" s="380">
        <f t="shared" si="767"/>
        <v>0</v>
      </c>
      <c r="EO41" s="380">
        <f t="shared" si="767"/>
        <v>0</v>
      </c>
      <c r="EP41" s="380">
        <f t="shared" si="767"/>
        <v>0</v>
      </c>
      <c r="EQ41" s="380">
        <f t="shared" si="767"/>
        <v>0</v>
      </c>
      <c r="ER41" s="380">
        <f t="shared" si="767"/>
        <v>0</v>
      </c>
      <c r="ES41" s="380">
        <f t="shared" si="767"/>
        <v>0</v>
      </c>
      <c r="ET41" s="380">
        <f t="shared" si="767"/>
        <v>0</v>
      </c>
      <c r="EU41" s="380">
        <f t="shared" si="767"/>
        <v>0</v>
      </c>
      <c r="EV41" s="380">
        <f t="shared" si="767"/>
        <v>0</v>
      </c>
      <c r="EW41" s="380">
        <f t="shared" si="767"/>
        <v>0</v>
      </c>
      <c r="EX41" s="380">
        <f t="shared" si="767"/>
        <v>0</v>
      </c>
      <c r="EY41" s="380">
        <f t="shared" si="767"/>
        <v>0</v>
      </c>
      <c r="EZ41" s="380">
        <f t="shared" si="767"/>
        <v>0</v>
      </c>
      <c r="FA41" s="380">
        <f t="shared" si="767"/>
        <v>0</v>
      </c>
      <c r="FB41" s="380">
        <f t="shared" si="767"/>
        <v>0</v>
      </c>
      <c r="FC41" s="380">
        <f t="shared" si="767"/>
        <v>0</v>
      </c>
      <c r="FD41" s="380">
        <f t="shared" si="767"/>
        <v>0</v>
      </c>
      <c r="FE41" s="380">
        <f t="shared" si="767"/>
        <v>0</v>
      </c>
      <c r="FF41" s="380">
        <f t="shared" si="767"/>
        <v>0</v>
      </c>
      <c r="FG41" s="380">
        <f t="shared" si="767"/>
        <v>0</v>
      </c>
      <c r="FH41" s="380">
        <f t="shared" si="767"/>
        <v>0</v>
      </c>
      <c r="FI41" s="380">
        <f t="shared" si="767"/>
        <v>0</v>
      </c>
      <c r="FJ41" s="380">
        <f t="shared" si="767"/>
        <v>0</v>
      </c>
      <c r="FK41" s="380">
        <f t="shared" si="767"/>
        <v>0</v>
      </c>
      <c r="FL41" s="380">
        <f t="shared" si="767"/>
        <v>0</v>
      </c>
      <c r="FM41" s="380">
        <f t="shared" si="767"/>
        <v>0</v>
      </c>
      <c r="FN41" s="380">
        <f t="shared" si="767"/>
        <v>0</v>
      </c>
      <c r="FO41" s="380">
        <f t="shared" si="767"/>
        <v>0</v>
      </c>
      <c r="FP41" s="380">
        <f t="shared" si="767"/>
        <v>0</v>
      </c>
      <c r="FQ41" s="380">
        <f t="shared" si="767"/>
        <v>0</v>
      </c>
      <c r="FR41" s="380">
        <f t="shared" si="767"/>
        <v>0</v>
      </c>
      <c r="FS41" s="380">
        <f t="shared" si="767"/>
        <v>0</v>
      </c>
      <c r="FT41" s="380">
        <f t="shared" si="767"/>
        <v>0</v>
      </c>
      <c r="FU41" s="380">
        <f t="shared" si="767"/>
        <v>0</v>
      </c>
      <c r="FV41" s="380">
        <f t="shared" si="767"/>
        <v>0</v>
      </c>
      <c r="FW41" s="380">
        <f t="shared" si="767"/>
        <v>0</v>
      </c>
      <c r="FX41" s="380">
        <f t="shared" si="767"/>
        <v>0</v>
      </c>
      <c r="FY41" s="380">
        <f t="shared" si="767"/>
        <v>0</v>
      </c>
      <c r="FZ41" s="380">
        <f t="shared" si="767"/>
        <v>0</v>
      </c>
      <c r="GA41" s="380">
        <f t="shared" si="767"/>
        <v>0</v>
      </c>
      <c r="GB41" s="380">
        <f t="shared" si="767"/>
        <v>0</v>
      </c>
      <c r="GC41" s="380">
        <f t="shared" si="767"/>
        <v>0</v>
      </c>
      <c r="GD41" s="380">
        <f t="shared" si="767"/>
        <v>0</v>
      </c>
      <c r="GE41" s="380">
        <f t="shared" si="767"/>
        <v>0</v>
      </c>
      <c r="GF41" s="380">
        <f t="shared" si="767"/>
        <v>0</v>
      </c>
      <c r="GG41" s="380">
        <f t="shared" si="767"/>
        <v>0</v>
      </c>
      <c r="GH41" s="380">
        <f t="shared" si="767"/>
        <v>0</v>
      </c>
      <c r="GI41" s="380">
        <f t="shared" si="767"/>
        <v>0</v>
      </c>
      <c r="GJ41" s="380">
        <f t="shared" si="767"/>
        <v>0</v>
      </c>
      <c r="GK41" s="380">
        <f t="shared" si="767"/>
        <v>0</v>
      </c>
      <c r="GL41" s="380">
        <f t="shared" si="767"/>
        <v>0</v>
      </c>
      <c r="GM41" s="380">
        <f t="shared" si="767"/>
        <v>0</v>
      </c>
      <c r="GN41" s="380">
        <f t="shared" ref="GN41:IY41" si="768">SUM(GN42:GN43)</f>
        <v>0</v>
      </c>
      <c r="GO41" s="380">
        <f t="shared" si="768"/>
        <v>0</v>
      </c>
      <c r="GP41" s="380">
        <f t="shared" si="768"/>
        <v>0</v>
      </c>
      <c r="GQ41" s="380">
        <f t="shared" si="768"/>
        <v>0</v>
      </c>
      <c r="GR41" s="380">
        <f t="shared" si="768"/>
        <v>0</v>
      </c>
      <c r="GS41" s="380">
        <f t="shared" si="768"/>
        <v>0</v>
      </c>
      <c r="GT41" s="380">
        <f t="shared" si="768"/>
        <v>0</v>
      </c>
      <c r="GU41" s="380">
        <f t="shared" si="768"/>
        <v>0</v>
      </c>
      <c r="GV41" s="380">
        <f t="shared" si="768"/>
        <v>0</v>
      </c>
      <c r="GW41" s="380">
        <f t="shared" si="768"/>
        <v>0</v>
      </c>
      <c r="GX41" s="380">
        <f t="shared" si="768"/>
        <v>0</v>
      </c>
      <c r="GY41" s="380">
        <f t="shared" si="768"/>
        <v>0</v>
      </c>
      <c r="GZ41" s="380">
        <f t="shared" si="768"/>
        <v>0</v>
      </c>
      <c r="HA41" s="380">
        <f t="shared" si="768"/>
        <v>0</v>
      </c>
      <c r="HB41" s="380">
        <f t="shared" si="768"/>
        <v>0</v>
      </c>
      <c r="HC41" s="380">
        <f t="shared" si="768"/>
        <v>0</v>
      </c>
      <c r="HD41" s="380">
        <f t="shared" si="768"/>
        <v>0</v>
      </c>
      <c r="HE41" s="380">
        <f t="shared" si="768"/>
        <v>0</v>
      </c>
      <c r="HF41" s="380">
        <f t="shared" si="768"/>
        <v>0</v>
      </c>
      <c r="HG41" s="380">
        <f t="shared" si="768"/>
        <v>0</v>
      </c>
      <c r="HH41" s="380">
        <f t="shared" si="768"/>
        <v>0</v>
      </c>
      <c r="HI41" s="380">
        <f t="shared" si="768"/>
        <v>0</v>
      </c>
      <c r="HJ41" s="380">
        <f t="shared" si="768"/>
        <v>0</v>
      </c>
      <c r="HK41" s="380">
        <f t="shared" si="768"/>
        <v>0</v>
      </c>
      <c r="HL41" s="380">
        <f t="shared" si="768"/>
        <v>0</v>
      </c>
      <c r="HM41" s="380">
        <f t="shared" si="768"/>
        <v>0</v>
      </c>
      <c r="HN41" s="380">
        <f t="shared" si="768"/>
        <v>0</v>
      </c>
      <c r="HO41" s="380">
        <f t="shared" si="768"/>
        <v>0</v>
      </c>
      <c r="HP41" s="380">
        <f t="shared" si="768"/>
        <v>0</v>
      </c>
      <c r="HQ41" s="380">
        <f t="shared" si="768"/>
        <v>0</v>
      </c>
      <c r="HR41" s="380">
        <f t="shared" si="768"/>
        <v>0</v>
      </c>
      <c r="HS41" s="380">
        <f t="shared" si="768"/>
        <v>0</v>
      </c>
      <c r="HT41" s="380">
        <f t="shared" si="768"/>
        <v>0</v>
      </c>
      <c r="HU41" s="380">
        <f t="shared" si="768"/>
        <v>0</v>
      </c>
      <c r="HV41" s="380">
        <f t="shared" si="768"/>
        <v>0</v>
      </c>
      <c r="HW41" s="380">
        <f t="shared" si="768"/>
        <v>0</v>
      </c>
      <c r="HX41" s="380">
        <f t="shared" si="768"/>
        <v>0</v>
      </c>
      <c r="HY41" s="380">
        <f t="shared" si="768"/>
        <v>0</v>
      </c>
      <c r="HZ41" s="380">
        <f t="shared" si="768"/>
        <v>0</v>
      </c>
      <c r="IA41" s="380">
        <f t="shared" si="768"/>
        <v>0</v>
      </c>
      <c r="IB41" s="380">
        <f t="shared" si="768"/>
        <v>0</v>
      </c>
      <c r="IC41" s="380">
        <f t="shared" si="768"/>
        <v>0</v>
      </c>
      <c r="ID41" s="380">
        <f t="shared" si="768"/>
        <v>0</v>
      </c>
      <c r="IE41" s="380">
        <f t="shared" si="768"/>
        <v>0</v>
      </c>
      <c r="IF41" s="380">
        <f t="shared" si="768"/>
        <v>0</v>
      </c>
      <c r="IG41" s="380">
        <f t="shared" si="768"/>
        <v>0</v>
      </c>
      <c r="IH41" s="380">
        <f t="shared" si="768"/>
        <v>0</v>
      </c>
      <c r="II41" s="380">
        <f t="shared" si="768"/>
        <v>0</v>
      </c>
      <c r="IJ41" s="380">
        <f t="shared" si="768"/>
        <v>0</v>
      </c>
      <c r="IK41" s="380">
        <f t="shared" si="768"/>
        <v>0</v>
      </c>
      <c r="IL41" s="380">
        <f t="shared" si="768"/>
        <v>0</v>
      </c>
      <c r="IM41" s="380">
        <f t="shared" si="768"/>
        <v>0</v>
      </c>
      <c r="IN41" s="380">
        <f t="shared" si="768"/>
        <v>0</v>
      </c>
      <c r="IO41" s="380">
        <f t="shared" si="768"/>
        <v>0</v>
      </c>
      <c r="IP41" s="380">
        <f t="shared" si="768"/>
        <v>0</v>
      </c>
      <c r="IQ41" s="380">
        <f t="shared" si="768"/>
        <v>0</v>
      </c>
      <c r="IR41" s="380">
        <f t="shared" si="768"/>
        <v>0</v>
      </c>
      <c r="IS41" s="380">
        <f t="shared" si="768"/>
        <v>0</v>
      </c>
      <c r="IT41" s="380">
        <f t="shared" si="768"/>
        <v>0</v>
      </c>
      <c r="IU41" s="380">
        <f t="shared" si="768"/>
        <v>0</v>
      </c>
      <c r="IV41" s="380">
        <f t="shared" si="768"/>
        <v>0</v>
      </c>
      <c r="IW41" s="380">
        <f t="shared" si="768"/>
        <v>0</v>
      </c>
      <c r="IX41" s="380">
        <f t="shared" si="768"/>
        <v>0</v>
      </c>
      <c r="IY41" s="380">
        <f t="shared" si="768"/>
        <v>0</v>
      </c>
      <c r="IZ41" s="380">
        <f t="shared" ref="IZ41:LK41" si="769">SUM(IZ42:IZ43)</f>
        <v>0</v>
      </c>
      <c r="JA41" s="380">
        <f t="shared" si="769"/>
        <v>0</v>
      </c>
      <c r="JB41" s="380">
        <f t="shared" si="769"/>
        <v>0</v>
      </c>
      <c r="JC41" s="380">
        <f t="shared" si="769"/>
        <v>0</v>
      </c>
      <c r="JD41" s="380">
        <f t="shared" si="769"/>
        <v>0</v>
      </c>
      <c r="JE41" s="380">
        <f t="shared" si="769"/>
        <v>0</v>
      </c>
      <c r="JF41" s="380">
        <f t="shared" si="769"/>
        <v>0</v>
      </c>
      <c r="JG41" s="380">
        <f t="shared" si="769"/>
        <v>0</v>
      </c>
      <c r="JH41" s="380">
        <f t="shared" si="769"/>
        <v>0</v>
      </c>
      <c r="JI41" s="380">
        <f t="shared" si="769"/>
        <v>0</v>
      </c>
      <c r="JJ41" s="380">
        <f t="shared" si="769"/>
        <v>0</v>
      </c>
      <c r="JK41" s="380">
        <f t="shared" si="769"/>
        <v>0</v>
      </c>
      <c r="JL41" s="380">
        <f t="shared" si="769"/>
        <v>0</v>
      </c>
      <c r="JM41" s="380">
        <f t="shared" si="769"/>
        <v>0</v>
      </c>
      <c r="JN41" s="380">
        <f t="shared" si="769"/>
        <v>0</v>
      </c>
      <c r="JO41" s="380">
        <f t="shared" si="769"/>
        <v>0</v>
      </c>
      <c r="JP41" s="380">
        <f t="shared" si="769"/>
        <v>0</v>
      </c>
      <c r="JQ41" s="380">
        <f t="shared" si="769"/>
        <v>0</v>
      </c>
      <c r="JR41" s="380">
        <f t="shared" si="769"/>
        <v>0</v>
      </c>
      <c r="JS41" s="380">
        <f t="shared" si="769"/>
        <v>0</v>
      </c>
      <c r="JT41" s="380">
        <f t="shared" si="769"/>
        <v>0</v>
      </c>
      <c r="JU41" s="380">
        <f t="shared" si="769"/>
        <v>0</v>
      </c>
      <c r="JV41" s="380">
        <f t="shared" si="769"/>
        <v>0</v>
      </c>
      <c r="JW41" s="380">
        <f t="shared" si="769"/>
        <v>0</v>
      </c>
      <c r="JX41" s="380">
        <f t="shared" si="769"/>
        <v>0</v>
      </c>
      <c r="JY41" s="380">
        <f t="shared" si="769"/>
        <v>0</v>
      </c>
      <c r="JZ41" s="380">
        <f t="shared" si="769"/>
        <v>0</v>
      </c>
      <c r="KA41" s="380">
        <f t="shared" si="769"/>
        <v>0</v>
      </c>
      <c r="KB41" s="380">
        <f t="shared" si="769"/>
        <v>0</v>
      </c>
      <c r="KC41" s="380">
        <f t="shared" si="769"/>
        <v>0</v>
      </c>
      <c r="KD41" s="380">
        <f t="shared" si="769"/>
        <v>0</v>
      </c>
      <c r="KE41" s="380">
        <f t="shared" si="769"/>
        <v>0</v>
      </c>
      <c r="KF41" s="380">
        <f t="shared" si="769"/>
        <v>0</v>
      </c>
      <c r="KG41" s="380">
        <f t="shared" si="769"/>
        <v>0</v>
      </c>
      <c r="KH41" s="380">
        <f t="shared" si="769"/>
        <v>0</v>
      </c>
      <c r="KI41" s="380">
        <f t="shared" si="769"/>
        <v>0</v>
      </c>
      <c r="KJ41" s="380">
        <f t="shared" si="769"/>
        <v>0</v>
      </c>
      <c r="KK41" s="380">
        <f t="shared" si="769"/>
        <v>0</v>
      </c>
      <c r="KL41" s="380">
        <f t="shared" si="769"/>
        <v>0</v>
      </c>
      <c r="KM41" s="380">
        <f t="shared" si="769"/>
        <v>0</v>
      </c>
      <c r="KN41" s="380">
        <f t="shared" si="769"/>
        <v>0</v>
      </c>
      <c r="KO41" s="380">
        <f t="shared" si="769"/>
        <v>0</v>
      </c>
      <c r="KP41" s="380">
        <f t="shared" si="769"/>
        <v>0</v>
      </c>
      <c r="KQ41" s="380">
        <f t="shared" si="769"/>
        <v>0</v>
      </c>
      <c r="KR41" s="380">
        <f t="shared" si="769"/>
        <v>0</v>
      </c>
      <c r="KS41" s="380">
        <f t="shared" si="769"/>
        <v>0</v>
      </c>
      <c r="KT41" s="380">
        <f t="shared" si="769"/>
        <v>0</v>
      </c>
      <c r="KU41" s="380">
        <f t="shared" si="769"/>
        <v>0</v>
      </c>
      <c r="KV41" s="380">
        <f t="shared" si="769"/>
        <v>0</v>
      </c>
      <c r="KW41" s="380">
        <f t="shared" si="769"/>
        <v>0</v>
      </c>
      <c r="KX41" s="380">
        <f t="shared" si="769"/>
        <v>0</v>
      </c>
      <c r="KY41" s="380">
        <f t="shared" si="769"/>
        <v>0</v>
      </c>
      <c r="KZ41" s="380">
        <f t="shared" si="769"/>
        <v>0</v>
      </c>
      <c r="LA41" s="380">
        <f t="shared" si="769"/>
        <v>0</v>
      </c>
      <c r="LB41" s="380">
        <f t="shared" si="769"/>
        <v>0</v>
      </c>
      <c r="LC41" s="380">
        <f t="shared" si="769"/>
        <v>0</v>
      </c>
      <c r="LD41" s="380">
        <f t="shared" si="769"/>
        <v>0</v>
      </c>
      <c r="LE41" s="380">
        <f t="shared" si="769"/>
        <v>0</v>
      </c>
      <c r="LF41" s="380">
        <f t="shared" si="769"/>
        <v>0</v>
      </c>
      <c r="LG41" s="380">
        <f t="shared" si="769"/>
        <v>0</v>
      </c>
      <c r="LH41" s="380">
        <f t="shared" si="769"/>
        <v>0</v>
      </c>
      <c r="LI41" s="380">
        <f t="shared" si="769"/>
        <v>0</v>
      </c>
      <c r="LJ41" s="380">
        <f t="shared" si="769"/>
        <v>0</v>
      </c>
      <c r="LK41" s="380">
        <f t="shared" si="769"/>
        <v>0</v>
      </c>
      <c r="LL41" s="380">
        <f>SUM(LL42:LL43)</f>
        <v>0</v>
      </c>
      <c r="LM41" s="380">
        <f>SUM(LM42:LM43)</f>
        <v>0</v>
      </c>
      <c r="LN41" s="402">
        <f>SUM(LN42:LN43)</f>
        <v>0</v>
      </c>
    </row>
    <row r="42" spans="1:326" s="237" customFormat="1" hidden="1" outlineLevel="1">
      <c r="A42" s="403" t="s">
        <v>52</v>
      </c>
      <c r="B42" s="404">
        <f>B21</f>
        <v>0</v>
      </c>
      <c r="C42" s="405">
        <f>C21</f>
        <v>0</v>
      </c>
      <c r="D42" s="405">
        <f t="shared" ref="D42:M42" si="770">D21</f>
        <v>0</v>
      </c>
      <c r="E42" s="405">
        <f t="shared" si="770"/>
        <v>0</v>
      </c>
      <c r="F42" s="405">
        <f t="shared" si="770"/>
        <v>0</v>
      </c>
      <c r="G42" s="405">
        <f t="shared" si="770"/>
        <v>0</v>
      </c>
      <c r="H42" s="405">
        <f t="shared" si="770"/>
        <v>0</v>
      </c>
      <c r="I42" s="405">
        <f t="shared" si="770"/>
        <v>0</v>
      </c>
      <c r="J42" s="405">
        <f t="shared" si="770"/>
        <v>0</v>
      </c>
      <c r="K42" s="405">
        <f t="shared" si="770"/>
        <v>0</v>
      </c>
      <c r="L42" s="405">
        <f t="shared" si="770"/>
        <v>0</v>
      </c>
      <c r="M42" s="405">
        <f t="shared" si="770"/>
        <v>0</v>
      </c>
      <c r="N42" s="406">
        <f>N21</f>
        <v>0</v>
      </c>
      <c r="O42" s="407">
        <f>O21</f>
        <v>0</v>
      </c>
      <c r="P42" s="405">
        <f>P21</f>
        <v>0</v>
      </c>
      <c r="Q42" s="405">
        <f t="shared" ref="Q42:Z42" si="771">Q21</f>
        <v>0</v>
      </c>
      <c r="R42" s="405">
        <f t="shared" si="771"/>
        <v>0</v>
      </c>
      <c r="S42" s="405">
        <f t="shared" si="771"/>
        <v>0</v>
      </c>
      <c r="T42" s="405">
        <f t="shared" si="771"/>
        <v>0</v>
      </c>
      <c r="U42" s="405">
        <f t="shared" si="771"/>
        <v>0</v>
      </c>
      <c r="V42" s="405">
        <f t="shared" si="771"/>
        <v>0</v>
      </c>
      <c r="W42" s="405">
        <f t="shared" si="771"/>
        <v>0</v>
      </c>
      <c r="X42" s="405">
        <f t="shared" si="771"/>
        <v>0</v>
      </c>
      <c r="Y42" s="405">
        <f t="shared" si="771"/>
        <v>0</v>
      </c>
      <c r="Z42" s="405">
        <f t="shared" si="771"/>
        <v>0</v>
      </c>
      <c r="AA42" s="405">
        <f t="shared" ref="AA42" si="772">AA21+AA77</f>
        <v>0</v>
      </c>
      <c r="AB42" s="407">
        <f>AB21+AB77</f>
        <v>0</v>
      </c>
      <c r="AC42" s="405">
        <f>AC21+AC77</f>
        <v>0</v>
      </c>
      <c r="AD42" s="405">
        <f t="shared" ref="AD42:AN42" si="773">AD21+AD77</f>
        <v>0</v>
      </c>
      <c r="AE42" s="405">
        <f t="shared" si="773"/>
        <v>0</v>
      </c>
      <c r="AF42" s="405">
        <f t="shared" si="773"/>
        <v>0</v>
      </c>
      <c r="AG42" s="405">
        <f t="shared" si="773"/>
        <v>0</v>
      </c>
      <c r="AH42" s="405">
        <f t="shared" si="773"/>
        <v>0</v>
      </c>
      <c r="AI42" s="405">
        <f t="shared" si="773"/>
        <v>0</v>
      </c>
      <c r="AJ42" s="405">
        <f t="shared" si="773"/>
        <v>0</v>
      </c>
      <c r="AK42" s="405">
        <f t="shared" si="773"/>
        <v>0</v>
      </c>
      <c r="AL42" s="405">
        <f t="shared" si="773"/>
        <v>0</v>
      </c>
      <c r="AM42" s="405">
        <f t="shared" si="773"/>
        <v>0</v>
      </c>
      <c r="AN42" s="405">
        <f t="shared" si="773"/>
        <v>0</v>
      </c>
      <c r="AO42" s="407">
        <f>AO21+AO77</f>
        <v>0</v>
      </c>
      <c r="AP42" s="405">
        <f>AP21+AP77</f>
        <v>0</v>
      </c>
      <c r="AQ42" s="405">
        <f t="shared" ref="AQ42:BA42" si="774">AQ21+AQ77</f>
        <v>0</v>
      </c>
      <c r="AR42" s="405">
        <f t="shared" si="774"/>
        <v>0</v>
      </c>
      <c r="AS42" s="405">
        <f t="shared" si="774"/>
        <v>0</v>
      </c>
      <c r="AT42" s="405">
        <f t="shared" si="774"/>
        <v>0</v>
      </c>
      <c r="AU42" s="405">
        <f t="shared" si="774"/>
        <v>0</v>
      </c>
      <c r="AV42" s="405">
        <f t="shared" si="774"/>
        <v>0</v>
      </c>
      <c r="AW42" s="405">
        <f t="shared" si="774"/>
        <v>0</v>
      </c>
      <c r="AX42" s="405">
        <f t="shared" si="774"/>
        <v>0</v>
      </c>
      <c r="AY42" s="405">
        <f t="shared" si="774"/>
        <v>0</v>
      </c>
      <c r="AZ42" s="405">
        <f t="shared" si="774"/>
        <v>0</v>
      </c>
      <c r="BA42" s="405">
        <f t="shared" si="774"/>
        <v>0</v>
      </c>
      <c r="BB42" s="407">
        <f>BB21+BB77</f>
        <v>0</v>
      </c>
      <c r="BC42" s="405">
        <f>BC21+BC77</f>
        <v>0</v>
      </c>
      <c r="BD42" s="405">
        <f t="shared" ref="BD42:BN42" si="775">BD21+BD77</f>
        <v>0</v>
      </c>
      <c r="BE42" s="405">
        <f t="shared" si="775"/>
        <v>0</v>
      </c>
      <c r="BF42" s="405">
        <f t="shared" si="775"/>
        <v>0</v>
      </c>
      <c r="BG42" s="405">
        <f t="shared" si="775"/>
        <v>0</v>
      </c>
      <c r="BH42" s="405">
        <f t="shared" si="775"/>
        <v>0</v>
      </c>
      <c r="BI42" s="405">
        <f t="shared" si="775"/>
        <v>0</v>
      </c>
      <c r="BJ42" s="405">
        <f t="shared" si="775"/>
        <v>0</v>
      </c>
      <c r="BK42" s="405">
        <f t="shared" si="775"/>
        <v>0</v>
      </c>
      <c r="BL42" s="405">
        <f t="shared" si="775"/>
        <v>0</v>
      </c>
      <c r="BM42" s="405">
        <f t="shared" si="775"/>
        <v>0</v>
      </c>
      <c r="BN42" s="405">
        <f t="shared" si="775"/>
        <v>0</v>
      </c>
      <c r="BO42" s="407">
        <f>BO21+BO77</f>
        <v>0</v>
      </c>
      <c r="BP42" s="405">
        <f>BP21+BP77</f>
        <v>0</v>
      </c>
      <c r="BQ42" s="405">
        <f t="shared" ref="BQ42:CA42" si="776">BQ21+BQ77</f>
        <v>0</v>
      </c>
      <c r="BR42" s="405">
        <f t="shared" si="776"/>
        <v>0</v>
      </c>
      <c r="BS42" s="405">
        <f t="shared" si="776"/>
        <v>0</v>
      </c>
      <c r="BT42" s="405">
        <f t="shared" si="776"/>
        <v>0</v>
      </c>
      <c r="BU42" s="405">
        <f t="shared" si="776"/>
        <v>0</v>
      </c>
      <c r="BV42" s="405">
        <f t="shared" si="776"/>
        <v>0</v>
      </c>
      <c r="BW42" s="405">
        <f t="shared" si="776"/>
        <v>0</v>
      </c>
      <c r="BX42" s="405">
        <f t="shared" si="776"/>
        <v>0</v>
      </c>
      <c r="BY42" s="405">
        <f t="shared" si="776"/>
        <v>0</v>
      </c>
      <c r="BZ42" s="405">
        <f t="shared" si="776"/>
        <v>0</v>
      </c>
      <c r="CA42" s="405">
        <f t="shared" si="776"/>
        <v>0</v>
      </c>
      <c r="CB42" s="407">
        <f>CB21+CB77</f>
        <v>0</v>
      </c>
      <c r="CC42" s="405">
        <f>CC21+CC77</f>
        <v>0</v>
      </c>
      <c r="CD42" s="405">
        <f t="shared" ref="CD42:CN42" si="777">CD21+CD77</f>
        <v>0</v>
      </c>
      <c r="CE42" s="405">
        <f t="shared" si="777"/>
        <v>0</v>
      </c>
      <c r="CF42" s="405">
        <f t="shared" si="777"/>
        <v>0</v>
      </c>
      <c r="CG42" s="405">
        <f t="shared" si="777"/>
        <v>0</v>
      </c>
      <c r="CH42" s="405">
        <f t="shared" si="777"/>
        <v>0</v>
      </c>
      <c r="CI42" s="405">
        <f t="shared" si="777"/>
        <v>0</v>
      </c>
      <c r="CJ42" s="405">
        <f t="shared" si="777"/>
        <v>0</v>
      </c>
      <c r="CK42" s="405">
        <f t="shared" si="777"/>
        <v>0</v>
      </c>
      <c r="CL42" s="405">
        <f t="shared" si="777"/>
        <v>0</v>
      </c>
      <c r="CM42" s="405">
        <f t="shared" si="777"/>
        <v>0</v>
      </c>
      <c r="CN42" s="405">
        <f t="shared" si="777"/>
        <v>0</v>
      </c>
      <c r="CO42" s="407">
        <f>CO21+CO77</f>
        <v>0</v>
      </c>
      <c r="CP42" s="405">
        <f>CP21+CP77</f>
        <v>0</v>
      </c>
      <c r="CQ42" s="405">
        <f t="shared" ref="CQ42:DA42" si="778">CQ21+CQ77</f>
        <v>0</v>
      </c>
      <c r="CR42" s="405">
        <f t="shared" si="778"/>
        <v>0</v>
      </c>
      <c r="CS42" s="405">
        <f t="shared" si="778"/>
        <v>0</v>
      </c>
      <c r="CT42" s="405">
        <f t="shared" si="778"/>
        <v>0</v>
      </c>
      <c r="CU42" s="405">
        <f t="shared" si="778"/>
        <v>0</v>
      </c>
      <c r="CV42" s="405">
        <f t="shared" si="778"/>
        <v>0</v>
      </c>
      <c r="CW42" s="405">
        <f t="shared" si="778"/>
        <v>0</v>
      </c>
      <c r="CX42" s="405">
        <f t="shared" si="778"/>
        <v>0</v>
      </c>
      <c r="CY42" s="405">
        <f t="shared" si="778"/>
        <v>0</v>
      </c>
      <c r="CZ42" s="405">
        <f t="shared" si="778"/>
        <v>0</v>
      </c>
      <c r="DA42" s="405">
        <f t="shared" si="778"/>
        <v>0</v>
      </c>
      <c r="DB42" s="407">
        <f>DB21+DB77</f>
        <v>0</v>
      </c>
      <c r="DC42" s="405">
        <f>DC21+DC77</f>
        <v>0</v>
      </c>
      <c r="DD42" s="405">
        <f t="shared" ref="DD42:DN42" si="779">DD21+DD77</f>
        <v>0</v>
      </c>
      <c r="DE42" s="405">
        <f t="shared" si="779"/>
        <v>0</v>
      </c>
      <c r="DF42" s="405">
        <f t="shared" si="779"/>
        <v>0</v>
      </c>
      <c r="DG42" s="405">
        <f t="shared" si="779"/>
        <v>0</v>
      </c>
      <c r="DH42" s="405">
        <f t="shared" si="779"/>
        <v>0</v>
      </c>
      <c r="DI42" s="405">
        <f t="shared" si="779"/>
        <v>0</v>
      </c>
      <c r="DJ42" s="405">
        <f t="shared" si="779"/>
        <v>0</v>
      </c>
      <c r="DK42" s="405">
        <f t="shared" si="779"/>
        <v>0</v>
      </c>
      <c r="DL42" s="405">
        <f t="shared" si="779"/>
        <v>0</v>
      </c>
      <c r="DM42" s="405">
        <f t="shared" si="779"/>
        <v>0</v>
      </c>
      <c r="DN42" s="405">
        <f t="shared" si="779"/>
        <v>0</v>
      </c>
      <c r="DO42" s="407">
        <f>DO21+DO77</f>
        <v>0</v>
      </c>
      <c r="DP42" s="405">
        <f>DP21+DP77</f>
        <v>0</v>
      </c>
      <c r="DQ42" s="405">
        <f t="shared" ref="DQ42:EA42" si="780">DQ21+DQ77</f>
        <v>0</v>
      </c>
      <c r="DR42" s="405">
        <f t="shared" si="780"/>
        <v>0</v>
      </c>
      <c r="DS42" s="405">
        <f t="shared" si="780"/>
        <v>0</v>
      </c>
      <c r="DT42" s="405">
        <f t="shared" si="780"/>
        <v>0</v>
      </c>
      <c r="DU42" s="405">
        <f t="shared" si="780"/>
        <v>0</v>
      </c>
      <c r="DV42" s="405">
        <f t="shared" si="780"/>
        <v>0</v>
      </c>
      <c r="DW42" s="405">
        <f t="shared" si="780"/>
        <v>0</v>
      </c>
      <c r="DX42" s="405">
        <f t="shared" si="780"/>
        <v>0</v>
      </c>
      <c r="DY42" s="405">
        <f t="shared" si="780"/>
        <v>0</v>
      </c>
      <c r="DZ42" s="405">
        <f t="shared" si="780"/>
        <v>0</v>
      </c>
      <c r="EA42" s="405">
        <f t="shared" si="780"/>
        <v>0</v>
      </c>
      <c r="EB42" s="407">
        <f>EB21+EB77</f>
        <v>0</v>
      </c>
      <c r="EC42" s="407">
        <f t="shared" ref="EC42:GP42" si="781">EC21+EC77</f>
        <v>0</v>
      </c>
      <c r="ED42" s="407">
        <f t="shared" si="781"/>
        <v>0</v>
      </c>
      <c r="EE42" s="407">
        <f t="shared" si="781"/>
        <v>0</v>
      </c>
      <c r="EF42" s="407">
        <f t="shared" si="781"/>
        <v>0</v>
      </c>
      <c r="EG42" s="407">
        <f t="shared" si="781"/>
        <v>0</v>
      </c>
      <c r="EH42" s="407">
        <f t="shared" si="781"/>
        <v>0</v>
      </c>
      <c r="EI42" s="407">
        <f t="shared" si="781"/>
        <v>0</v>
      </c>
      <c r="EJ42" s="407">
        <f t="shared" si="781"/>
        <v>0</v>
      </c>
      <c r="EK42" s="407">
        <f t="shared" si="781"/>
        <v>0</v>
      </c>
      <c r="EL42" s="407">
        <f t="shared" si="781"/>
        <v>0</v>
      </c>
      <c r="EM42" s="407">
        <f t="shared" si="781"/>
        <v>0</v>
      </c>
      <c r="EN42" s="405">
        <f t="shared" si="781"/>
        <v>0</v>
      </c>
      <c r="EO42" s="407">
        <f>EO21+EO77</f>
        <v>0</v>
      </c>
      <c r="EP42" s="407">
        <f t="shared" si="781"/>
        <v>0</v>
      </c>
      <c r="EQ42" s="407">
        <f t="shared" si="781"/>
        <v>0</v>
      </c>
      <c r="ER42" s="407">
        <f t="shared" si="781"/>
        <v>0</v>
      </c>
      <c r="ES42" s="407">
        <f t="shared" si="781"/>
        <v>0</v>
      </c>
      <c r="ET42" s="407">
        <f t="shared" si="781"/>
        <v>0</v>
      </c>
      <c r="EU42" s="407">
        <f t="shared" si="781"/>
        <v>0</v>
      </c>
      <c r="EV42" s="407">
        <f t="shared" si="781"/>
        <v>0</v>
      </c>
      <c r="EW42" s="407">
        <f t="shared" si="781"/>
        <v>0</v>
      </c>
      <c r="EX42" s="407">
        <f t="shared" si="781"/>
        <v>0</v>
      </c>
      <c r="EY42" s="407">
        <f t="shared" si="781"/>
        <v>0</v>
      </c>
      <c r="EZ42" s="407">
        <f t="shared" si="781"/>
        <v>0</v>
      </c>
      <c r="FA42" s="405">
        <f t="shared" si="781"/>
        <v>0</v>
      </c>
      <c r="FB42" s="407">
        <f>FB21+FB77</f>
        <v>0</v>
      </c>
      <c r="FC42" s="407">
        <f t="shared" si="781"/>
        <v>0</v>
      </c>
      <c r="FD42" s="407">
        <f t="shared" si="781"/>
        <v>0</v>
      </c>
      <c r="FE42" s="407">
        <f t="shared" si="781"/>
        <v>0</v>
      </c>
      <c r="FF42" s="407">
        <f t="shared" si="781"/>
        <v>0</v>
      </c>
      <c r="FG42" s="407">
        <f t="shared" si="781"/>
        <v>0</v>
      </c>
      <c r="FH42" s="407">
        <f t="shared" si="781"/>
        <v>0</v>
      </c>
      <c r="FI42" s="407">
        <f t="shared" si="781"/>
        <v>0</v>
      </c>
      <c r="FJ42" s="407">
        <f t="shared" si="781"/>
        <v>0</v>
      </c>
      <c r="FK42" s="407">
        <f t="shared" si="781"/>
        <v>0</v>
      </c>
      <c r="FL42" s="407">
        <f t="shared" si="781"/>
        <v>0</v>
      </c>
      <c r="FM42" s="407">
        <f t="shared" si="781"/>
        <v>0</v>
      </c>
      <c r="FN42" s="405">
        <f t="shared" si="781"/>
        <v>0</v>
      </c>
      <c r="FO42" s="407">
        <f>FO21+FO77</f>
        <v>0</v>
      </c>
      <c r="FP42" s="407">
        <f t="shared" si="781"/>
        <v>0</v>
      </c>
      <c r="FQ42" s="407">
        <f t="shared" si="781"/>
        <v>0</v>
      </c>
      <c r="FR42" s="407">
        <f t="shared" si="781"/>
        <v>0</v>
      </c>
      <c r="FS42" s="407">
        <f t="shared" si="781"/>
        <v>0</v>
      </c>
      <c r="FT42" s="407">
        <f t="shared" si="781"/>
        <v>0</v>
      </c>
      <c r="FU42" s="407">
        <f t="shared" si="781"/>
        <v>0</v>
      </c>
      <c r="FV42" s="407">
        <f t="shared" si="781"/>
        <v>0</v>
      </c>
      <c r="FW42" s="407">
        <f t="shared" si="781"/>
        <v>0</v>
      </c>
      <c r="FX42" s="407">
        <f t="shared" si="781"/>
        <v>0</v>
      </c>
      <c r="FY42" s="407">
        <f t="shared" si="781"/>
        <v>0</v>
      </c>
      <c r="FZ42" s="407">
        <f t="shared" si="781"/>
        <v>0</v>
      </c>
      <c r="GA42" s="405">
        <f t="shared" si="781"/>
        <v>0</v>
      </c>
      <c r="GB42" s="407">
        <f>GB21+GB77</f>
        <v>0</v>
      </c>
      <c r="GC42" s="407">
        <f t="shared" si="781"/>
        <v>0</v>
      </c>
      <c r="GD42" s="407">
        <f t="shared" si="781"/>
        <v>0</v>
      </c>
      <c r="GE42" s="407">
        <f t="shared" si="781"/>
        <v>0</v>
      </c>
      <c r="GF42" s="407">
        <f t="shared" si="781"/>
        <v>0</v>
      </c>
      <c r="GG42" s="407">
        <f t="shared" si="781"/>
        <v>0</v>
      </c>
      <c r="GH42" s="407">
        <f t="shared" si="781"/>
        <v>0</v>
      </c>
      <c r="GI42" s="407">
        <f t="shared" si="781"/>
        <v>0</v>
      </c>
      <c r="GJ42" s="407">
        <f t="shared" si="781"/>
        <v>0</v>
      </c>
      <c r="GK42" s="407">
        <f t="shared" si="781"/>
        <v>0</v>
      </c>
      <c r="GL42" s="407">
        <f t="shared" si="781"/>
        <v>0</v>
      </c>
      <c r="GM42" s="407">
        <f t="shared" si="781"/>
        <v>0</v>
      </c>
      <c r="GN42" s="405">
        <f t="shared" si="781"/>
        <v>0</v>
      </c>
      <c r="GO42" s="407">
        <f>GO21+GO77</f>
        <v>0</v>
      </c>
      <c r="GP42" s="407">
        <f t="shared" si="781"/>
        <v>0</v>
      </c>
      <c r="GQ42" s="407">
        <f t="shared" ref="GQ42:HA42" si="782">GQ21+GQ77</f>
        <v>0</v>
      </c>
      <c r="GR42" s="407">
        <f t="shared" si="782"/>
        <v>0</v>
      </c>
      <c r="GS42" s="407">
        <f t="shared" si="782"/>
        <v>0</v>
      </c>
      <c r="GT42" s="407">
        <f t="shared" si="782"/>
        <v>0</v>
      </c>
      <c r="GU42" s="407">
        <f t="shared" si="782"/>
        <v>0</v>
      </c>
      <c r="GV42" s="407">
        <f t="shared" si="782"/>
        <v>0</v>
      </c>
      <c r="GW42" s="407">
        <f t="shared" si="782"/>
        <v>0</v>
      </c>
      <c r="GX42" s="407">
        <f t="shared" si="782"/>
        <v>0</v>
      </c>
      <c r="GY42" s="407">
        <f t="shared" si="782"/>
        <v>0</v>
      </c>
      <c r="GZ42" s="407">
        <f t="shared" si="782"/>
        <v>0</v>
      </c>
      <c r="HA42" s="405">
        <f t="shared" si="782"/>
        <v>0</v>
      </c>
      <c r="HB42" s="407">
        <f>HB21+HB77</f>
        <v>0</v>
      </c>
      <c r="HC42" s="407">
        <f t="shared" ref="HC42:HN42" si="783">HC21+HC77</f>
        <v>0</v>
      </c>
      <c r="HD42" s="407">
        <f t="shared" si="783"/>
        <v>0</v>
      </c>
      <c r="HE42" s="407">
        <f t="shared" si="783"/>
        <v>0</v>
      </c>
      <c r="HF42" s="407">
        <f t="shared" si="783"/>
        <v>0</v>
      </c>
      <c r="HG42" s="407">
        <f t="shared" si="783"/>
        <v>0</v>
      </c>
      <c r="HH42" s="407">
        <f t="shared" si="783"/>
        <v>0</v>
      </c>
      <c r="HI42" s="407">
        <f t="shared" si="783"/>
        <v>0</v>
      </c>
      <c r="HJ42" s="407">
        <f t="shared" si="783"/>
        <v>0</v>
      </c>
      <c r="HK42" s="407">
        <f t="shared" si="783"/>
        <v>0</v>
      </c>
      <c r="HL42" s="407">
        <f t="shared" si="783"/>
        <v>0</v>
      </c>
      <c r="HM42" s="407">
        <f t="shared" si="783"/>
        <v>0</v>
      </c>
      <c r="HN42" s="405">
        <f t="shared" si="783"/>
        <v>0</v>
      </c>
      <c r="HO42" s="407">
        <f>HO21+HO77</f>
        <v>0</v>
      </c>
      <c r="HP42" s="407">
        <f t="shared" ref="HP42:IA42" si="784">HP21+HP77</f>
        <v>0</v>
      </c>
      <c r="HQ42" s="407">
        <f t="shared" si="784"/>
        <v>0</v>
      </c>
      <c r="HR42" s="407">
        <f t="shared" si="784"/>
        <v>0</v>
      </c>
      <c r="HS42" s="407">
        <f t="shared" si="784"/>
        <v>0</v>
      </c>
      <c r="HT42" s="407">
        <f t="shared" si="784"/>
        <v>0</v>
      </c>
      <c r="HU42" s="407">
        <f t="shared" si="784"/>
        <v>0</v>
      </c>
      <c r="HV42" s="407">
        <f t="shared" si="784"/>
        <v>0</v>
      </c>
      <c r="HW42" s="407">
        <f t="shared" si="784"/>
        <v>0</v>
      </c>
      <c r="HX42" s="407">
        <f t="shared" si="784"/>
        <v>0</v>
      </c>
      <c r="HY42" s="407">
        <f t="shared" si="784"/>
        <v>0</v>
      </c>
      <c r="HZ42" s="407">
        <f t="shared" si="784"/>
        <v>0</v>
      </c>
      <c r="IA42" s="405">
        <f t="shared" si="784"/>
        <v>0</v>
      </c>
      <c r="IB42" s="407">
        <f>IB21+IB77</f>
        <v>0</v>
      </c>
      <c r="IC42" s="407">
        <f t="shared" ref="IC42:IN42" si="785">IC21+IC77</f>
        <v>0</v>
      </c>
      <c r="ID42" s="407">
        <f t="shared" si="785"/>
        <v>0</v>
      </c>
      <c r="IE42" s="407">
        <f t="shared" si="785"/>
        <v>0</v>
      </c>
      <c r="IF42" s="407">
        <f t="shared" si="785"/>
        <v>0</v>
      </c>
      <c r="IG42" s="407">
        <f t="shared" si="785"/>
        <v>0</v>
      </c>
      <c r="IH42" s="407">
        <f t="shared" si="785"/>
        <v>0</v>
      </c>
      <c r="II42" s="407">
        <f t="shared" si="785"/>
        <v>0</v>
      </c>
      <c r="IJ42" s="407">
        <f t="shared" si="785"/>
        <v>0</v>
      </c>
      <c r="IK42" s="407">
        <f t="shared" si="785"/>
        <v>0</v>
      </c>
      <c r="IL42" s="407">
        <f t="shared" si="785"/>
        <v>0</v>
      </c>
      <c r="IM42" s="407">
        <f t="shared" si="785"/>
        <v>0</v>
      </c>
      <c r="IN42" s="405">
        <f t="shared" si="785"/>
        <v>0</v>
      </c>
      <c r="IO42" s="407">
        <f>IO21+IO77</f>
        <v>0</v>
      </c>
      <c r="IP42" s="407">
        <f t="shared" ref="IP42:JA42" si="786">IP21+IP77</f>
        <v>0</v>
      </c>
      <c r="IQ42" s="407">
        <f t="shared" si="786"/>
        <v>0</v>
      </c>
      <c r="IR42" s="407">
        <f t="shared" si="786"/>
        <v>0</v>
      </c>
      <c r="IS42" s="407">
        <f t="shared" si="786"/>
        <v>0</v>
      </c>
      <c r="IT42" s="407">
        <f t="shared" si="786"/>
        <v>0</v>
      </c>
      <c r="IU42" s="407">
        <f t="shared" si="786"/>
        <v>0</v>
      </c>
      <c r="IV42" s="407">
        <f t="shared" si="786"/>
        <v>0</v>
      </c>
      <c r="IW42" s="407">
        <f t="shared" si="786"/>
        <v>0</v>
      </c>
      <c r="IX42" s="407">
        <f t="shared" si="786"/>
        <v>0</v>
      </c>
      <c r="IY42" s="407">
        <f t="shared" si="786"/>
        <v>0</v>
      </c>
      <c r="IZ42" s="407">
        <f t="shared" si="786"/>
        <v>0</v>
      </c>
      <c r="JA42" s="405">
        <f t="shared" si="786"/>
        <v>0</v>
      </c>
      <c r="JB42" s="407">
        <f>JB21+JB77</f>
        <v>0</v>
      </c>
      <c r="JC42" s="407">
        <f t="shared" ref="JC42:JN42" si="787">JC21+JC77</f>
        <v>0</v>
      </c>
      <c r="JD42" s="407">
        <f t="shared" si="787"/>
        <v>0</v>
      </c>
      <c r="JE42" s="407">
        <f t="shared" si="787"/>
        <v>0</v>
      </c>
      <c r="JF42" s="407">
        <f t="shared" si="787"/>
        <v>0</v>
      </c>
      <c r="JG42" s="407">
        <f t="shared" si="787"/>
        <v>0</v>
      </c>
      <c r="JH42" s="407">
        <f t="shared" si="787"/>
        <v>0</v>
      </c>
      <c r="JI42" s="407">
        <f t="shared" si="787"/>
        <v>0</v>
      </c>
      <c r="JJ42" s="407">
        <f t="shared" si="787"/>
        <v>0</v>
      </c>
      <c r="JK42" s="407">
        <f t="shared" si="787"/>
        <v>0</v>
      </c>
      <c r="JL42" s="407">
        <f t="shared" si="787"/>
        <v>0</v>
      </c>
      <c r="JM42" s="407">
        <f t="shared" si="787"/>
        <v>0</v>
      </c>
      <c r="JN42" s="405">
        <f t="shared" si="787"/>
        <v>0</v>
      </c>
      <c r="JO42" s="407">
        <f>JO21+JO77</f>
        <v>0</v>
      </c>
      <c r="JP42" s="407">
        <f t="shared" ref="JP42:KA42" si="788">JP21+JP77</f>
        <v>0</v>
      </c>
      <c r="JQ42" s="407">
        <f t="shared" si="788"/>
        <v>0</v>
      </c>
      <c r="JR42" s="407">
        <f t="shared" si="788"/>
        <v>0</v>
      </c>
      <c r="JS42" s="407">
        <f t="shared" si="788"/>
        <v>0</v>
      </c>
      <c r="JT42" s="407">
        <f t="shared" si="788"/>
        <v>0</v>
      </c>
      <c r="JU42" s="407">
        <f t="shared" si="788"/>
        <v>0</v>
      </c>
      <c r="JV42" s="407">
        <f t="shared" si="788"/>
        <v>0</v>
      </c>
      <c r="JW42" s="407">
        <f t="shared" si="788"/>
        <v>0</v>
      </c>
      <c r="JX42" s="407">
        <f t="shared" si="788"/>
        <v>0</v>
      </c>
      <c r="JY42" s="407">
        <f t="shared" si="788"/>
        <v>0</v>
      </c>
      <c r="JZ42" s="407">
        <f t="shared" si="788"/>
        <v>0</v>
      </c>
      <c r="KA42" s="405">
        <f t="shared" si="788"/>
        <v>0</v>
      </c>
      <c r="KB42" s="407">
        <f>KB21+KB77</f>
        <v>0</v>
      </c>
      <c r="KC42" s="407">
        <f t="shared" ref="KC42:KN42" si="789">KC21+KC77</f>
        <v>0</v>
      </c>
      <c r="KD42" s="407">
        <f t="shared" si="789"/>
        <v>0</v>
      </c>
      <c r="KE42" s="407">
        <f t="shared" si="789"/>
        <v>0</v>
      </c>
      <c r="KF42" s="407">
        <f t="shared" si="789"/>
        <v>0</v>
      </c>
      <c r="KG42" s="407">
        <f t="shared" si="789"/>
        <v>0</v>
      </c>
      <c r="KH42" s="407">
        <f t="shared" si="789"/>
        <v>0</v>
      </c>
      <c r="KI42" s="407">
        <f t="shared" si="789"/>
        <v>0</v>
      </c>
      <c r="KJ42" s="407">
        <f t="shared" si="789"/>
        <v>0</v>
      </c>
      <c r="KK42" s="407">
        <f t="shared" si="789"/>
        <v>0</v>
      </c>
      <c r="KL42" s="407">
        <f t="shared" si="789"/>
        <v>0</v>
      </c>
      <c r="KM42" s="407">
        <f t="shared" si="789"/>
        <v>0</v>
      </c>
      <c r="KN42" s="405">
        <f t="shared" si="789"/>
        <v>0</v>
      </c>
      <c r="KO42" s="407">
        <f>KO21+KO77</f>
        <v>0</v>
      </c>
      <c r="KP42" s="407">
        <f t="shared" ref="KP42:LA42" si="790">KP21+KP77</f>
        <v>0</v>
      </c>
      <c r="KQ42" s="407">
        <f t="shared" si="790"/>
        <v>0</v>
      </c>
      <c r="KR42" s="407">
        <f t="shared" si="790"/>
        <v>0</v>
      </c>
      <c r="KS42" s="407">
        <f t="shared" si="790"/>
        <v>0</v>
      </c>
      <c r="KT42" s="407">
        <f t="shared" si="790"/>
        <v>0</v>
      </c>
      <c r="KU42" s="407">
        <f t="shared" si="790"/>
        <v>0</v>
      </c>
      <c r="KV42" s="407">
        <f t="shared" si="790"/>
        <v>0</v>
      </c>
      <c r="KW42" s="407">
        <f t="shared" si="790"/>
        <v>0</v>
      </c>
      <c r="KX42" s="407">
        <f t="shared" si="790"/>
        <v>0</v>
      </c>
      <c r="KY42" s="407">
        <f t="shared" si="790"/>
        <v>0</v>
      </c>
      <c r="KZ42" s="407">
        <f t="shared" si="790"/>
        <v>0</v>
      </c>
      <c r="LA42" s="405">
        <f t="shared" si="790"/>
        <v>0</v>
      </c>
      <c r="LB42" s="407">
        <f>LB21+LB77</f>
        <v>0</v>
      </c>
      <c r="LC42" s="407">
        <f t="shared" ref="LC42:LN42" si="791">LC21+LC77</f>
        <v>0</v>
      </c>
      <c r="LD42" s="407">
        <f t="shared" si="791"/>
        <v>0</v>
      </c>
      <c r="LE42" s="407">
        <f t="shared" si="791"/>
        <v>0</v>
      </c>
      <c r="LF42" s="407">
        <f t="shared" si="791"/>
        <v>0</v>
      </c>
      <c r="LG42" s="407">
        <f t="shared" si="791"/>
        <v>0</v>
      </c>
      <c r="LH42" s="407">
        <f t="shared" si="791"/>
        <v>0</v>
      </c>
      <c r="LI42" s="407">
        <f t="shared" si="791"/>
        <v>0</v>
      </c>
      <c r="LJ42" s="407">
        <f t="shared" si="791"/>
        <v>0</v>
      </c>
      <c r="LK42" s="407">
        <f t="shared" si="791"/>
        <v>0</v>
      </c>
      <c r="LL42" s="407">
        <f t="shared" si="791"/>
        <v>0</v>
      </c>
      <c r="LM42" s="407">
        <f t="shared" si="791"/>
        <v>0</v>
      </c>
      <c r="LN42" s="405">
        <f t="shared" si="791"/>
        <v>0</v>
      </c>
    </row>
    <row r="43" spans="1:326" s="237" customFormat="1" hidden="1" outlineLevel="1">
      <c r="A43" s="403" t="s">
        <v>53</v>
      </c>
      <c r="B43" s="404"/>
      <c r="C43" s="405">
        <f>B42</f>
        <v>0</v>
      </c>
      <c r="D43" s="408">
        <f>C43+C42</f>
        <v>0</v>
      </c>
      <c r="E43" s="408">
        <f t="shared" ref="E43:Z43" si="792">D43+D42</f>
        <v>0</v>
      </c>
      <c r="F43" s="408">
        <f t="shared" si="792"/>
        <v>0</v>
      </c>
      <c r="G43" s="408">
        <f t="shared" si="792"/>
        <v>0</v>
      </c>
      <c r="H43" s="408">
        <f t="shared" si="792"/>
        <v>0</v>
      </c>
      <c r="I43" s="408">
        <f t="shared" si="792"/>
        <v>0</v>
      </c>
      <c r="J43" s="408">
        <f t="shared" si="792"/>
        <v>0</v>
      </c>
      <c r="K43" s="408">
        <f t="shared" si="792"/>
        <v>0</v>
      </c>
      <c r="L43" s="408">
        <f t="shared" si="792"/>
        <v>0</v>
      </c>
      <c r="M43" s="408">
        <f t="shared" si="792"/>
        <v>0</v>
      </c>
      <c r="N43" s="409">
        <f>B43</f>
        <v>0</v>
      </c>
      <c r="O43" s="408">
        <f>M43+M42</f>
        <v>0</v>
      </c>
      <c r="P43" s="408">
        <f t="shared" si="792"/>
        <v>0</v>
      </c>
      <c r="Q43" s="408">
        <f t="shared" si="792"/>
        <v>0</v>
      </c>
      <c r="R43" s="408">
        <f t="shared" si="792"/>
        <v>0</v>
      </c>
      <c r="S43" s="408">
        <f t="shared" si="792"/>
        <v>0</v>
      </c>
      <c r="T43" s="408">
        <f t="shared" si="792"/>
        <v>0</v>
      </c>
      <c r="U43" s="408">
        <f t="shared" si="792"/>
        <v>0</v>
      </c>
      <c r="V43" s="408">
        <f t="shared" si="792"/>
        <v>0</v>
      </c>
      <c r="W43" s="408">
        <f t="shared" si="792"/>
        <v>0</v>
      </c>
      <c r="X43" s="408">
        <f t="shared" si="792"/>
        <v>0</v>
      </c>
      <c r="Y43" s="408">
        <f t="shared" si="792"/>
        <v>0</v>
      </c>
      <c r="Z43" s="408">
        <f t="shared" si="792"/>
        <v>0</v>
      </c>
      <c r="AA43" s="408">
        <f>O43</f>
        <v>0</v>
      </c>
      <c r="AB43" s="408">
        <f>Z43+Z42</f>
        <v>0</v>
      </c>
      <c r="AC43" s="408">
        <f t="shared" ref="AC43:AM43" si="793">AB43+AB42</f>
        <v>0</v>
      </c>
      <c r="AD43" s="408">
        <f t="shared" si="793"/>
        <v>0</v>
      </c>
      <c r="AE43" s="408">
        <f t="shared" si="793"/>
        <v>0</v>
      </c>
      <c r="AF43" s="408">
        <f t="shared" si="793"/>
        <v>0</v>
      </c>
      <c r="AG43" s="408">
        <f t="shared" si="793"/>
        <v>0</v>
      </c>
      <c r="AH43" s="408">
        <f t="shared" si="793"/>
        <v>0</v>
      </c>
      <c r="AI43" s="408">
        <f t="shared" si="793"/>
        <v>0</v>
      </c>
      <c r="AJ43" s="408">
        <f t="shared" si="793"/>
        <v>0</v>
      </c>
      <c r="AK43" s="408">
        <f t="shared" si="793"/>
        <v>0</v>
      </c>
      <c r="AL43" s="408">
        <f t="shared" si="793"/>
        <v>0</v>
      </c>
      <c r="AM43" s="408">
        <f t="shared" si="793"/>
        <v>0</v>
      </c>
      <c r="AN43" s="408">
        <f>AB43</f>
        <v>0</v>
      </c>
      <c r="AO43" s="408">
        <f>AM43+AM42</f>
        <v>0</v>
      </c>
      <c r="AP43" s="408">
        <f t="shared" ref="AP43:AZ43" si="794">AO43+AO42</f>
        <v>0</v>
      </c>
      <c r="AQ43" s="408">
        <f t="shared" si="794"/>
        <v>0</v>
      </c>
      <c r="AR43" s="408">
        <f t="shared" si="794"/>
        <v>0</v>
      </c>
      <c r="AS43" s="408">
        <f t="shared" si="794"/>
        <v>0</v>
      </c>
      <c r="AT43" s="408">
        <f t="shared" si="794"/>
        <v>0</v>
      </c>
      <c r="AU43" s="408">
        <f t="shared" si="794"/>
        <v>0</v>
      </c>
      <c r="AV43" s="408">
        <f t="shared" si="794"/>
        <v>0</v>
      </c>
      <c r="AW43" s="408">
        <f t="shared" si="794"/>
        <v>0</v>
      </c>
      <c r="AX43" s="408">
        <f t="shared" si="794"/>
        <v>0</v>
      </c>
      <c r="AY43" s="408">
        <f t="shared" si="794"/>
        <v>0</v>
      </c>
      <c r="AZ43" s="408">
        <f t="shared" si="794"/>
        <v>0</v>
      </c>
      <c r="BA43" s="408">
        <f>AO43</f>
        <v>0</v>
      </c>
      <c r="BB43" s="408">
        <f>AZ43+AZ42</f>
        <v>0</v>
      </c>
      <c r="BC43" s="408">
        <f t="shared" ref="BC43:BM43" si="795">BB43+BB42</f>
        <v>0</v>
      </c>
      <c r="BD43" s="408">
        <f t="shared" si="795"/>
        <v>0</v>
      </c>
      <c r="BE43" s="408">
        <f t="shared" si="795"/>
        <v>0</v>
      </c>
      <c r="BF43" s="408">
        <f t="shared" si="795"/>
        <v>0</v>
      </c>
      <c r="BG43" s="408">
        <f t="shared" si="795"/>
        <v>0</v>
      </c>
      <c r="BH43" s="408">
        <f t="shared" si="795"/>
        <v>0</v>
      </c>
      <c r="BI43" s="408">
        <f t="shared" si="795"/>
        <v>0</v>
      </c>
      <c r="BJ43" s="408">
        <f t="shared" si="795"/>
        <v>0</v>
      </c>
      <c r="BK43" s="408">
        <f t="shared" si="795"/>
        <v>0</v>
      </c>
      <c r="BL43" s="408">
        <f t="shared" si="795"/>
        <v>0</v>
      </c>
      <c r="BM43" s="408">
        <f t="shared" si="795"/>
        <v>0</v>
      </c>
      <c r="BN43" s="408">
        <f>BB43</f>
        <v>0</v>
      </c>
      <c r="BO43" s="408">
        <f>BM43+BM42</f>
        <v>0</v>
      </c>
      <c r="BP43" s="408">
        <f t="shared" ref="BP43:BZ43" si="796">BO43+BO42</f>
        <v>0</v>
      </c>
      <c r="BQ43" s="408">
        <f t="shared" si="796"/>
        <v>0</v>
      </c>
      <c r="BR43" s="408">
        <f t="shared" si="796"/>
        <v>0</v>
      </c>
      <c r="BS43" s="408">
        <f t="shared" si="796"/>
        <v>0</v>
      </c>
      <c r="BT43" s="408">
        <f t="shared" si="796"/>
        <v>0</v>
      </c>
      <c r="BU43" s="408">
        <f t="shared" si="796"/>
        <v>0</v>
      </c>
      <c r="BV43" s="408">
        <f t="shared" si="796"/>
        <v>0</v>
      </c>
      <c r="BW43" s="408">
        <f t="shared" si="796"/>
        <v>0</v>
      </c>
      <c r="BX43" s="408">
        <f t="shared" si="796"/>
        <v>0</v>
      </c>
      <c r="BY43" s="408">
        <f t="shared" si="796"/>
        <v>0</v>
      </c>
      <c r="BZ43" s="408">
        <f t="shared" si="796"/>
        <v>0</v>
      </c>
      <c r="CA43" s="408">
        <f>BO43</f>
        <v>0</v>
      </c>
      <c r="CB43" s="408">
        <f>BZ43+BZ42</f>
        <v>0</v>
      </c>
      <c r="CC43" s="408">
        <f t="shared" ref="CC43:CM43" si="797">CB43+CB42</f>
        <v>0</v>
      </c>
      <c r="CD43" s="408">
        <f t="shared" si="797"/>
        <v>0</v>
      </c>
      <c r="CE43" s="408">
        <f t="shared" si="797"/>
        <v>0</v>
      </c>
      <c r="CF43" s="408">
        <f t="shared" si="797"/>
        <v>0</v>
      </c>
      <c r="CG43" s="408">
        <f t="shared" si="797"/>
        <v>0</v>
      </c>
      <c r="CH43" s="408">
        <f t="shared" si="797"/>
        <v>0</v>
      </c>
      <c r="CI43" s="408">
        <f t="shared" si="797"/>
        <v>0</v>
      </c>
      <c r="CJ43" s="408">
        <f t="shared" si="797"/>
        <v>0</v>
      </c>
      <c r="CK43" s="408">
        <f t="shared" si="797"/>
        <v>0</v>
      </c>
      <c r="CL43" s="408">
        <f t="shared" si="797"/>
        <v>0</v>
      </c>
      <c r="CM43" s="408">
        <f t="shared" si="797"/>
        <v>0</v>
      </c>
      <c r="CN43" s="408">
        <f>CB43</f>
        <v>0</v>
      </c>
      <c r="CO43" s="408">
        <f>CM43+CM42</f>
        <v>0</v>
      </c>
      <c r="CP43" s="408">
        <f t="shared" ref="CP43:CZ43" si="798">CO43+CO42</f>
        <v>0</v>
      </c>
      <c r="CQ43" s="408">
        <f t="shared" si="798"/>
        <v>0</v>
      </c>
      <c r="CR43" s="408">
        <f t="shared" si="798"/>
        <v>0</v>
      </c>
      <c r="CS43" s="408">
        <f t="shared" si="798"/>
        <v>0</v>
      </c>
      <c r="CT43" s="408">
        <f t="shared" si="798"/>
        <v>0</v>
      </c>
      <c r="CU43" s="408">
        <f t="shared" si="798"/>
        <v>0</v>
      </c>
      <c r="CV43" s="408">
        <f t="shared" si="798"/>
        <v>0</v>
      </c>
      <c r="CW43" s="408">
        <f t="shared" si="798"/>
        <v>0</v>
      </c>
      <c r="CX43" s="408">
        <f t="shared" si="798"/>
        <v>0</v>
      </c>
      <c r="CY43" s="408">
        <f t="shared" si="798"/>
        <v>0</v>
      </c>
      <c r="CZ43" s="408">
        <f t="shared" si="798"/>
        <v>0</v>
      </c>
      <c r="DA43" s="408">
        <f>CO43</f>
        <v>0</v>
      </c>
      <c r="DB43" s="408">
        <f>CZ43+CZ42</f>
        <v>0</v>
      </c>
      <c r="DC43" s="408">
        <f t="shared" ref="DC43:DM43" si="799">DB43+DB42</f>
        <v>0</v>
      </c>
      <c r="DD43" s="408">
        <f t="shared" si="799"/>
        <v>0</v>
      </c>
      <c r="DE43" s="408">
        <f t="shared" si="799"/>
        <v>0</v>
      </c>
      <c r="DF43" s="408">
        <f t="shared" si="799"/>
        <v>0</v>
      </c>
      <c r="DG43" s="408">
        <f t="shared" si="799"/>
        <v>0</v>
      </c>
      <c r="DH43" s="408">
        <f t="shared" si="799"/>
        <v>0</v>
      </c>
      <c r="DI43" s="408">
        <f t="shared" si="799"/>
        <v>0</v>
      </c>
      <c r="DJ43" s="408">
        <f t="shared" si="799"/>
        <v>0</v>
      </c>
      <c r="DK43" s="408">
        <f t="shared" si="799"/>
        <v>0</v>
      </c>
      <c r="DL43" s="408">
        <f t="shared" si="799"/>
        <v>0</v>
      </c>
      <c r="DM43" s="408">
        <f t="shared" si="799"/>
        <v>0</v>
      </c>
      <c r="DN43" s="408">
        <f>DB43</f>
        <v>0</v>
      </c>
      <c r="DO43" s="408">
        <f>DM43+DM42</f>
        <v>0</v>
      </c>
      <c r="DP43" s="408">
        <f t="shared" ref="DP43:DZ43" si="800">DO43+DO42</f>
        <v>0</v>
      </c>
      <c r="DQ43" s="408">
        <f t="shared" si="800"/>
        <v>0</v>
      </c>
      <c r="DR43" s="408">
        <f t="shared" si="800"/>
        <v>0</v>
      </c>
      <c r="DS43" s="408">
        <f t="shared" si="800"/>
        <v>0</v>
      </c>
      <c r="DT43" s="408">
        <f t="shared" si="800"/>
        <v>0</v>
      </c>
      <c r="DU43" s="408">
        <f t="shared" si="800"/>
        <v>0</v>
      </c>
      <c r="DV43" s="408">
        <f t="shared" si="800"/>
        <v>0</v>
      </c>
      <c r="DW43" s="408">
        <f t="shared" si="800"/>
        <v>0</v>
      </c>
      <c r="DX43" s="408">
        <f t="shared" si="800"/>
        <v>0</v>
      </c>
      <c r="DY43" s="408">
        <f t="shared" si="800"/>
        <v>0</v>
      </c>
      <c r="DZ43" s="408">
        <f t="shared" si="800"/>
        <v>0</v>
      </c>
      <c r="EA43" s="408">
        <f>DO43</f>
        <v>0</v>
      </c>
      <c r="EB43" s="408">
        <f>DZ43+DZ42</f>
        <v>0</v>
      </c>
      <c r="EC43" s="408">
        <f t="shared" ref="EC43:EM43" si="801">EB43+EB42</f>
        <v>0</v>
      </c>
      <c r="ED43" s="408">
        <f t="shared" si="801"/>
        <v>0</v>
      </c>
      <c r="EE43" s="408">
        <f t="shared" si="801"/>
        <v>0</v>
      </c>
      <c r="EF43" s="408">
        <f t="shared" si="801"/>
        <v>0</v>
      </c>
      <c r="EG43" s="408">
        <f t="shared" si="801"/>
        <v>0</v>
      </c>
      <c r="EH43" s="408">
        <f t="shared" si="801"/>
        <v>0</v>
      </c>
      <c r="EI43" s="408">
        <f t="shared" si="801"/>
        <v>0</v>
      </c>
      <c r="EJ43" s="408">
        <f t="shared" si="801"/>
        <v>0</v>
      </c>
      <c r="EK43" s="408">
        <f t="shared" si="801"/>
        <v>0</v>
      </c>
      <c r="EL43" s="408">
        <f t="shared" si="801"/>
        <v>0</v>
      </c>
      <c r="EM43" s="408">
        <f t="shared" si="801"/>
        <v>0</v>
      </c>
      <c r="EN43" s="408">
        <f>EB43</f>
        <v>0</v>
      </c>
      <c r="EO43" s="408">
        <f>EM43+EM42</f>
        <v>0</v>
      </c>
      <c r="EP43" s="408">
        <f t="shared" ref="EP43:EZ43" si="802">EO43+EO42</f>
        <v>0</v>
      </c>
      <c r="EQ43" s="408">
        <f t="shared" si="802"/>
        <v>0</v>
      </c>
      <c r="ER43" s="408">
        <f t="shared" si="802"/>
        <v>0</v>
      </c>
      <c r="ES43" s="408">
        <f t="shared" si="802"/>
        <v>0</v>
      </c>
      <c r="ET43" s="408">
        <f t="shared" si="802"/>
        <v>0</v>
      </c>
      <c r="EU43" s="408">
        <f t="shared" si="802"/>
        <v>0</v>
      </c>
      <c r="EV43" s="408">
        <f t="shared" si="802"/>
        <v>0</v>
      </c>
      <c r="EW43" s="408">
        <f t="shared" si="802"/>
        <v>0</v>
      </c>
      <c r="EX43" s="408">
        <f t="shared" si="802"/>
        <v>0</v>
      </c>
      <c r="EY43" s="408">
        <f t="shared" si="802"/>
        <v>0</v>
      </c>
      <c r="EZ43" s="408">
        <f t="shared" si="802"/>
        <v>0</v>
      </c>
      <c r="FA43" s="408">
        <f>EO43</f>
        <v>0</v>
      </c>
      <c r="FB43" s="408">
        <f>EZ43+EZ42</f>
        <v>0</v>
      </c>
      <c r="FC43" s="408">
        <f t="shared" ref="FC43:FM43" si="803">FB43+FB42</f>
        <v>0</v>
      </c>
      <c r="FD43" s="408">
        <f t="shared" si="803"/>
        <v>0</v>
      </c>
      <c r="FE43" s="408">
        <f t="shared" si="803"/>
        <v>0</v>
      </c>
      <c r="FF43" s="408">
        <f t="shared" si="803"/>
        <v>0</v>
      </c>
      <c r="FG43" s="408">
        <f t="shared" si="803"/>
        <v>0</v>
      </c>
      <c r="FH43" s="408">
        <f t="shared" si="803"/>
        <v>0</v>
      </c>
      <c r="FI43" s="408">
        <f t="shared" si="803"/>
        <v>0</v>
      </c>
      <c r="FJ43" s="408">
        <f t="shared" si="803"/>
        <v>0</v>
      </c>
      <c r="FK43" s="408">
        <f t="shared" si="803"/>
        <v>0</v>
      </c>
      <c r="FL43" s="408">
        <f t="shared" si="803"/>
        <v>0</v>
      </c>
      <c r="FM43" s="408">
        <f t="shared" si="803"/>
        <v>0</v>
      </c>
      <c r="FN43" s="408">
        <f>FB43</f>
        <v>0</v>
      </c>
      <c r="FO43" s="408">
        <f>FM43+FM42</f>
        <v>0</v>
      </c>
      <c r="FP43" s="408">
        <f t="shared" ref="FP43:FZ43" si="804">FO43+FO42</f>
        <v>0</v>
      </c>
      <c r="FQ43" s="408">
        <f t="shared" si="804"/>
        <v>0</v>
      </c>
      <c r="FR43" s="408">
        <f t="shared" si="804"/>
        <v>0</v>
      </c>
      <c r="FS43" s="408">
        <f t="shared" si="804"/>
        <v>0</v>
      </c>
      <c r="FT43" s="408">
        <f t="shared" si="804"/>
        <v>0</v>
      </c>
      <c r="FU43" s="408">
        <f t="shared" si="804"/>
        <v>0</v>
      </c>
      <c r="FV43" s="408">
        <f t="shared" si="804"/>
        <v>0</v>
      </c>
      <c r="FW43" s="408">
        <f t="shared" si="804"/>
        <v>0</v>
      </c>
      <c r="FX43" s="408">
        <f t="shared" si="804"/>
        <v>0</v>
      </c>
      <c r="FY43" s="408">
        <f t="shared" si="804"/>
        <v>0</v>
      </c>
      <c r="FZ43" s="408">
        <f t="shared" si="804"/>
        <v>0</v>
      </c>
      <c r="GA43" s="408">
        <f>FO43</f>
        <v>0</v>
      </c>
      <c r="GB43" s="408">
        <f>FZ43+FZ42</f>
        <v>0</v>
      </c>
      <c r="GC43" s="408">
        <f t="shared" ref="GC43:GM43" si="805">GB43+GB42</f>
        <v>0</v>
      </c>
      <c r="GD43" s="408">
        <f t="shared" si="805"/>
        <v>0</v>
      </c>
      <c r="GE43" s="408">
        <f t="shared" si="805"/>
        <v>0</v>
      </c>
      <c r="GF43" s="408">
        <f t="shared" si="805"/>
        <v>0</v>
      </c>
      <c r="GG43" s="408">
        <f t="shared" si="805"/>
        <v>0</v>
      </c>
      <c r="GH43" s="408">
        <f t="shared" si="805"/>
        <v>0</v>
      </c>
      <c r="GI43" s="408">
        <f t="shared" si="805"/>
        <v>0</v>
      </c>
      <c r="GJ43" s="408">
        <f t="shared" si="805"/>
        <v>0</v>
      </c>
      <c r="GK43" s="408">
        <f t="shared" si="805"/>
        <v>0</v>
      </c>
      <c r="GL43" s="408">
        <f t="shared" si="805"/>
        <v>0</v>
      </c>
      <c r="GM43" s="408">
        <f t="shared" si="805"/>
        <v>0</v>
      </c>
      <c r="GN43" s="408">
        <f>GB43</f>
        <v>0</v>
      </c>
      <c r="GO43" s="408">
        <f>GM43+GM42</f>
        <v>0</v>
      </c>
      <c r="GP43" s="408">
        <f t="shared" ref="GP43:GZ43" si="806">GO43+GO42</f>
        <v>0</v>
      </c>
      <c r="GQ43" s="408">
        <f t="shared" si="806"/>
        <v>0</v>
      </c>
      <c r="GR43" s="408">
        <f t="shared" si="806"/>
        <v>0</v>
      </c>
      <c r="GS43" s="408">
        <f t="shared" si="806"/>
        <v>0</v>
      </c>
      <c r="GT43" s="408">
        <f t="shared" si="806"/>
        <v>0</v>
      </c>
      <c r="GU43" s="408">
        <f t="shared" si="806"/>
        <v>0</v>
      </c>
      <c r="GV43" s="408">
        <f t="shared" si="806"/>
        <v>0</v>
      </c>
      <c r="GW43" s="408">
        <f t="shared" si="806"/>
        <v>0</v>
      </c>
      <c r="GX43" s="408">
        <f t="shared" si="806"/>
        <v>0</v>
      </c>
      <c r="GY43" s="408">
        <f t="shared" si="806"/>
        <v>0</v>
      </c>
      <c r="GZ43" s="408">
        <f t="shared" si="806"/>
        <v>0</v>
      </c>
      <c r="HA43" s="408">
        <f>GO43</f>
        <v>0</v>
      </c>
      <c r="HB43" s="408">
        <f>GZ43+GZ42</f>
        <v>0</v>
      </c>
      <c r="HC43" s="408">
        <f t="shared" ref="HC43:HM43" si="807">HB43+HB42</f>
        <v>0</v>
      </c>
      <c r="HD43" s="408">
        <f t="shared" si="807"/>
        <v>0</v>
      </c>
      <c r="HE43" s="408">
        <f t="shared" si="807"/>
        <v>0</v>
      </c>
      <c r="HF43" s="408">
        <f t="shared" si="807"/>
        <v>0</v>
      </c>
      <c r="HG43" s="408">
        <f t="shared" si="807"/>
        <v>0</v>
      </c>
      <c r="HH43" s="408">
        <f t="shared" si="807"/>
        <v>0</v>
      </c>
      <c r="HI43" s="408">
        <f t="shared" si="807"/>
        <v>0</v>
      </c>
      <c r="HJ43" s="408">
        <f t="shared" si="807"/>
        <v>0</v>
      </c>
      <c r="HK43" s="408">
        <f t="shared" si="807"/>
        <v>0</v>
      </c>
      <c r="HL43" s="408">
        <f t="shared" si="807"/>
        <v>0</v>
      </c>
      <c r="HM43" s="408">
        <f t="shared" si="807"/>
        <v>0</v>
      </c>
      <c r="HN43" s="408">
        <f>HB43</f>
        <v>0</v>
      </c>
      <c r="HO43" s="408">
        <f>HM43+HM42</f>
        <v>0</v>
      </c>
      <c r="HP43" s="408">
        <f t="shared" ref="HP43:HZ43" si="808">HO43+HO42</f>
        <v>0</v>
      </c>
      <c r="HQ43" s="408">
        <f t="shared" si="808"/>
        <v>0</v>
      </c>
      <c r="HR43" s="408">
        <f t="shared" si="808"/>
        <v>0</v>
      </c>
      <c r="HS43" s="408">
        <f t="shared" si="808"/>
        <v>0</v>
      </c>
      <c r="HT43" s="408">
        <f t="shared" si="808"/>
        <v>0</v>
      </c>
      <c r="HU43" s="408">
        <f t="shared" si="808"/>
        <v>0</v>
      </c>
      <c r="HV43" s="408">
        <f t="shared" si="808"/>
        <v>0</v>
      </c>
      <c r="HW43" s="408">
        <f t="shared" si="808"/>
        <v>0</v>
      </c>
      <c r="HX43" s="408">
        <f t="shared" si="808"/>
        <v>0</v>
      </c>
      <c r="HY43" s="408">
        <f t="shared" si="808"/>
        <v>0</v>
      </c>
      <c r="HZ43" s="408">
        <f t="shared" si="808"/>
        <v>0</v>
      </c>
      <c r="IA43" s="408">
        <f>HO43</f>
        <v>0</v>
      </c>
      <c r="IB43" s="408">
        <f>HZ43+HZ42</f>
        <v>0</v>
      </c>
      <c r="IC43" s="408">
        <f t="shared" ref="IC43:IM43" si="809">IB43+IB42</f>
        <v>0</v>
      </c>
      <c r="ID43" s="408">
        <f t="shared" si="809"/>
        <v>0</v>
      </c>
      <c r="IE43" s="408">
        <f t="shared" si="809"/>
        <v>0</v>
      </c>
      <c r="IF43" s="408">
        <f t="shared" si="809"/>
        <v>0</v>
      </c>
      <c r="IG43" s="408">
        <f t="shared" si="809"/>
        <v>0</v>
      </c>
      <c r="IH43" s="408">
        <f t="shared" si="809"/>
        <v>0</v>
      </c>
      <c r="II43" s="408">
        <f t="shared" si="809"/>
        <v>0</v>
      </c>
      <c r="IJ43" s="408">
        <f t="shared" si="809"/>
        <v>0</v>
      </c>
      <c r="IK43" s="408">
        <f t="shared" si="809"/>
        <v>0</v>
      </c>
      <c r="IL43" s="408">
        <f t="shared" si="809"/>
        <v>0</v>
      </c>
      <c r="IM43" s="408">
        <f t="shared" si="809"/>
        <v>0</v>
      </c>
      <c r="IN43" s="408">
        <f>IB43</f>
        <v>0</v>
      </c>
      <c r="IO43" s="408">
        <f>IM43+IM42</f>
        <v>0</v>
      </c>
      <c r="IP43" s="408">
        <f t="shared" ref="IP43:IZ43" si="810">IO43+IO42</f>
        <v>0</v>
      </c>
      <c r="IQ43" s="408">
        <f t="shared" si="810"/>
        <v>0</v>
      </c>
      <c r="IR43" s="408">
        <f t="shared" si="810"/>
        <v>0</v>
      </c>
      <c r="IS43" s="408">
        <f t="shared" si="810"/>
        <v>0</v>
      </c>
      <c r="IT43" s="408">
        <f t="shared" si="810"/>
        <v>0</v>
      </c>
      <c r="IU43" s="408">
        <f t="shared" si="810"/>
        <v>0</v>
      </c>
      <c r="IV43" s="408">
        <f t="shared" si="810"/>
        <v>0</v>
      </c>
      <c r="IW43" s="408">
        <f t="shared" si="810"/>
        <v>0</v>
      </c>
      <c r="IX43" s="408">
        <f t="shared" si="810"/>
        <v>0</v>
      </c>
      <c r="IY43" s="408">
        <f t="shared" si="810"/>
        <v>0</v>
      </c>
      <c r="IZ43" s="408">
        <f t="shared" si="810"/>
        <v>0</v>
      </c>
      <c r="JA43" s="408">
        <f>IO43</f>
        <v>0</v>
      </c>
      <c r="JB43" s="408">
        <f>IZ43+IZ42</f>
        <v>0</v>
      </c>
      <c r="JC43" s="408">
        <f t="shared" ref="JC43:JM43" si="811">JB43+JB42</f>
        <v>0</v>
      </c>
      <c r="JD43" s="408">
        <f t="shared" si="811"/>
        <v>0</v>
      </c>
      <c r="JE43" s="408">
        <f t="shared" si="811"/>
        <v>0</v>
      </c>
      <c r="JF43" s="408">
        <f t="shared" si="811"/>
        <v>0</v>
      </c>
      <c r="JG43" s="408">
        <f t="shared" si="811"/>
        <v>0</v>
      </c>
      <c r="JH43" s="408">
        <f t="shared" si="811"/>
        <v>0</v>
      </c>
      <c r="JI43" s="408">
        <f t="shared" si="811"/>
        <v>0</v>
      </c>
      <c r="JJ43" s="408">
        <f t="shared" si="811"/>
        <v>0</v>
      </c>
      <c r="JK43" s="408">
        <f t="shared" si="811"/>
        <v>0</v>
      </c>
      <c r="JL43" s="408">
        <f t="shared" si="811"/>
        <v>0</v>
      </c>
      <c r="JM43" s="408">
        <f t="shared" si="811"/>
        <v>0</v>
      </c>
      <c r="JN43" s="408">
        <f>JB43</f>
        <v>0</v>
      </c>
      <c r="JO43" s="408">
        <f>JM43+JM42</f>
        <v>0</v>
      </c>
      <c r="JP43" s="408">
        <f t="shared" ref="JP43:JZ43" si="812">JO43+JO42</f>
        <v>0</v>
      </c>
      <c r="JQ43" s="408">
        <f t="shared" si="812"/>
        <v>0</v>
      </c>
      <c r="JR43" s="408">
        <f t="shared" si="812"/>
        <v>0</v>
      </c>
      <c r="JS43" s="408">
        <f t="shared" si="812"/>
        <v>0</v>
      </c>
      <c r="JT43" s="408">
        <f t="shared" si="812"/>
        <v>0</v>
      </c>
      <c r="JU43" s="408">
        <f t="shared" si="812"/>
        <v>0</v>
      </c>
      <c r="JV43" s="408">
        <f t="shared" si="812"/>
        <v>0</v>
      </c>
      <c r="JW43" s="408">
        <f t="shared" si="812"/>
        <v>0</v>
      </c>
      <c r="JX43" s="408">
        <f t="shared" si="812"/>
        <v>0</v>
      </c>
      <c r="JY43" s="408">
        <f t="shared" si="812"/>
        <v>0</v>
      </c>
      <c r="JZ43" s="408">
        <f t="shared" si="812"/>
        <v>0</v>
      </c>
      <c r="KA43" s="408">
        <f>JO43</f>
        <v>0</v>
      </c>
      <c r="KB43" s="408">
        <f>JZ43+JZ42</f>
        <v>0</v>
      </c>
      <c r="KC43" s="408">
        <f t="shared" ref="KC43:KM43" si="813">KB43+KB42</f>
        <v>0</v>
      </c>
      <c r="KD43" s="408">
        <f t="shared" si="813"/>
        <v>0</v>
      </c>
      <c r="KE43" s="408">
        <f t="shared" si="813"/>
        <v>0</v>
      </c>
      <c r="KF43" s="408">
        <f t="shared" si="813"/>
        <v>0</v>
      </c>
      <c r="KG43" s="408">
        <f t="shared" si="813"/>
        <v>0</v>
      </c>
      <c r="KH43" s="408">
        <f t="shared" si="813"/>
        <v>0</v>
      </c>
      <c r="KI43" s="408">
        <f t="shared" si="813"/>
        <v>0</v>
      </c>
      <c r="KJ43" s="408">
        <f t="shared" si="813"/>
        <v>0</v>
      </c>
      <c r="KK43" s="408">
        <f t="shared" si="813"/>
        <v>0</v>
      </c>
      <c r="KL43" s="408">
        <f t="shared" si="813"/>
        <v>0</v>
      </c>
      <c r="KM43" s="408">
        <f t="shared" si="813"/>
        <v>0</v>
      </c>
      <c r="KN43" s="408">
        <f>KB43</f>
        <v>0</v>
      </c>
      <c r="KO43" s="408">
        <f>KM43+KM42</f>
        <v>0</v>
      </c>
      <c r="KP43" s="408">
        <f t="shared" ref="KP43:KZ43" si="814">KO43+KO42</f>
        <v>0</v>
      </c>
      <c r="KQ43" s="408">
        <f t="shared" si="814"/>
        <v>0</v>
      </c>
      <c r="KR43" s="408">
        <f t="shared" si="814"/>
        <v>0</v>
      </c>
      <c r="KS43" s="408">
        <f t="shared" si="814"/>
        <v>0</v>
      </c>
      <c r="KT43" s="408">
        <f t="shared" si="814"/>
        <v>0</v>
      </c>
      <c r="KU43" s="408">
        <f t="shared" si="814"/>
        <v>0</v>
      </c>
      <c r="KV43" s="408">
        <f t="shared" si="814"/>
        <v>0</v>
      </c>
      <c r="KW43" s="408">
        <f t="shared" si="814"/>
        <v>0</v>
      </c>
      <c r="KX43" s="408">
        <f t="shared" si="814"/>
        <v>0</v>
      </c>
      <c r="KY43" s="408">
        <f t="shared" si="814"/>
        <v>0</v>
      </c>
      <c r="KZ43" s="408">
        <f t="shared" si="814"/>
        <v>0</v>
      </c>
      <c r="LA43" s="408">
        <f>KO43</f>
        <v>0</v>
      </c>
      <c r="LB43" s="408">
        <f>KZ43+KZ42</f>
        <v>0</v>
      </c>
      <c r="LC43" s="408">
        <f t="shared" ref="LC43:LM43" si="815">LB43+LB42</f>
        <v>0</v>
      </c>
      <c r="LD43" s="408">
        <f t="shared" si="815"/>
        <v>0</v>
      </c>
      <c r="LE43" s="408">
        <f t="shared" si="815"/>
        <v>0</v>
      </c>
      <c r="LF43" s="408">
        <f t="shared" si="815"/>
        <v>0</v>
      </c>
      <c r="LG43" s="408">
        <f t="shared" si="815"/>
        <v>0</v>
      </c>
      <c r="LH43" s="408">
        <f t="shared" si="815"/>
        <v>0</v>
      </c>
      <c r="LI43" s="408">
        <f t="shared" si="815"/>
        <v>0</v>
      </c>
      <c r="LJ43" s="408">
        <f t="shared" si="815"/>
        <v>0</v>
      </c>
      <c r="LK43" s="408">
        <f t="shared" si="815"/>
        <v>0</v>
      </c>
      <c r="LL43" s="408">
        <f t="shared" si="815"/>
        <v>0</v>
      </c>
      <c r="LM43" s="408">
        <f t="shared" si="815"/>
        <v>0</v>
      </c>
      <c r="LN43" s="410">
        <f>LB43</f>
        <v>0</v>
      </c>
    </row>
    <row r="44" spans="1:326" s="241" customFormat="1" ht="15.75" thickBot="1">
      <c r="A44" s="411" t="s">
        <v>41</v>
      </c>
      <c r="B44" s="412"/>
      <c r="C44" s="413"/>
      <c r="D44" s="222"/>
      <c r="E44" s="222"/>
      <c r="F44" s="222"/>
      <c r="G44" s="222"/>
      <c r="H44" s="222"/>
      <c r="I44" s="222"/>
      <c r="J44" s="222"/>
      <c r="K44" s="222"/>
      <c r="L44" s="222"/>
      <c r="M44" s="222"/>
      <c r="N44" s="223"/>
      <c r="O44" s="222"/>
      <c r="P44" s="222"/>
      <c r="Q44" s="222"/>
      <c r="R44" s="222"/>
      <c r="S44" s="222"/>
      <c r="T44" s="222"/>
      <c r="U44" s="222"/>
      <c r="V44" s="222"/>
      <c r="W44" s="222"/>
      <c r="X44" s="222"/>
      <c r="Y44" s="222"/>
      <c r="Z44" s="222"/>
      <c r="AA44" s="223"/>
      <c r="AB44" s="222"/>
      <c r="AC44" s="222"/>
      <c r="AD44" s="222"/>
      <c r="AE44" s="222"/>
      <c r="AF44" s="222"/>
      <c r="AG44" s="222"/>
      <c r="AH44" s="222"/>
      <c r="AI44" s="222"/>
      <c r="AJ44" s="222"/>
      <c r="AK44" s="222"/>
      <c r="AL44" s="222"/>
      <c r="AM44" s="222"/>
      <c r="AN44" s="223"/>
      <c r="AO44" s="222"/>
      <c r="AP44" s="222"/>
      <c r="AQ44" s="222"/>
      <c r="AR44" s="222"/>
      <c r="AS44" s="222"/>
      <c r="AT44" s="222"/>
      <c r="AU44" s="222"/>
      <c r="AV44" s="222"/>
      <c r="AW44" s="222"/>
      <c r="AX44" s="222"/>
      <c r="AY44" s="222"/>
      <c r="AZ44" s="222"/>
      <c r="BA44" s="223"/>
      <c r="BB44" s="222"/>
      <c r="BC44" s="222"/>
      <c r="BD44" s="222"/>
      <c r="BE44" s="222"/>
      <c r="BF44" s="222"/>
      <c r="BG44" s="222"/>
      <c r="BH44" s="222"/>
      <c r="BI44" s="222"/>
      <c r="BJ44" s="222"/>
      <c r="BK44" s="222"/>
      <c r="BL44" s="222"/>
      <c r="BM44" s="222"/>
      <c r="BN44" s="223"/>
      <c r="BO44" s="222"/>
      <c r="BP44" s="222"/>
      <c r="BQ44" s="222"/>
      <c r="BR44" s="222"/>
      <c r="BS44" s="222"/>
      <c r="BT44" s="222"/>
      <c r="BU44" s="222"/>
      <c r="BV44" s="222"/>
      <c r="BW44" s="222"/>
      <c r="BX44" s="222"/>
      <c r="BY44" s="222"/>
      <c r="BZ44" s="222"/>
      <c r="CA44" s="223"/>
      <c r="CB44" s="222"/>
      <c r="CC44" s="222"/>
      <c r="CD44" s="222"/>
      <c r="CE44" s="222"/>
      <c r="CF44" s="222"/>
      <c r="CG44" s="222"/>
      <c r="CH44" s="222"/>
      <c r="CI44" s="222"/>
      <c r="CJ44" s="222"/>
      <c r="CK44" s="222"/>
      <c r="CL44" s="222"/>
      <c r="CM44" s="222"/>
      <c r="CN44" s="223"/>
      <c r="CO44" s="222"/>
      <c r="CP44" s="222"/>
      <c r="CQ44" s="222"/>
      <c r="CR44" s="222"/>
      <c r="CS44" s="222"/>
      <c r="CT44" s="222"/>
      <c r="CU44" s="222"/>
      <c r="CV44" s="222"/>
      <c r="CW44" s="222"/>
      <c r="CX44" s="222"/>
      <c r="CY44" s="222"/>
      <c r="CZ44" s="222"/>
      <c r="DA44" s="223"/>
      <c r="DB44" s="222"/>
      <c r="DC44" s="222"/>
      <c r="DD44" s="222"/>
      <c r="DE44" s="222"/>
      <c r="DF44" s="222"/>
      <c r="DG44" s="222"/>
      <c r="DH44" s="222"/>
      <c r="DI44" s="222"/>
      <c r="DJ44" s="222"/>
      <c r="DK44" s="222"/>
      <c r="DL44" s="222"/>
      <c r="DM44" s="222"/>
      <c r="DN44" s="223"/>
      <c r="DO44" s="222"/>
      <c r="DP44" s="222"/>
      <c r="DQ44" s="222"/>
      <c r="DR44" s="222"/>
      <c r="DS44" s="222"/>
      <c r="DT44" s="222"/>
      <c r="DU44" s="222"/>
      <c r="DV44" s="222"/>
      <c r="DW44" s="222"/>
      <c r="DX44" s="222"/>
      <c r="DY44" s="222"/>
      <c r="DZ44" s="222"/>
      <c r="EA44" s="223"/>
      <c r="EB44" s="222"/>
      <c r="EC44" s="222"/>
      <c r="ED44" s="222"/>
      <c r="EE44" s="222"/>
      <c r="EF44" s="222"/>
      <c r="EG44" s="222"/>
      <c r="EH44" s="222"/>
      <c r="EI44" s="222"/>
      <c r="EJ44" s="222"/>
      <c r="EK44" s="222"/>
      <c r="EL44" s="222"/>
      <c r="EM44" s="222"/>
      <c r="EN44" s="223"/>
      <c r="EO44" s="222"/>
      <c r="EP44" s="222"/>
      <c r="EQ44" s="222"/>
      <c r="ER44" s="222"/>
      <c r="ES44" s="222"/>
      <c r="ET44" s="222"/>
      <c r="EU44" s="222"/>
      <c r="EV44" s="222"/>
      <c r="EW44" s="222"/>
      <c r="EX44" s="222"/>
      <c r="EY44" s="222"/>
      <c r="EZ44" s="222"/>
      <c r="FA44" s="223"/>
      <c r="FB44" s="222"/>
      <c r="FC44" s="222"/>
      <c r="FD44" s="222"/>
      <c r="FE44" s="222"/>
      <c r="FF44" s="222"/>
      <c r="FG44" s="222"/>
      <c r="FH44" s="222"/>
      <c r="FI44" s="222"/>
      <c r="FJ44" s="222"/>
      <c r="FK44" s="222"/>
      <c r="FL44" s="222"/>
      <c r="FM44" s="222"/>
      <c r="FN44" s="223"/>
      <c r="FO44" s="222"/>
      <c r="FP44" s="222"/>
      <c r="FQ44" s="222"/>
      <c r="FR44" s="222"/>
      <c r="FS44" s="222"/>
      <c r="FT44" s="222"/>
      <c r="FU44" s="222"/>
      <c r="FV44" s="222"/>
      <c r="FW44" s="222"/>
      <c r="FX44" s="222"/>
      <c r="FY44" s="222"/>
      <c r="FZ44" s="222"/>
      <c r="GA44" s="223"/>
      <c r="GB44" s="222"/>
      <c r="GC44" s="222"/>
      <c r="GD44" s="222"/>
      <c r="GE44" s="222"/>
      <c r="GF44" s="222"/>
      <c r="GG44" s="222"/>
      <c r="GH44" s="222"/>
      <c r="GI44" s="222"/>
      <c r="GJ44" s="222"/>
      <c r="GK44" s="222"/>
      <c r="GL44" s="222"/>
      <c r="GM44" s="222"/>
      <c r="GN44" s="223"/>
      <c r="GO44" s="222"/>
      <c r="GP44" s="222"/>
      <c r="GQ44" s="222"/>
      <c r="GR44" s="222"/>
      <c r="GS44" s="222"/>
      <c r="GT44" s="222"/>
      <c r="GU44" s="222"/>
      <c r="GV44" s="222"/>
      <c r="GW44" s="222"/>
      <c r="GX44" s="222"/>
      <c r="GY44" s="222"/>
      <c r="GZ44" s="222"/>
      <c r="HA44" s="223"/>
      <c r="HB44" s="222"/>
      <c r="HC44" s="222"/>
      <c r="HD44" s="222"/>
      <c r="HE44" s="222"/>
      <c r="HF44" s="222"/>
      <c r="HG44" s="222"/>
      <c r="HH44" s="222"/>
      <c r="HI44" s="222"/>
      <c r="HJ44" s="222"/>
      <c r="HK44" s="222"/>
      <c r="HL44" s="222"/>
      <c r="HM44" s="222"/>
      <c r="HN44" s="223"/>
      <c r="HO44" s="222"/>
      <c r="HP44" s="222"/>
      <c r="HQ44" s="222"/>
      <c r="HR44" s="222"/>
      <c r="HS44" s="222"/>
      <c r="HT44" s="222"/>
      <c r="HU44" s="222"/>
      <c r="HV44" s="222"/>
      <c r="HW44" s="222"/>
      <c r="HX44" s="222"/>
      <c r="HY44" s="222"/>
      <c r="HZ44" s="222"/>
      <c r="IA44" s="223"/>
      <c r="IB44" s="222"/>
      <c r="IC44" s="222"/>
      <c r="ID44" s="222"/>
      <c r="IE44" s="222"/>
      <c r="IF44" s="222"/>
      <c r="IG44" s="222"/>
      <c r="IH44" s="222"/>
      <c r="II44" s="222"/>
      <c r="IJ44" s="222"/>
      <c r="IK44" s="222"/>
      <c r="IL44" s="222"/>
      <c r="IM44" s="222"/>
      <c r="IN44" s="223"/>
      <c r="IO44" s="222"/>
      <c r="IP44" s="222"/>
      <c r="IQ44" s="222"/>
      <c r="IR44" s="222"/>
      <c r="IS44" s="222"/>
      <c r="IT44" s="222"/>
      <c r="IU44" s="222"/>
      <c r="IV44" s="222"/>
      <c r="IW44" s="222"/>
      <c r="IX44" s="222"/>
      <c r="IY44" s="222"/>
      <c r="IZ44" s="222"/>
      <c r="JA44" s="223"/>
      <c r="JB44" s="222"/>
      <c r="JC44" s="222"/>
      <c r="JD44" s="222"/>
      <c r="JE44" s="222"/>
      <c r="JF44" s="222"/>
      <c r="JG44" s="222"/>
      <c r="JH44" s="222"/>
      <c r="JI44" s="222"/>
      <c r="JJ44" s="222"/>
      <c r="JK44" s="222"/>
      <c r="JL44" s="222"/>
      <c r="JM44" s="222"/>
      <c r="JN44" s="223"/>
      <c r="JO44" s="222"/>
      <c r="JP44" s="222"/>
      <c r="JQ44" s="222"/>
      <c r="JR44" s="222"/>
      <c r="JS44" s="222"/>
      <c r="JT44" s="222"/>
      <c r="JU44" s="222"/>
      <c r="JV44" s="222"/>
      <c r="JW44" s="222"/>
      <c r="JX44" s="222"/>
      <c r="JY44" s="222"/>
      <c r="JZ44" s="222"/>
      <c r="KA44" s="223"/>
      <c r="KB44" s="222"/>
      <c r="KC44" s="222"/>
      <c r="KD44" s="222"/>
      <c r="KE44" s="222"/>
      <c r="KF44" s="222"/>
      <c r="KG44" s="222"/>
      <c r="KH44" s="222"/>
      <c r="KI44" s="222"/>
      <c r="KJ44" s="222"/>
      <c r="KK44" s="222"/>
      <c r="KL44" s="222"/>
      <c r="KM44" s="222"/>
      <c r="KN44" s="223"/>
      <c r="KO44" s="222"/>
      <c r="KP44" s="222"/>
      <c r="KQ44" s="222"/>
      <c r="KR44" s="222"/>
      <c r="KS44" s="222"/>
      <c r="KT44" s="222"/>
      <c r="KU44" s="222"/>
      <c r="KV44" s="222"/>
      <c r="KW44" s="222"/>
      <c r="KX44" s="222"/>
      <c r="KY44" s="222"/>
      <c r="KZ44" s="222"/>
      <c r="LA44" s="223"/>
      <c r="LB44" s="222"/>
      <c r="LC44" s="222"/>
      <c r="LD44" s="222"/>
      <c r="LE44" s="222"/>
      <c r="LF44" s="222"/>
      <c r="LG44" s="222"/>
      <c r="LH44" s="222"/>
      <c r="LI44" s="222"/>
      <c r="LJ44" s="222"/>
      <c r="LK44" s="222"/>
      <c r="LL44" s="222"/>
      <c r="LM44" s="222"/>
      <c r="LN44" s="414"/>
    </row>
    <row r="45" spans="1:326" s="241" customFormat="1" ht="15.75" thickBot="1">
      <c r="A45" s="364" t="s">
        <v>42</v>
      </c>
      <c r="B45" s="368">
        <f>B46+B49</f>
        <v>0</v>
      </c>
      <c r="C45" s="366">
        <f>C46+C49</f>
        <v>0</v>
      </c>
      <c r="D45" s="366">
        <f t="shared" ref="D45:N45" si="816">D46+D49</f>
        <v>0</v>
      </c>
      <c r="E45" s="366">
        <f t="shared" si="816"/>
        <v>0</v>
      </c>
      <c r="F45" s="366">
        <f t="shared" si="816"/>
        <v>0</v>
      </c>
      <c r="G45" s="366">
        <f t="shared" si="816"/>
        <v>0</v>
      </c>
      <c r="H45" s="366">
        <f t="shared" si="816"/>
        <v>0</v>
      </c>
      <c r="I45" s="366">
        <f t="shared" si="816"/>
        <v>0</v>
      </c>
      <c r="J45" s="366">
        <f t="shared" si="816"/>
        <v>0</v>
      </c>
      <c r="K45" s="366">
        <f t="shared" si="816"/>
        <v>0</v>
      </c>
      <c r="L45" s="366">
        <f t="shared" si="816"/>
        <v>0</v>
      </c>
      <c r="M45" s="366">
        <f t="shared" si="816"/>
        <v>0</v>
      </c>
      <c r="N45" s="366">
        <f t="shared" si="816"/>
        <v>0</v>
      </c>
      <c r="O45" s="365">
        <f t="shared" ref="O45:BZ45" si="817">O46+O49</f>
        <v>0</v>
      </c>
      <c r="P45" s="366">
        <f t="shared" si="817"/>
        <v>0</v>
      </c>
      <c r="Q45" s="366">
        <f t="shared" si="817"/>
        <v>0</v>
      </c>
      <c r="R45" s="366">
        <f t="shared" si="817"/>
        <v>0</v>
      </c>
      <c r="S45" s="366">
        <f t="shared" si="817"/>
        <v>0</v>
      </c>
      <c r="T45" s="366">
        <f t="shared" si="817"/>
        <v>0</v>
      </c>
      <c r="U45" s="366">
        <f t="shared" si="817"/>
        <v>0</v>
      </c>
      <c r="V45" s="366">
        <f t="shared" si="817"/>
        <v>0</v>
      </c>
      <c r="W45" s="366">
        <f t="shared" si="817"/>
        <v>0</v>
      </c>
      <c r="X45" s="366">
        <f t="shared" si="817"/>
        <v>0</v>
      </c>
      <c r="Y45" s="366">
        <f t="shared" si="817"/>
        <v>0</v>
      </c>
      <c r="Z45" s="366">
        <f t="shared" si="817"/>
        <v>0</v>
      </c>
      <c r="AA45" s="366">
        <f t="shared" si="817"/>
        <v>0</v>
      </c>
      <c r="AB45" s="365">
        <f t="shared" si="817"/>
        <v>0</v>
      </c>
      <c r="AC45" s="366">
        <f t="shared" si="817"/>
        <v>0</v>
      </c>
      <c r="AD45" s="366">
        <f t="shared" si="817"/>
        <v>0</v>
      </c>
      <c r="AE45" s="366">
        <f t="shared" si="817"/>
        <v>0</v>
      </c>
      <c r="AF45" s="366">
        <f t="shared" si="817"/>
        <v>0</v>
      </c>
      <c r="AG45" s="366">
        <f t="shared" si="817"/>
        <v>0</v>
      </c>
      <c r="AH45" s="366">
        <f t="shared" si="817"/>
        <v>0</v>
      </c>
      <c r="AI45" s="366">
        <f t="shared" si="817"/>
        <v>0</v>
      </c>
      <c r="AJ45" s="366">
        <f t="shared" si="817"/>
        <v>0</v>
      </c>
      <c r="AK45" s="366">
        <f t="shared" si="817"/>
        <v>0</v>
      </c>
      <c r="AL45" s="366">
        <f t="shared" si="817"/>
        <v>0</v>
      </c>
      <c r="AM45" s="366">
        <f t="shared" si="817"/>
        <v>0</v>
      </c>
      <c r="AN45" s="366">
        <f t="shared" si="817"/>
        <v>0</v>
      </c>
      <c r="AO45" s="365">
        <f t="shared" si="817"/>
        <v>0</v>
      </c>
      <c r="AP45" s="366">
        <f t="shared" si="817"/>
        <v>0</v>
      </c>
      <c r="AQ45" s="366">
        <f t="shared" si="817"/>
        <v>0</v>
      </c>
      <c r="AR45" s="366">
        <f t="shared" si="817"/>
        <v>0</v>
      </c>
      <c r="AS45" s="366">
        <f t="shared" si="817"/>
        <v>0</v>
      </c>
      <c r="AT45" s="366">
        <f t="shared" si="817"/>
        <v>0</v>
      </c>
      <c r="AU45" s="366">
        <f t="shared" si="817"/>
        <v>0</v>
      </c>
      <c r="AV45" s="366">
        <f t="shared" si="817"/>
        <v>0</v>
      </c>
      <c r="AW45" s="366">
        <f t="shared" si="817"/>
        <v>0</v>
      </c>
      <c r="AX45" s="366">
        <f t="shared" si="817"/>
        <v>0</v>
      </c>
      <c r="AY45" s="366">
        <f t="shared" si="817"/>
        <v>0</v>
      </c>
      <c r="AZ45" s="366">
        <f t="shared" si="817"/>
        <v>0</v>
      </c>
      <c r="BA45" s="366">
        <f t="shared" si="817"/>
        <v>0</v>
      </c>
      <c r="BB45" s="365">
        <f t="shared" si="817"/>
        <v>0</v>
      </c>
      <c r="BC45" s="366">
        <f t="shared" si="817"/>
        <v>0</v>
      </c>
      <c r="BD45" s="366">
        <f t="shared" si="817"/>
        <v>0</v>
      </c>
      <c r="BE45" s="366">
        <f t="shared" si="817"/>
        <v>0</v>
      </c>
      <c r="BF45" s="366">
        <f t="shared" si="817"/>
        <v>0</v>
      </c>
      <c r="BG45" s="366">
        <f t="shared" si="817"/>
        <v>0</v>
      </c>
      <c r="BH45" s="366">
        <f t="shared" si="817"/>
        <v>0</v>
      </c>
      <c r="BI45" s="366">
        <f t="shared" si="817"/>
        <v>0</v>
      </c>
      <c r="BJ45" s="366">
        <f t="shared" si="817"/>
        <v>0</v>
      </c>
      <c r="BK45" s="366">
        <f t="shared" si="817"/>
        <v>0</v>
      </c>
      <c r="BL45" s="366">
        <f t="shared" si="817"/>
        <v>0</v>
      </c>
      <c r="BM45" s="366">
        <f t="shared" si="817"/>
        <v>0</v>
      </c>
      <c r="BN45" s="366">
        <f t="shared" si="817"/>
        <v>0</v>
      </c>
      <c r="BO45" s="365">
        <f t="shared" si="817"/>
        <v>0</v>
      </c>
      <c r="BP45" s="366">
        <f t="shared" si="817"/>
        <v>0</v>
      </c>
      <c r="BQ45" s="366">
        <f t="shared" si="817"/>
        <v>0</v>
      </c>
      <c r="BR45" s="366">
        <f t="shared" si="817"/>
        <v>0</v>
      </c>
      <c r="BS45" s="366">
        <f t="shared" si="817"/>
        <v>0</v>
      </c>
      <c r="BT45" s="366">
        <f t="shared" si="817"/>
        <v>0</v>
      </c>
      <c r="BU45" s="366">
        <f t="shared" si="817"/>
        <v>0</v>
      </c>
      <c r="BV45" s="366">
        <f t="shared" si="817"/>
        <v>0</v>
      </c>
      <c r="BW45" s="366">
        <f t="shared" si="817"/>
        <v>0</v>
      </c>
      <c r="BX45" s="366">
        <f t="shared" si="817"/>
        <v>0</v>
      </c>
      <c r="BY45" s="366">
        <f t="shared" si="817"/>
        <v>0</v>
      </c>
      <c r="BZ45" s="366">
        <f t="shared" si="817"/>
        <v>0</v>
      </c>
      <c r="CA45" s="366">
        <f t="shared" ref="CA45:EL45" si="818">CA46+CA49</f>
        <v>0</v>
      </c>
      <c r="CB45" s="365">
        <f t="shared" si="818"/>
        <v>0</v>
      </c>
      <c r="CC45" s="366">
        <f t="shared" si="818"/>
        <v>0</v>
      </c>
      <c r="CD45" s="366">
        <f t="shared" si="818"/>
        <v>0</v>
      </c>
      <c r="CE45" s="366">
        <f t="shared" si="818"/>
        <v>0</v>
      </c>
      <c r="CF45" s="366">
        <f t="shared" si="818"/>
        <v>0</v>
      </c>
      <c r="CG45" s="366">
        <f t="shared" si="818"/>
        <v>0</v>
      </c>
      <c r="CH45" s="366">
        <f t="shared" si="818"/>
        <v>0</v>
      </c>
      <c r="CI45" s="366">
        <f t="shared" si="818"/>
        <v>0</v>
      </c>
      <c r="CJ45" s="366">
        <f t="shared" si="818"/>
        <v>0</v>
      </c>
      <c r="CK45" s="366">
        <f t="shared" si="818"/>
        <v>0</v>
      </c>
      <c r="CL45" s="366">
        <f t="shared" si="818"/>
        <v>0</v>
      </c>
      <c r="CM45" s="366">
        <f t="shared" si="818"/>
        <v>0</v>
      </c>
      <c r="CN45" s="366">
        <f t="shared" si="818"/>
        <v>0</v>
      </c>
      <c r="CO45" s="365">
        <f t="shared" si="818"/>
        <v>0</v>
      </c>
      <c r="CP45" s="366">
        <f t="shared" si="818"/>
        <v>0</v>
      </c>
      <c r="CQ45" s="366">
        <f t="shared" si="818"/>
        <v>0</v>
      </c>
      <c r="CR45" s="366">
        <f t="shared" si="818"/>
        <v>0</v>
      </c>
      <c r="CS45" s="366">
        <f t="shared" si="818"/>
        <v>0</v>
      </c>
      <c r="CT45" s="366">
        <f t="shared" si="818"/>
        <v>0</v>
      </c>
      <c r="CU45" s="366">
        <f t="shared" si="818"/>
        <v>0</v>
      </c>
      <c r="CV45" s="366">
        <f t="shared" si="818"/>
        <v>0</v>
      </c>
      <c r="CW45" s="366">
        <f t="shared" si="818"/>
        <v>0</v>
      </c>
      <c r="CX45" s="366">
        <f t="shared" si="818"/>
        <v>0</v>
      </c>
      <c r="CY45" s="366">
        <f t="shared" si="818"/>
        <v>0</v>
      </c>
      <c r="CZ45" s="366">
        <f t="shared" si="818"/>
        <v>0</v>
      </c>
      <c r="DA45" s="366">
        <f t="shared" si="818"/>
        <v>0</v>
      </c>
      <c r="DB45" s="365">
        <f t="shared" si="818"/>
        <v>0</v>
      </c>
      <c r="DC45" s="366">
        <f t="shared" si="818"/>
        <v>0</v>
      </c>
      <c r="DD45" s="366">
        <f t="shared" si="818"/>
        <v>0</v>
      </c>
      <c r="DE45" s="366">
        <f t="shared" si="818"/>
        <v>0</v>
      </c>
      <c r="DF45" s="366">
        <f t="shared" si="818"/>
        <v>0</v>
      </c>
      <c r="DG45" s="366">
        <f t="shared" si="818"/>
        <v>0</v>
      </c>
      <c r="DH45" s="366">
        <f t="shared" si="818"/>
        <v>0</v>
      </c>
      <c r="DI45" s="366">
        <f t="shared" si="818"/>
        <v>0</v>
      </c>
      <c r="DJ45" s="366">
        <f t="shared" si="818"/>
        <v>0</v>
      </c>
      <c r="DK45" s="366">
        <f t="shared" si="818"/>
        <v>0</v>
      </c>
      <c r="DL45" s="366">
        <f t="shared" si="818"/>
        <v>0</v>
      </c>
      <c r="DM45" s="366">
        <f t="shared" si="818"/>
        <v>0</v>
      </c>
      <c r="DN45" s="366">
        <f t="shared" si="818"/>
        <v>0</v>
      </c>
      <c r="DO45" s="365">
        <f t="shared" si="818"/>
        <v>0</v>
      </c>
      <c r="DP45" s="366">
        <f t="shared" si="818"/>
        <v>0</v>
      </c>
      <c r="DQ45" s="366">
        <f t="shared" si="818"/>
        <v>0</v>
      </c>
      <c r="DR45" s="366">
        <f t="shared" si="818"/>
        <v>0</v>
      </c>
      <c r="DS45" s="366">
        <f t="shared" si="818"/>
        <v>0</v>
      </c>
      <c r="DT45" s="366">
        <f t="shared" si="818"/>
        <v>0</v>
      </c>
      <c r="DU45" s="366">
        <f t="shared" si="818"/>
        <v>0</v>
      </c>
      <c r="DV45" s="366">
        <f t="shared" si="818"/>
        <v>0</v>
      </c>
      <c r="DW45" s="366">
        <f t="shared" si="818"/>
        <v>0</v>
      </c>
      <c r="DX45" s="366">
        <f t="shared" si="818"/>
        <v>0</v>
      </c>
      <c r="DY45" s="366">
        <f t="shared" si="818"/>
        <v>0</v>
      </c>
      <c r="DZ45" s="366">
        <f t="shared" si="818"/>
        <v>0</v>
      </c>
      <c r="EA45" s="366">
        <f t="shared" si="818"/>
        <v>0</v>
      </c>
      <c r="EB45" s="365">
        <f t="shared" si="818"/>
        <v>0</v>
      </c>
      <c r="EC45" s="366">
        <f t="shared" si="818"/>
        <v>0</v>
      </c>
      <c r="ED45" s="366">
        <f t="shared" si="818"/>
        <v>0</v>
      </c>
      <c r="EE45" s="366">
        <f t="shared" si="818"/>
        <v>0</v>
      </c>
      <c r="EF45" s="366">
        <f t="shared" si="818"/>
        <v>0</v>
      </c>
      <c r="EG45" s="366">
        <f t="shared" si="818"/>
        <v>0</v>
      </c>
      <c r="EH45" s="366">
        <f t="shared" si="818"/>
        <v>0</v>
      </c>
      <c r="EI45" s="366">
        <f t="shared" si="818"/>
        <v>0</v>
      </c>
      <c r="EJ45" s="366">
        <f t="shared" si="818"/>
        <v>0</v>
      </c>
      <c r="EK45" s="366">
        <f t="shared" si="818"/>
        <v>0</v>
      </c>
      <c r="EL45" s="366">
        <f t="shared" si="818"/>
        <v>0</v>
      </c>
      <c r="EM45" s="366">
        <f t="shared" ref="EM45:GX45" si="819">EM46+EM49</f>
        <v>0</v>
      </c>
      <c r="EN45" s="366">
        <f t="shared" si="819"/>
        <v>0</v>
      </c>
      <c r="EO45" s="365">
        <f t="shared" si="819"/>
        <v>0</v>
      </c>
      <c r="EP45" s="366">
        <f t="shared" si="819"/>
        <v>0</v>
      </c>
      <c r="EQ45" s="366">
        <f t="shared" si="819"/>
        <v>0</v>
      </c>
      <c r="ER45" s="366">
        <f t="shared" si="819"/>
        <v>0</v>
      </c>
      <c r="ES45" s="366">
        <f t="shared" si="819"/>
        <v>0</v>
      </c>
      <c r="ET45" s="366">
        <f t="shared" si="819"/>
        <v>0</v>
      </c>
      <c r="EU45" s="366">
        <f t="shared" si="819"/>
        <v>0</v>
      </c>
      <c r="EV45" s="366">
        <f t="shared" si="819"/>
        <v>0</v>
      </c>
      <c r="EW45" s="366">
        <f t="shared" si="819"/>
        <v>0</v>
      </c>
      <c r="EX45" s="366">
        <f t="shared" si="819"/>
        <v>0</v>
      </c>
      <c r="EY45" s="366">
        <f t="shared" si="819"/>
        <v>0</v>
      </c>
      <c r="EZ45" s="366">
        <f t="shared" si="819"/>
        <v>0</v>
      </c>
      <c r="FA45" s="366">
        <f t="shared" si="819"/>
        <v>0</v>
      </c>
      <c r="FB45" s="365">
        <f t="shared" si="819"/>
        <v>0</v>
      </c>
      <c r="FC45" s="366">
        <f t="shared" si="819"/>
        <v>0</v>
      </c>
      <c r="FD45" s="366">
        <f t="shared" si="819"/>
        <v>0</v>
      </c>
      <c r="FE45" s="366">
        <f t="shared" si="819"/>
        <v>0</v>
      </c>
      <c r="FF45" s="366">
        <f t="shared" si="819"/>
        <v>0</v>
      </c>
      <c r="FG45" s="366">
        <f t="shared" si="819"/>
        <v>0</v>
      </c>
      <c r="FH45" s="366">
        <f t="shared" si="819"/>
        <v>0</v>
      </c>
      <c r="FI45" s="366">
        <f t="shared" si="819"/>
        <v>0</v>
      </c>
      <c r="FJ45" s="366">
        <f t="shared" si="819"/>
        <v>0</v>
      </c>
      <c r="FK45" s="366">
        <f t="shared" si="819"/>
        <v>0</v>
      </c>
      <c r="FL45" s="366">
        <f t="shared" si="819"/>
        <v>0</v>
      </c>
      <c r="FM45" s="366">
        <f t="shared" si="819"/>
        <v>0</v>
      </c>
      <c r="FN45" s="366">
        <f t="shared" si="819"/>
        <v>0</v>
      </c>
      <c r="FO45" s="365">
        <f t="shared" si="819"/>
        <v>0</v>
      </c>
      <c r="FP45" s="366">
        <f t="shared" si="819"/>
        <v>0</v>
      </c>
      <c r="FQ45" s="366">
        <f t="shared" si="819"/>
        <v>0</v>
      </c>
      <c r="FR45" s="366">
        <f t="shared" si="819"/>
        <v>0</v>
      </c>
      <c r="FS45" s="366">
        <f t="shared" si="819"/>
        <v>0</v>
      </c>
      <c r="FT45" s="366">
        <f t="shared" si="819"/>
        <v>0</v>
      </c>
      <c r="FU45" s="366">
        <f t="shared" si="819"/>
        <v>0</v>
      </c>
      <c r="FV45" s="366">
        <f t="shared" si="819"/>
        <v>0</v>
      </c>
      <c r="FW45" s="366">
        <f t="shared" si="819"/>
        <v>0</v>
      </c>
      <c r="FX45" s="366">
        <f t="shared" si="819"/>
        <v>0</v>
      </c>
      <c r="FY45" s="366">
        <f t="shared" si="819"/>
        <v>0</v>
      </c>
      <c r="FZ45" s="366">
        <f t="shared" si="819"/>
        <v>0</v>
      </c>
      <c r="GA45" s="366">
        <f t="shared" si="819"/>
        <v>0</v>
      </c>
      <c r="GB45" s="365">
        <f t="shared" si="819"/>
        <v>0</v>
      </c>
      <c r="GC45" s="366">
        <f t="shared" si="819"/>
        <v>0</v>
      </c>
      <c r="GD45" s="366">
        <f t="shared" si="819"/>
        <v>0</v>
      </c>
      <c r="GE45" s="366">
        <f t="shared" si="819"/>
        <v>0</v>
      </c>
      <c r="GF45" s="366">
        <f t="shared" si="819"/>
        <v>0</v>
      </c>
      <c r="GG45" s="366">
        <f t="shared" si="819"/>
        <v>0</v>
      </c>
      <c r="GH45" s="366">
        <f t="shared" si="819"/>
        <v>0</v>
      </c>
      <c r="GI45" s="366">
        <f t="shared" si="819"/>
        <v>0</v>
      </c>
      <c r="GJ45" s="366">
        <f t="shared" si="819"/>
        <v>0</v>
      </c>
      <c r="GK45" s="366">
        <f t="shared" si="819"/>
        <v>0</v>
      </c>
      <c r="GL45" s="366">
        <f t="shared" si="819"/>
        <v>0</v>
      </c>
      <c r="GM45" s="366">
        <f t="shared" si="819"/>
        <v>0</v>
      </c>
      <c r="GN45" s="366">
        <f t="shared" si="819"/>
        <v>0</v>
      </c>
      <c r="GO45" s="365">
        <f t="shared" si="819"/>
        <v>0</v>
      </c>
      <c r="GP45" s="366">
        <f t="shared" si="819"/>
        <v>0</v>
      </c>
      <c r="GQ45" s="366">
        <f t="shared" si="819"/>
        <v>0</v>
      </c>
      <c r="GR45" s="366">
        <f t="shared" si="819"/>
        <v>0</v>
      </c>
      <c r="GS45" s="366">
        <f t="shared" si="819"/>
        <v>0</v>
      </c>
      <c r="GT45" s="366">
        <f t="shared" si="819"/>
        <v>0</v>
      </c>
      <c r="GU45" s="366">
        <f t="shared" si="819"/>
        <v>0</v>
      </c>
      <c r="GV45" s="366">
        <f t="shared" si="819"/>
        <v>0</v>
      </c>
      <c r="GW45" s="366">
        <f t="shared" si="819"/>
        <v>0</v>
      </c>
      <c r="GX45" s="366">
        <f t="shared" si="819"/>
        <v>0</v>
      </c>
      <c r="GY45" s="366">
        <f t="shared" ref="GY45:JJ45" si="820">GY46+GY49</f>
        <v>0</v>
      </c>
      <c r="GZ45" s="366">
        <f t="shared" si="820"/>
        <v>0</v>
      </c>
      <c r="HA45" s="366">
        <f t="shared" si="820"/>
        <v>0</v>
      </c>
      <c r="HB45" s="365">
        <f t="shared" si="820"/>
        <v>0</v>
      </c>
      <c r="HC45" s="366">
        <f t="shared" si="820"/>
        <v>0</v>
      </c>
      <c r="HD45" s="366">
        <f t="shared" si="820"/>
        <v>0</v>
      </c>
      <c r="HE45" s="366">
        <f t="shared" si="820"/>
        <v>0</v>
      </c>
      <c r="HF45" s="366">
        <f t="shared" si="820"/>
        <v>0</v>
      </c>
      <c r="HG45" s="366">
        <f t="shared" si="820"/>
        <v>0</v>
      </c>
      <c r="HH45" s="366">
        <f t="shared" si="820"/>
        <v>0</v>
      </c>
      <c r="HI45" s="366">
        <f t="shared" si="820"/>
        <v>0</v>
      </c>
      <c r="HJ45" s="366">
        <f t="shared" si="820"/>
        <v>0</v>
      </c>
      <c r="HK45" s="366">
        <f t="shared" si="820"/>
        <v>0</v>
      </c>
      <c r="HL45" s="366">
        <f t="shared" si="820"/>
        <v>0</v>
      </c>
      <c r="HM45" s="366">
        <f t="shared" si="820"/>
        <v>0</v>
      </c>
      <c r="HN45" s="366">
        <f t="shared" si="820"/>
        <v>0</v>
      </c>
      <c r="HO45" s="365">
        <f t="shared" si="820"/>
        <v>0</v>
      </c>
      <c r="HP45" s="366">
        <f t="shared" si="820"/>
        <v>0</v>
      </c>
      <c r="HQ45" s="366">
        <f t="shared" si="820"/>
        <v>0</v>
      </c>
      <c r="HR45" s="366">
        <f t="shared" si="820"/>
        <v>0</v>
      </c>
      <c r="HS45" s="366">
        <f t="shared" si="820"/>
        <v>0</v>
      </c>
      <c r="HT45" s="366">
        <f t="shared" si="820"/>
        <v>0</v>
      </c>
      <c r="HU45" s="366">
        <f t="shared" si="820"/>
        <v>0</v>
      </c>
      <c r="HV45" s="366">
        <f t="shared" si="820"/>
        <v>0</v>
      </c>
      <c r="HW45" s="366">
        <f t="shared" si="820"/>
        <v>0</v>
      </c>
      <c r="HX45" s="366">
        <f t="shared" si="820"/>
        <v>0</v>
      </c>
      <c r="HY45" s="366">
        <f t="shared" si="820"/>
        <v>0</v>
      </c>
      <c r="HZ45" s="366">
        <f t="shared" si="820"/>
        <v>0</v>
      </c>
      <c r="IA45" s="366">
        <f t="shared" si="820"/>
        <v>0</v>
      </c>
      <c r="IB45" s="365">
        <f t="shared" si="820"/>
        <v>0</v>
      </c>
      <c r="IC45" s="366">
        <f t="shared" si="820"/>
        <v>0</v>
      </c>
      <c r="ID45" s="366">
        <f t="shared" si="820"/>
        <v>0</v>
      </c>
      <c r="IE45" s="366">
        <f t="shared" si="820"/>
        <v>0</v>
      </c>
      <c r="IF45" s="366">
        <f t="shared" si="820"/>
        <v>0</v>
      </c>
      <c r="IG45" s="366">
        <f t="shared" si="820"/>
        <v>0</v>
      </c>
      <c r="IH45" s="366">
        <f t="shared" si="820"/>
        <v>0</v>
      </c>
      <c r="II45" s="366">
        <f t="shared" si="820"/>
        <v>0</v>
      </c>
      <c r="IJ45" s="366">
        <f t="shared" si="820"/>
        <v>0</v>
      </c>
      <c r="IK45" s="366">
        <f t="shared" si="820"/>
        <v>0</v>
      </c>
      <c r="IL45" s="366">
        <f t="shared" si="820"/>
        <v>0</v>
      </c>
      <c r="IM45" s="366">
        <f t="shared" si="820"/>
        <v>0</v>
      </c>
      <c r="IN45" s="366">
        <f t="shared" si="820"/>
        <v>0</v>
      </c>
      <c r="IO45" s="365">
        <f t="shared" si="820"/>
        <v>0</v>
      </c>
      <c r="IP45" s="366">
        <f t="shared" si="820"/>
        <v>0</v>
      </c>
      <c r="IQ45" s="366">
        <f t="shared" si="820"/>
        <v>0</v>
      </c>
      <c r="IR45" s="366">
        <f t="shared" si="820"/>
        <v>0</v>
      </c>
      <c r="IS45" s="366">
        <f t="shared" si="820"/>
        <v>0</v>
      </c>
      <c r="IT45" s="366">
        <f t="shared" si="820"/>
        <v>0</v>
      </c>
      <c r="IU45" s="366">
        <f t="shared" si="820"/>
        <v>0</v>
      </c>
      <c r="IV45" s="366">
        <f t="shared" si="820"/>
        <v>0</v>
      </c>
      <c r="IW45" s="366">
        <f t="shared" si="820"/>
        <v>0</v>
      </c>
      <c r="IX45" s="366">
        <f t="shared" si="820"/>
        <v>0</v>
      </c>
      <c r="IY45" s="366">
        <f t="shared" si="820"/>
        <v>0</v>
      </c>
      <c r="IZ45" s="366">
        <f t="shared" si="820"/>
        <v>0</v>
      </c>
      <c r="JA45" s="366">
        <f t="shared" si="820"/>
        <v>0</v>
      </c>
      <c r="JB45" s="365">
        <f t="shared" si="820"/>
        <v>0</v>
      </c>
      <c r="JC45" s="366">
        <f t="shared" si="820"/>
        <v>0</v>
      </c>
      <c r="JD45" s="366">
        <f t="shared" si="820"/>
        <v>0</v>
      </c>
      <c r="JE45" s="366">
        <f t="shared" si="820"/>
        <v>0</v>
      </c>
      <c r="JF45" s="366">
        <f t="shared" si="820"/>
        <v>0</v>
      </c>
      <c r="JG45" s="366">
        <f t="shared" si="820"/>
        <v>0</v>
      </c>
      <c r="JH45" s="366">
        <f t="shared" si="820"/>
        <v>0</v>
      </c>
      <c r="JI45" s="366">
        <f t="shared" si="820"/>
        <v>0</v>
      </c>
      <c r="JJ45" s="366">
        <f t="shared" si="820"/>
        <v>0</v>
      </c>
      <c r="JK45" s="366">
        <f t="shared" ref="JK45:LN45" si="821">JK46+JK49</f>
        <v>0</v>
      </c>
      <c r="JL45" s="366">
        <f t="shared" si="821"/>
        <v>0</v>
      </c>
      <c r="JM45" s="366">
        <f t="shared" si="821"/>
        <v>0</v>
      </c>
      <c r="JN45" s="366">
        <f t="shared" si="821"/>
        <v>0</v>
      </c>
      <c r="JO45" s="365">
        <f t="shared" si="821"/>
        <v>0</v>
      </c>
      <c r="JP45" s="366">
        <f t="shared" si="821"/>
        <v>0</v>
      </c>
      <c r="JQ45" s="366">
        <f t="shared" si="821"/>
        <v>0</v>
      </c>
      <c r="JR45" s="366">
        <f t="shared" si="821"/>
        <v>0</v>
      </c>
      <c r="JS45" s="366">
        <f t="shared" si="821"/>
        <v>0</v>
      </c>
      <c r="JT45" s="366">
        <f t="shared" si="821"/>
        <v>0</v>
      </c>
      <c r="JU45" s="366">
        <f t="shared" si="821"/>
        <v>0</v>
      </c>
      <c r="JV45" s="366">
        <f t="shared" si="821"/>
        <v>0</v>
      </c>
      <c r="JW45" s="366">
        <f t="shared" si="821"/>
        <v>0</v>
      </c>
      <c r="JX45" s="366">
        <f t="shared" si="821"/>
        <v>0</v>
      </c>
      <c r="JY45" s="366">
        <f t="shared" si="821"/>
        <v>0</v>
      </c>
      <c r="JZ45" s="366">
        <f t="shared" si="821"/>
        <v>0</v>
      </c>
      <c r="KA45" s="366">
        <f t="shared" si="821"/>
        <v>0</v>
      </c>
      <c r="KB45" s="365">
        <f t="shared" si="821"/>
        <v>0</v>
      </c>
      <c r="KC45" s="366">
        <f t="shared" si="821"/>
        <v>0</v>
      </c>
      <c r="KD45" s="366">
        <f t="shared" si="821"/>
        <v>0</v>
      </c>
      <c r="KE45" s="366">
        <f t="shared" si="821"/>
        <v>0</v>
      </c>
      <c r="KF45" s="366">
        <f t="shared" si="821"/>
        <v>0</v>
      </c>
      <c r="KG45" s="366">
        <f t="shared" si="821"/>
        <v>0</v>
      </c>
      <c r="KH45" s="366">
        <f t="shared" si="821"/>
        <v>0</v>
      </c>
      <c r="KI45" s="366">
        <f t="shared" si="821"/>
        <v>0</v>
      </c>
      <c r="KJ45" s="366">
        <f t="shared" si="821"/>
        <v>0</v>
      </c>
      <c r="KK45" s="366">
        <f t="shared" si="821"/>
        <v>0</v>
      </c>
      <c r="KL45" s="366">
        <f t="shared" si="821"/>
        <v>0</v>
      </c>
      <c r="KM45" s="366">
        <f t="shared" si="821"/>
        <v>0</v>
      </c>
      <c r="KN45" s="366">
        <f t="shared" si="821"/>
        <v>0</v>
      </c>
      <c r="KO45" s="365">
        <f t="shared" si="821"/>
        <v>0</v>
      </c>
      <c r="KP45" s="366">
        <f t="shared" si="821"/>
        <v>0</v>
      </c>
      <c r="KQ45" s="366">
        <f t="shared" si="821"/>
        <v>0</v>
      </c>
      <c r="KR45" s="366">
        <f t="shared" si="821"/>
        <v>0</v>
      </c>
      <c r="KS45" s="366">
        <f t="shared" si="821"/>
        <v>0</v>
      </c>
      <c r="KT45" s="366">
        <f t="shared" si="821"/>
        <v>0</v>
      </c>
      <c r="KU45" s="366">
        <f t="shared" si="821"/>
        <v>0</v>
      </c>
      <c r="KV45" s="366">
        <f t="shared" si="821"/>
        <v>0</v>
      </c>
      <c r="KW45" s="366">
        <f t="shared" si="821"/>
        <v>0</v>
      </c>
      <c r="KX45" s="366">
        <f t="shared" si="821"/>
        <v>0</v>
      </c>
      <c r="KY45" s="366">
        <f t="shared" si="821"/>
        <v>0</v>
      </c>
      <c r="KZ45" s="366">
        <f t="shared" si="821"/>
        <v>0</v>
      </c>
      <c r="LA45" s="366">
        <f t="shared" si="821"/>
        <v>0</v>
      </c>
      <c r="LB45" s="365">
        <f t="shared" si="821"/>
        <v>0</v>
      </c>
      <c r="LC45" s="366">
        <f t="shared" si="821"/>
        <v>0</v>
      </c>
      <c r="LD45" s="366">
        <f t="shared" si="821"/>
        <v>0</v>
      </c>
      <c r="LE45" s="366">
        <f t="shared" si="821"/>
        <v>0</v>
      </c>
      <c r="LF45" s="366">
        <f t="shared" si="821"/>
        <v>0</v>
      </c>
      <c r="LG45" s="366">
        <f t="shared" si="821"/>
        <v>0</v>
      </c>
      <c r="LH45" s="366">
        <f t="shared" si="821"/>
        <v>0</v>
      </c>
      <c r="LI45" s="366">
        <f t="shared" si="821"/>
        <v>0</v>
      </c>
      <c r="LJ45" s="366">
        <f t="shared" si="821"/>
        <v>0</v>
      </c>
      <c r="LK45" s="366">
        <f t="shared" si="821"/>
        <v>0</v>
      </c>
      <c r="LL45" s="366">
        <f t="shared" si="821"/>
        <v>0</v>
      </c>
      <c r="LM45" s="366">
        <f t="shared" si="821"/>
        <v>0</v>
      </c>
      <c r="LN45" s="369">
        <f t="shared" si="821"/>
        <v>0</v>
      </c>
    </row>
    <row r="46" spans="1:326" s="241" customFormat="1" ht="15" customHeight="1" collapsed="1">
      <c r="A46" s="238" t="s">
        <v>44</v>
      </c>
      <c r="B46" s="239">
        <f>B47+B48</f>
        <v>0</v>
      </c>
      <c r="C46" s="240">
        <f>C47+C48</f>
        <v>0</v>
      </c>
      <c r="D46" s="240">
        <f t="shared" ref="D46:M46" si="822">D47+D48</f>
        <v>0</v>
      </c>
      <c r="E46" s="240">
        <f t="shared" si="822"/>
        <v>0</v>
      </c>
      <c r="F46" s="240">
        <f t="shared" si="822"/>
        <v>0</v>
      </c>
      <c r="G46" s="240">
        <f t="shared" si="822"/>
        <v>0</v>
      </c>
      <c r="H46" s="240">
        <f t="shared" si="822"/>
        <v>0</v>
      </c>
      <c r="I46" s="240">
        <f t="shared" si="822"/>
        <v>0</v>
      </c>
      <c r="J46" s="240">
        <f t="shared" si="822"/>
        <v>0</v>
      </c>
      <c r="K46" s="240">
        <f t="shared" si="822"/>
        <v>0</v>
      </c>
      <c r="L46" s="240">
        <f t="shared" si="822"/>
        <v>0</v>
      </c>
      <c r="M46" s="240">
        <f t="shared" si="822"/>
        <v>0</v>
      </c>
      <c r="N46" s="215">
        <f t="shared" ref="N46:N51" si="823">M46</f>
        <v>0</v>
      </c>
      <c r="O46" s="239">
        <f>O47+O48</f>
        <v>0</v>
      </c>
      <c r="P46" s="240">
        <f>P47+P48</f>
        <v>0</v>
      </c>
      <c r="Q46" s="240">
        <f t="shared" ref="Q46" si="824">Q47+Q48</f>
        <v>0</v>
      </c>
      <c r="R46" s="240">
        <f t="shared" ref="R46" si="825">R47+R48</f>
        <v>0</v>
      </c>
      <c r="S46" s="240">
        <f t="shared" ref="S46" si="826">S47+S48</f>
        <v>0</v>
      </c>
      <c r="T46" s="240">
        <f t="shared" ref="T46" si="827">T47+T48</f>
        <v>0</v>
      </c>
      <c r="U46" s="240">
        <f t="shared" ref="U46" si="828">U47+U48</f>
        <v>0</v>
      </c>
      <c r="V46" s="240">
        <f t="shared" ref="V46" si="829">V47+V48</f>
        <v>0</v>
      </c>
      <c r="W46" s="240">
        <f t="shared" ref="W46" si="830">W47+W48</f>
        <v>0</v>
      </c>
      <c r="X46" s="240">
        <f t="shared" ref="X46" si="831">X47+X48</f>
        <v>0</v>
      </c>
      <c r="Y46" s="240">
        <f t="shared" ref="Y46" si="832">Y47+Y48</f>
        <v>0</v>
      </c>
      <c r="Z46" s="240">
        <f t="shared" ref="Z46" si="833">Z47+Z48</f>
        <v>0</v>
      </c>
      <c r="AA46" s="215">
        <f>Z46</f>
        <v>0</v>
      </c>
      <c r="AB46" s="239">
        <f>AB47+AB48</f>
        <v>0</v>
      </c>
      <c r="AC46" s="240">
        <f>AC47+AC48</f>
        <v>0</v>
      </c>
      <c r="AD46" s="240">
        <f t="shared" ref="AD46:AM46" si="834">AD47+AD48</f>
        <v>0</v>
      </c>
      <c r="AE46" s="240">
        <f t="shared" si="834"/>
        <v>0</v>
      </c>
      <c r="AF46" s="240">
        <f t="shared" si="834"/>
        <v>0</v>
      </c>
      <c r="AG46" s="240">
        <f t="shared" si="834"/>
        <v>0</v>
      </c>
      <c r="AH46" s="240">
        <f t="shared" si="834"/>
        <v>0</v>
      </c>
      <c r="AI46" s="240">
        <f t="shared" si="834"/>
        <v>0</v>
      </c>
      <c r="AJ46" s="240">
        <f t="shared" si="834"/>
        <v>0</v>
      </c>
      <c r="AK46" s="240">
        <f t="shared" si="834"/>
        <v>0</v>
      </c>
      <c r="AL46" s="240">
        <f t="shared" si="834"/>
        <v>0</v>
      </c>
      <c r="AM46" s="240">
        <f t="shared" si="834"/>
        <v>0</v>
      </c>
      <c r="AN46" s="215">
        <f t="shared" ref="AN46:AN47" si="835">AM46</f>
        <v>0</v>
      </c>
      <c r="AO46" s="239">
        <f>AO47+AO48</f>
        <v>0</v>
      </c>
      <c r="AP46" s="240">
        <f>AP47+AP48</f>
        <v>0</v>
      </c>
      <c r="AQ46" s="240">
        <f t="shared" ref="AQ46:AZ46" si="836">AQ47+AQ48</f>
        <v>0</v>
      </c>
      <c r="AR46" s="240">
        <f t="shared" si="836"/>
        <v>0</v>
      </c>
      <c r="AS46" s="240">
        <f t="shared" si="836"/>
        <v>0</v>
      </c>
      <c r="AT46" s="240">
        <f t="shared" si="836"/>
        <v>0</v>
      </c>
      <c r="AU46" s="240">
        <f t="shared" si="836"/>
        <v>0</v>
      </c>
      <c r="AV46" s="240">
        <f t="shared" si="836"/>
        <v>0</v>
      </c>
      <c r="AW46" s="240">
        <f t="shared" si="836"/>
        <v>0</v>
      </c>
      <c r="AX46" s="240">
        <f t="shared" si="836"/>
        <v>0</v>
      </c>
      <c r="AY46" s="240">
        <f t="shared" si="836"/>
        <v>0</v>
      </c>
      <c r="AZ46" s="240">
        <f t="shared" si="836"/>
        <v>0</v>
      </c>
      <c r="BA46" s="215">
        <f t="shared" ref="BA46:BA47" si="837">AZ46</f>
        <v>0</v>
      </c>
      <c r="BB46" s="239">
        <f>BB47+BB48</f>
        <v>0</v>
      </c>
      <c r="BC46" s="240">
        <f>BC47+BC48</f>
        <v>0</v>
      </c>
      <c r="BD46" s="240">
        <f t="shared" ref="BD46:BM46" si="838">BD47+BD48</f>
        <v>0</v>
      </c>
      <c r="BE46" s="240">
        <f t="shared" si="838"/>
        <v>0</v>
      </c>
      <c r="BF46" s="240">
        <f t="shared" si="838"/>
        <v>0</v>
      </c>
      <c r="BG46" s="240">
        <f t="shared" si="838"/>
        <v>0</v>
      </c>
      <c r="BH46" s="240">
        <f t="shared" si="838"/>
        <v>0</v>
      </c>
      <c r="BI46" s="240">
        <f t="shared" si="838"/>
        <v>0</v>
      </c>
      <c r="BJ46" s="240">
        <f t="shared" si="838"/>
        <v>0</v>
      </c>
      <c r="BK46" s="240">
        <f t="shared" si="838"/>
        <v>0</v>
      </c>
      <c r="BL46" s="240">
        <f t="shared" si="838"/>
        <v>0</v>
      </c>
      <c r="BM46" s="240">
        <f t="shared" si="838"/>
        <v>0</v>
      </c>
      <c r="BN46" s="215">
        <f t="shared" ref="BN46:BN47" si="839">BM46</f>
        <v>0</v>
      </c>
      <c r="BO46" s="239">
        <f>BO47+BO48</f>
        <v>0</v>
      </c>
      <c r="BP46" s="240">
        <f>BP47+BP48</f>
        <v>0</v>
      </c>
      <c r="BQ46" s="240">
        <f t="shared" ref="BQ46:BZ46" si="840">BQ47+BQ48</f>
        <v>0</v>
      </c>
      <c r="BR46" s="240">
        <f t="shared" si="840"/>
        <v>0</v>
      </c>
      <c r="BS46" s="240">
        <f t="shared" si="840"/>
        <v>0</v>
      </c>
      <c r="BT46" s="240">
        <f t="shared" si="840"/>
        <v>0</v>
      </c>
      <c r="BU46" s="240">
        <f t="shared" si="840"/>
        <v>0</v>
      </c>
      <c r="BV46" s="240">
        <f t="shared" si="840"/>
        <v>0</v>
      </c>
      <c r="BW46" s="240">
        <f t="shared" si="840"/>
        <v>0</v>
      </c>
      <c r="BX46" s="240">
        <f t="shared" si="840"/>
        <v>0</v>
      </c>
      <c r="BY46" s="240">
        <f t="shared" si="840"/>
        <v>0</v>
      </c>
      <c r="BZ46" s="240">
        <f t="shared" si="840"/>
        <v>0</v>
      </c>
      <c r="CA46" s="215">
        <f t="shared" ref="CA46:CA47" si="841">BZ46</f>
        <v>0</v>
      </c>
      <c r="CB46" s="239">
        <f>CB47+CB48</f>
        <v>0</v>
      </c>
      <c r="CC46" s="240">
        <f>CC47+CC48</f>
        <v>0</v>
      </c>
      <c r="CD46" s="240">
        <f t="shared" ref="CD46:CM46" si="842">CD47+CD48</f>
        <v>0</v>
      </c>
      <c r="CE46" s="240">
        <f t="shared" si="842"/>
        <v>0</v>
      </c>
      <c r="CF46" s="240">
        <f t="shared" si="842"/>
        <v>0</v>
      </c>
      <c r="CG46" s="240">
        <f t="shared" si="842"/>
        <v>0</v>
      </c>
      <c r="CH46" s="240">
        <f t="shared" si="842"/>
        <v>0</v>
      </c>
      <c r="CI46" s="240">
        <f t="shared" si="842"/>
        <v>0</v>
      </c>
      <c r="CJ46" s="240">
        <f t="shared" si="842"/>
        <v>0</v>
      </c>
      <c r="CK46" s="240">
        <f t="shared" si="842"/>
        <v>0</v>
      </c>
      <c r="CL46" s="240">
        <f t="shared" si="842"/>
        <v>0</v>
      </c>
      <c r="CM46" s="240">
        <f t="shared" si="842"/>
        <v>0</v>
      </c>
      <c r="CN46" s="215">
        <f t="shared" ref="CN46:CN47" si="843">CM46</f>
        <v>0</v>
      </c>
      <c r="CO46" s="239">
        <f>CO47+CO48</f>
        <v>0</v>
      </c>
      <c r="CP46" s="240">
        <f>CP47+CP48</f>
        <v>0</v>
      </c>
      <c r="CQ46" s="240">
        <f t="shared" ref="CQ46:CZ46" si="844">CQ47+CQ48</f>
        <v>0</v>
      </c>
      <c r="CR46" s="240">
        <f t="shared" si="844"/>
        <v>0</v>
      </c>
      <c r="CS46" s="240">
        <f t="shared" si="844"/>
        <v>0</v>
      </c>
      <c r="CT46" s="240">
        <f t="shared" si="844"/>
        <v>0</v>
      </c>
      <c r="CU46" s="240">
        <f t="shared" si="844"/>
        <v>0</v>
      </c>
      <c r="CV46" s="240">
        <f t="shared" si="844"/>
        <v>0</v>
      </c>
      <c r="CW46" s="240">
        <f t="shared" si="844"/>
        <v>0</v>
      </c>
      <c r="CX46" s="240">
        <f t="shared" si="844"/>
        <v>0</v>
      </c>
      <c r="CY46" s="240">
        <f t="shared" si="844"/>
        <v>0</v>
      </c>
      <c r="CZ46" s="240">
        <f t="shared" si="844"/>
        <v>0</v>
      </c>
      <c r="DA46" s="215">
        <f t="shared" ref="DA46:DA47" si="845">CZ46</f>
        <v>0</v>
      </c>
      <c r="DB46" s="239">
        <f>DB47+DB48</f>
        <v>0</v>
      </c>
      <c r="DC46" s="240">
        <f>DC47+DC48</f>
        <v>0</v>
      </c>
      <c r="DD46" s="240">
        <f t="shared" ref="DD46:DM46" si="846">DD47+DD48</f>
        <v>0</v>
      </c>
      <c r="DE46" s="240">
        <f t="shared" si="846"/>
        <v>0</v>
      </c>
      <c r="DF46" s="240">
        <f t="shared" si="846"/>
        <v>0</v>
      </c>
      <c r="DG46" s="240">
        <f t="shared" si="846"/>
        <v>0</v>
      </c>
      <c r="DH46" s="240">
        <f t="shared" si="846"/>
        <v>0</v>
      </c>
      <c r="DI46" s="240">
        <f t="shared" si="846"/>
        <v>0</v>
      </c>
      <c r="DJ46" s="240">
        <f t="shared" si="846"/>
        <v>0</v>
      </c>
      <c r="DK46" s="240">
        <f t="shared" si="846"/>
        <v>0</v>
      </c>
      <c r="DL46" s="240">
        <f t="shared" si="846"/>
        <v>0</v>
      </c>
      <c r="DM46" s="240">
        <f t="shared" si="846"/>
        <v>0</v>
      </c>
      <c r="DN46" s="215">
        <f t="shared" ref="DN46:DN47" si="847">DM46</f>
        <v>0</v>
      </c>
      <c r="DO46" s="239">
        <f>DO47+DO48</f>
        <v>0</v>
      </c>
      <c r="DP46" s="240">
        <f>DP47+DP48</f>
        <v>0</v>
      </c>
      <c r="DQ46" s="240">
        <f t="shared" ref="DQ46:DZ46" si="848">DQ47+DQ48</f>
        <v>0</v>
      </c>
      <c r="DR46" s="240">
        <f t="shared" si="848"/>
        <v>0</v>
      </c>
      <c r="DS46" s="240">
        <f t="shared" si="848"/>
        <v>0</v>
      </c>
      <c r="DT46" s="240">
        <f t="shared" si="848"/>
        <v>0</v>
      </c>
      <c r="DU46" s="240">
        <f t="shared" si="848"/>
        <v>0</v>
      </c>
      <c r="DV46" s="240">
        <f t="shared" si="848"/>
        <v>0</v>
      </c>
      <c r="DW46" s="240">
        <f t="shared" si="848"/>
        <v>0</v>
      </c>
      <c r="DX46" s="240">
        <f t="shared" si="848"/>
        <v>0</v>
      </c>
      <c r="DY46" s="240">
        <f t="shared" si="848"/>
        <v>0</v>
      </c>
      <c r="DZ46" s="240">
        <f t="shared" si="848"/>
        <v>0</v>
      </c>
      <c r="EA46" s="215">
        <f t="shared" ref="EA46:EA47" si="849">DZ46</f>
        <v>0</v>
      </c>
      <c r="EB46" s="239">
        <f>EB47+EB48</f>
        <v>0</v>
      </c>
      <c r="EC46" s="240">
        <f>EC47+EC48</f>
        <v>0</v>
      </c>
      <c r="ED46" s="240">
        <f t="shared" ref="ED46:EM46" si="850">ED47+ED48</f>
        <v>0</v>
      </c>
      <c r="EE46" s="240">
        <f t="shared" si="850"/>
        <v>0</v>
      </c>
      <c r="EF46" s="240">
        <f t="shared" si="850"/>
        <v>0</v>
      </c>
      <c r="EG46" s="240">
        <f t="shared" si="850"/>
        <v>0</v>
      </c>
      <c r="EH46" s="240">
        <f t="shared" si="850"/>
        <v>0</v>
      </c>
      <c r="EI46" s="240">
        <f t="shared" si="850"/>
        <v>0</v>
      </c>
      <c r="EJ46" s="240">
        <f t="shared" si="850"/>
        <v>0</v>
      </c>
      <c r="EK46" s="240">
        <f t="shared" si="850"/>
        <v>0</v>
      </c>
      <c r="EL46" s="240">
        <f t="shared" si="850"/>
        <v>0</v>
      </c>
      <c r="EM46" s="240">
        <f t="shared" si="850"/>
        <v>0</v>
      </c>
      <c r="EN46" s="215">
        <f t="shared" ref="EN46:EN47" si="851">EM46</f>
        <v>0</v>
      </c>
      <c r="EO46" s="239">
        <f>EO47+EO48</f>
        <v>0</v>
      </c>
      <c r="EP46" s="240">
        <f>EP47+EP48</f>
        <v>0</v>
      </c>
      <c r="EQ46" s="240">
        <f t="shared" ref="EQ46:EZ46" si="852">EQ47+EQ48</f>
        <v>0</v>
      </c>
      <c r="ER46" s="240">
        <f t="shared" si="852"/>
        <v>0</v>
      </c>
      <c r="ES46" s="240">
        <f t="shared" si="852"/>
        <v>0</v>
      </c>
      <c r="ET46" s="240">
        <f t="shared" si="852"/>
        <v>0</v>
      </c>
      <c r="EU46" s="240">
        <f t="shared" si="852"/>
        <v>0</v>
      </c>
      <c r="EV46" s="240">
        <f t="shared" si="852"/>
        <v>0</v>
      </c>
      <c r="EW46" s="240">
        <f t="shared" si="852"/>
        <v>0</v>
      </c>
      <c r="EX46" s="240">
        <f t="shared" si="852"/>
        <v>0</v>
      </c>
      <c r="EY46" s="240">
        <f t="shared" si="852"/>
        <v>0</v>
      </c>
      <c r="EZ46" s="240">
        <f t="shared" si="852"/>
        <v>0</v>
      </c>
      <c r="FA46" s="215">
        <f t="shared" ref="FA46:FA47" si="853">EZ46</f>
        <v>0</v>
      </c>
      <c r="FB46" s="239">
        <f>FB47+FB48</f>
        <v>0</v>
      </c>
      <c r="FC46" s="240">
        <f>FC47+FC48</f>
        <v>0</v>
      </c>
      <c r="FD46" s="240">
        <f t="shared" ref="FD46:FM46" si="854">FD47+FD48</f>
        <v>0</v>
      </c>
      <c r="FE46" s="240">
        <f t="shared" si="854"/>
        <v>0</v>
      </c>
      <c r="FF46" s="240">
        <f t="shared" si="854"/>
        <v>0</v>
      </c>
      <c r="FG46" s="240">
        <f t="shared" si="854"/>
        <v>0</v>
      </c>
      <c r="FH46" s="240">
        <f t="shared" si="854"/>
        <v>0</v>
      </c>
      <c r="FI46" s="240">
        <f t="shared" si="854"/>
        <v>0</v>
      </c>
      <c r="FJ46" s="240">
        <f t="shared" si="854"/>
        <v>0</v>
      </c>
      <c r="FK46" s="240">
        <f t="shared" si="854"/>
        <v>0</v>
      </c>
      <c r="FL46" s="240">
        <f t="shared" si="854"/>
        <v>0</v>
      </c>
      <c r="FM46" s="240">
        <f t="shared" si="854"/>
        <v>0</v>
      </c>
      <c r="FN46" s="215">
        <f t="shared" ref="FN46:FN47" si="855">FM46</f>
        <v>0</v>
      </c>
      <c r="FO46" s="239">
        <f>FO47+FO48</f>
        <v>0</v>
      </c>
      <c r="FP46" s="240">
        <f>FP47+FP48</f>
        <v>0</v>
      </c>
      <c r="FQ46" s="240">
        <f t="shared" ref="FQ46:FZ46" si="856">FQ47+FQ48</f>
        <v>0</v>
      </c>
      <c r="FR46" s="240">
        <f t="shared" si="856"/>
        <v>0</v>
      </c>
      <c r="FS46" s="240">
        <f t="shared" si="856"/>
        <v>0</v>
      </c>
      <c r="FT46" s="240">
        <f t="shared" si="856"/>
        <v>0</v>
      </c>
      <c r="FU46" s="240">
        <f t="shared" si="856"/>
        <v>0</v>
      </c>
      <c r="FV46" s="240">
        <f t="shared" si="856"/>
        <v>0</v>
      </c>
      <c r="FW46" s="240">
        <f t="shared" si="856"/>
        <v>0</v>
      </c>
      <c r="FX46" s="240">
        <f t="shared" si="856"/>
        <v>0</v>
      </c>
      <c r="FY46" s="240">
        <f t="shared" si="856"/>
        <v>0</v>
      </c>
      <c r="FZ46" s="240">
        <f t="shared" si="856"/>
        <v>0</v>
      </c>
      <c r="GA46" s="215">
        <f t="shared" ref="GA46:GA47" si="857">FZ46</f>
        <v>0</v>
      </c>
      <c r="GB46" s="239">
        <f>GB47+GB48</f>
        <v>0</v>
      </c>
      <c r="GC46" s="240">
        <f>GC47+GC48</f>
        <v>0</v>
      </c>
      <c r="GD46" s="240">
        <f t="shared" ref="GD46:GM46" si="858">GD47+GD48</f>
        <v>0</v>
      </c>
      <c r="GE46" s="240">
        <f t="shared" si="858"/>
        <v>0</v>
      </c>
      <c r="GF46" s="240">
        <f t="shared" si="858"/>
        <v>0</v>
      </c>
      <c r="GG46" s="240">
        <f t="shared" si="858"/>
        <v>0</v>
      </c>
      <c r="GH46" s="240">
        <f t="shared" si="858"/>
        <v>0</v>
      </c>
      <c r="GI46" s="240">
        <f t="shared" si="858"/>
        <v>0</v>
      </c>
      <c r="GJ46" s="240">
        <f t="shared" si="858"/>
        <v>0</v>
      </c>
      <c r="GK46" s="240">
        <f t="shared" si="858"/>
        <v>0</v>
      </c>
      <c r="GL46" s="240">
        <f t="shared" si="858"/>
        <v>0</v>
      </c>
      <c r="GM46" s="240">
        <f t="shared" si="858"/>
        <v>0</v>
      </c>
      <c r="GN46" s="215">
        <f t="shared" ref="GN46:GN47" si="859">GM46</f>
        <v>0</v>
      </c>
      <c r="GO46" s="239">
        <f>GO47+GO48</f>
        <v>0</v>
      </c>
      <c r="GP46" s="240">
        <f>GP47+GP48</f>
        <v>0</v>
      </c>
      <c r="GQ46" s="240">
        <f t="shared" ref="GQ46:GZ46" si="860">GQ47+GQ48</f>
        <v>0</v>
      </c>
      <c r="GR46" s="240">
        <f t="shared" si="860"/>
        <v>0</v>
      </c>
      <c r="GS46" s="240">
        <f t="shared" si="860"/>
        <v>0</v>
      </c>
      <c r="GT46" s="240">
        <f t="shared" si="860"/>
        <v>0</v>
      </c>
      <c r="GU46" s="240">
        <f t="shared" si="860"/>
        <v>0</v>
      </c>
      <c r="GV46" s="240">
        <f t="shared" si="860"/>
        <v>0</v>
      </c>
      <c r="GW46" s="240">
        <f t="shared" si="860"/>
        <v>0</v>
      </c>
      <c r="GX46" s="240">
        <f t="shared" si="860"/>
        <v>0</v>
      </c>
      <c r="GY46" s="240">
        <f t="shared" si="860"/>
        <v>0</v>
      </c>
      <c r="GZ46" s="240">
        <f t="shared" si="860"/>
        <v>0</v>
      </c>
      <c r="HA46" s="215">
        <f t="shared" ref="HA46:HA47" si="861">GZ46</f>
        <v>0</v>
      </c>
      <c r="HB46" s="239">
        <f>HB47+HB48</f>
        <v>0</v>
      </c>
      <c r="HC46" s="240">
        <f>HC47+HC48</f>
        <v>0</v>
      </c>
      <c r="HD46" s="240">
        <f t="shared" ref="HD46:HM46" si="862">HD47+HD48</f>
        <v>0</v>
      </c>
      <c r="HE46" s="240">
        <f t="shared" si="862"/>
        <v>0</v>
      </c>
      <c r="HF46" s="240">
        <f t="shared" si="862"/>
        <v>0</v>
      </c>
      <c r="HG46" s="240">
        <f t="shared" si="862"/>
        <v>0</v>
      </c>
      <c r="HH46" s="240">
        <f t="shared" si="862"/>
        <v>0</v>
      </c>
      <c r="HI46" s="240">
        <f t="shared" si="862"/>
        <v>0</v>
      </c>
      <c r="HJ46" s="240">
        <f t="shared" si="862"/>
        <v>0</v>
      </c>
      <c r="HK46" s="240">
        <f t="shared" si="862"/>
        <v>0</v>
      </c>
      <c r="HL46" s="240">
        <f t="shared" si="862"/>
        <v>0</v>
      </c>
      <c r="HM46" s="240">
        <f t="shared" si="862"/>
        <v>0</v>
      </c>
      <c r="HN46" s="215">
        <f t="shared" ref="HN46:HN47" si="863">HM46</f>
        <v>0</v>
      </c>
      <c r="HO46" s="239">
        <f>HO47+HO48</f>
        <v>0</v>
      </c>
      <c r="HP46" s="240">
        <f>HP47+HP48</f>
        <v>0</v>
      </c>
      <c r="HQ46" s="240">
        <f t="shared" ref="HQ46:HZ46" si="864">HQ47+HQ48</f>
        <v>0</v>
      </c>
      <c r="HR46" s="240">
        <f t="shared" si="864"/>
        <v>0</v>
      </c>
      <c r="HS46" s="240">
        <f t="shared" si="864"/>
        <v>0</v>
      </c>
      <c r="HT46" s="240">
        <f t="shared" si="864"/>
        <v>0</v>
      </c>
      <c r="HU46" s="240">
        <f t="shared" si="864"/>
        <v>0</v>
      </c>
      <c r="HV46" s="240">
        <f t="shared" si="864"/>
        <v>0</v>
      </c>
      <c r="HW46" s="240">
        <f t="shared" si="864"/>
        <v>0</v>
      </c>
      <c r="HX46" s="240">
        <f t="shared" si="864"/>
        <v>0</v>
      </c>
      <c r="HY46" s="240">
        <f t="shared" si="864"/>
        <v>0</v>
      </c>
      <c r="HZ46" s="240">
        <f t="shared" si="864"/>
        <v>0</v>
      </c>
      <c r="IA46" s="215">
        <f t="shared" ref="IA46:IA47" si="865">HZ46</f>
        <v>0</v>
      </c>
      <c r="IB46" s="239">
        <f>IB47+IB48</f>
        <v>0</v>
      </c>
      <c r="IC46" s="240">
        <f>IC47+IC48</f>
        <v>0</v>
      </c>
      <c r="ID46" s="240">
        <f t="shared" ref="ID46:IM46" si="866">ID47+ID48</f>
        <v>0</v>
      </c>
      <c r="IE46" s="240">
        <f t="shared" si="866"/>
        <v>0</v>
      </c>
      <c r="IF46" s="240">
        <f t="shared" si="866"/>
        <v>0</v>
      </c>
      <c r="IG46" s="240">
        <f t="shared" si="866"/>
        <v>0</v>
      </c>
      <c r="IH46" s="240">
        <f t="shared" si="866"/>
        <v>0</v>
      </c>
      <c r="II46" s="240">
        <f t="shared" si="866"/>
        <v>0</v>
      </c>
      <c r="IJ46" s="240">
        <f t="shared" si="866"/>
        <v>0</v>
      </c>
      <c r="IK46" s="240">
        <f t="shared" si="866"/>
        <v>0</v>
      </c>
      <c r="IL46" s="240">
        <f t="shared" si="866"/>
        <v>0</v>
      </c>
      <c r="IM46" s="240">
        <f t="shared" si="866"/>
        <v>0</v>
      </c>
      <c r="IN46" s="215">
        <f t="shared" ref="IN46:IN47" si="867">IM46</f>
        <v>0</v>
      </c>
      <c r="IO46" s="239">
        <f>IO47+IO48</f>
        <v>0</v>
      </c>
      <c r="IP46" s="240">
        <f>IP47+IP48</f>
        <v>0</v>
      </c>
      <c r="IQ46" s="240">
        <f t="shared" ref="IQ46:IZ46" si="868">IQ47+IQ48</f>
        <v>0</v>
      </c>
      <c r="IR46" s="240">
        <f t="shared" si="868"/>
        <v>0</v>
      </c>
      <c r="IS46" s="240">
        <f t="shared" si="868"/>
        <v>0</v>
      </c>
      <c r="IT46" s="240">
        <f t="shared" si="868"/>
        <v>0</v>
      </c>
      <c r="IU46" s="240">
        <f t="shared" si="868"/>
        <v>0</v>
      </c>
      <c r="IV46" s="240">
        <f t="shared" si="868"/>
        <v>0</v>
      </c>
      <c r="IW46" s="240">
        <f t="shared" si="868"/>
        <v>0</v>
      </c>
      <c r="IX46" s="240">
        <f t="shared" si="868"/>
        <v>0</v>
      </c>
      <c r="IY46" s="240">
        <f t="shared" si="868"/>
        <v>0</v>
      </c>
      <c r="IZ46" s="240">
        <f t="shared" si="868"/>
        <v>0</v>
      </c>
      <c r="JA46" s="215">
        <f t="shared" ref="JA46:JA47" si="869">IZ46</f>
        <v>0</v>
      </c>
      <c r="JB46" s="239">
        <f>JB47+JB48</f>
        <v>0</v>
      </c>
      <c r="JC46" s="240">
        <f>JC47+JC48</f>
        <v>0</v>
      </c>
      <c r="JD46" s="240">
        <f t="shared" ref="JD46:JM46" si="870">JD47+JD48</f>
        <v>0</v>
      </c>
      <c r="JE46" s="240">
        <f t="shared" si="870"/>
        <v>0</v>
      </c>
      <c r="JF46" s="240">
        <f t="shared" si="870"/>
        <v>0</v>
      </c>
      <c r="JG46" s="240">
        <f t="shared" si="870"/>
        <v>0</v>
      </c>
      <c r="JH46" s="240">
        <f t="shared" si="870"/>
        <v>0</v>
      </c>
      <c r="JI46" s="240">
        <f t="shared" si="870"/>
        <v>0</v>
      </c>
      <c r="JJ46" s="240">
        <f t="shared" si="870"/>
        <v>0</v>
      </c>
      <c r="JK46" s="240">
        <f t="shared" si="870"/>
        <v>0</v>
      </c>
      <c r="JL46" s="240">
        <f t="shared" si="870"/>
        <v>0</v>
      </c>
      <c r="JM46" s="240">
        <f t="shared" si="870"/>
        <v>0</v>
      </c>
      <c r="JN46" s="215">
        <f t="shared" ref="JN46:JN47" si="871">JM46</f>
        <v>0</v>
      </c>
      <c r="JO46" s="239">
        <f>JO47+JO48</f>
        <v>0</v>
      </c>
      <c r="JP46" s="240">
        <f>JP47+JP48</f>
        <v>0</v>
      </c>
      <c r="JQ46" s="240">
        <f t="shared" ref="JQ46:JZ46" si="872">JQ47+JQ48</f>
        <v>0</v>
      </c>
      <c r="JR46" s="240">
        <f t="shared" si="872"/>
        <v>0</v>
      </c>
      <c r="JS46" s="240">
        <f t="shared" si="872"/>
        <v>0</v>
      </c>
      <c r="JT46" s="240">
        <f t="shared" si="872"/>
        <v>0</v>
      </c>
      <c r="JU46" s="240">
        <f t="shared" si="872"/>
        <v>0</v>
      </c>
      <c r="JV46" s="240">
        <f t="shared" si="872"/>
        <v>0</v>
      </c>
      <c r="JW46" s="240">
        <f t="shared" si="872"/>
        <v>0</v>
      </c>
      <c r="JX46" s="240">
        <f t="shared" si="872"/>
        <v>0</v>
      </c>
      <c r="JY46" s="240">
        <f t="shared" si="872"/>
        <v>0</v>
      </c>
      <c r="JZ46" s="240">
        <f t="shared" si="872"/>
        <v>0</v>
      </c>
      <c r="KA46" s="215">
        <f t="shared" ref="KA46:KA47" si="873">JZ46</f>
        <v>0</v>
      </c>
      <c r="KB46" s="239">
        <f>KB47+KB48</f>
        <v>0</v>
      </c>
      <c r="KC46" s="240">
        <f>KC47+KC48</f>
        <v>0</v>
      </c>
      <c r="KD46" s="240">
        <f t="shared" ref="KD46:KM46" si="874">KD47+KD48</f>
        <v>0</v>
      </c>
      <c r="KE46" s="240">
        <f t="shared" si="874"/>
        <v>0</v>
      </c>
      <c r="KF46" s="240">
        <f t="shared" si="874"/>
        <v>0</v>
      </c>
      <c r="KG46" s="240">
        <f t="shared" si="874"/>
        <v>0</v>
      </c>
      <c r="KH46" s="240">
        <f t="shared" si="874"/>
        <v>0</v>
      </c>
      <c r="KI46" s="240">
        <f t="shared" si="874"/>
        <v>0</v>
      </c>
      <c r="KJ46" s="240">
        <f t="shared" si="874"/>
        <v>0</v>
      </c>
      <c r="KK46" s="240">
        <f t="shared" si="874"/>
        <v>0</v>
      </c>
      <c r="KL46" s="240">
        <f t="shared" si="874"/>
        <v>0</v>
      </c>
      <c r="KM46" s="240">
        <f t="shared" si="874"/>
        <v>0</v>
      </c>
      <c r="KN46" s="215">
        <f t="shared" ref="KN46:KN47" si="875">KM46</f>
        <v>0</v>
      </c>
      <c r="KO46" s="239">
        <f>KO47+KO48</f>
        <v>0</v>
      </c>
      <c r="KP46" s="240">
        <f>KP47+KP48</f>
        <v>0</v>
      </c>
      <c r="KQ46" s="240">
        <f t="shared" ref="KQ46:KZ46" si="876">KQ47+KQ48</f>
        <v>0</v>
      </c>
      <c r="KR46" s="240">
        <f t="shared" si="876"/>
        <v>0</v>
      </c>
      <c r="KS46" s="240">
        <f t="shared" si="876"/>
        <v>0</v>
      </c>
      <c r="KT46" s="240">
        <f t="shared" si="876"/>
        <v>0</v>
      </c>
      <c r="KU46" s="240">
        <f t="shared" si="876"/>
        <v>0</v>
      </c>
      <c r="KV46" s="240">
        <f t="shared" si="876"/>
        <v>0</v>
      </c>
      <c r="KW46" s="240">
        <f t="shared" si="876"/>
        <v>0</v>
      </c>
      <c r="KX46" s="240">
        <f t="shared" si="876"/>
        <v>0</v>
      </c>
      <c r="KY46" s="240">
        <f t="shared" si="876"/>
        <v>0</v>
      </c>
      <c r="KZ46" s="240">
        <f t="shared" si="876"/>
        <v>0</v>
      </c>
      <c r="LA46" s="215">
        <f t="shared" ref="LA46:LA47" si="877">KZ46</f>
        <v>0</v>
      </c>
      <c r="LB46" s="239">
        <f>LB47+LB48</f>
        <v>0</v>
      </c>
      <c r="LC46" s="240">
        <f>LC47+LC48</f>
        <v>0</v>
      </c>
      <c r="LD46" s="240">
        <f t="shared" ref="LD46:LM46" si="878">LD47+LD48</f>
        <v>0</v>
      </c>
      <c r="LE46" s="240">
        <f t="shared" si="878"/>
        <v>0</v>
      </c>
      <c r="LF46" s="240">
        <f t="shared" si="878"/>
        <v>0</v>
      </c>
      <c r="LG46" s="240">
        <f t="shared" si="878"/>
        <v>0</v>
      </c>
      <c r="LH46" s="240">
        <f t="shared" si="878"/>
        <v>0</v>
      </c>
      <c r="LI46" s="240">
        <f t="shared" si="878"/>
        <v>0</v>
      </c>
      <c r="LJ46" s="240">
        <f t="shared" si="878"/>
        <v>0</v>
      </c>
      <c r="LK46" s="240">
        <f t="shared" si="878"/>
        <v>0</v>
      </c>
      <c r="LL46" s="240">
        <f t="shared" si="878"/>
        <v>0</v>
      </c>
      <c r="LM46" s="240">
        <f t="shared" si="878"/>
        <v>0</v>
      </c>
      <c r="LN46" s="375">
        <f t="shared" ref="LN46:LN47" si="879">LM46</f>
        <v>0</v>
      </c>
    </row>
    <row r="47" spans="1:326" s="237" customFormat="1" ht="15" hidden="1" customHeight="1" outlineLevel="1">
      <c r="A47" s="233" t="s">
        <v>50</v>
      </c>
      <c r="B47" s="234">
        <f>'Infrastruk. sukūrimo sąnaudos'!B12</f>
        <v>0</v>
      </c>
      <c r="C47" s="235">
        <f>B47+'Infrastruk. sukūrimo sąnaudos'!C12</f>
        <v>0</v>
      </c>
      <c r="D47" s="235">
        <f>C47+'Infrastruk. sukūrimo sąnaudos'!D12</f>
        <v>0</v>
      </c>
      <c r="E47" s="235">
        <f>D47+'Infrastruk. sukūrimo sąnaudos'!E12</f>
        <v>0</v>
      </c>
      <c r="F47" s="235">
        <f>E47+'Infrastruk. sukūrimo sąnaudos'!F12</f>
        <v>0</v>
      </c>
      <c r="G47" s="235">
        <f>F47+'Infrastruk. sukūrimo sąnaudos'!G12</f>
        <v>0</v>
      </c>
      <c r="H47" s="235">
        <f>G47+'Infrastruk. sukūrimo sąnaudos'!H12</f>
        <v>0</v>
      </c>
      <c r="I47" s="235">
        <f>H47+'Infrastruk. sukūrimo sąnaudos'!I12</f>
        <v>0</v>
      </c>
      <c r="J47" s="235">
        <f>I47+'Infrastruk. sukūrimo sąnaudos'!J12</f>
        <v>0</v>
      </c>
      <c r="K47" s="235">
        <f>J47+'Infrastruk. sukūrimo sąnaudos'!K12</f>
        <v>0</v>
      </c>
      <c r="L47" s="235">
        <f>K47+'Infrastruk. sukūrimo sąnaudos'!L12</f>
        <v>0</v>
      </c>
      <c r="M47" s="235">
        <f>L47+'Infrastruk. sukūrimo sąnaudos'!M12</f>
        <v>0</v>
      </c>
      <c r="N47" s="204">
        <f t="shared" si="823"/>
        <v>0</v>
      </c>
      <c r="O47" s="236">
        <f>M47+'Infrastruk. sukūrimo sąnaudos'!O12-O50</f>
        <v>0</v>
      </c>
      <c r="P47" s="236">
        <f>O47+'Infrastruk. sukūrimo sąnaudos'!P12+O50-P50</f>
        <v>0</v>
      </c>
      <c r="Q47" s="236">
        <f>P47+'Infrastruk. sukūrimo sąnaudos'!Q12+P50-Q50</f>
        <v>0</v>
      </c>
      <c r="R47" s="236">
        <f>Q47+'Infrastruk. sukūrimo sąnaudos'!R12+Q50-R50</f>
        <v>0</v>
      </c>
      <c r="S47" s="236">
        <f>R47+'Infrastruk. sukūrimo sąnaudos'!S12+R50-S50</f>
        <v>0</v>
      </c>
      <c r="T47" s="236">
        <f>S47+'Infrastruk. sukūrimo sąnaudos'!T12+S50-T50</f>
        <v>0</v>
      </c>
      <c r="U47" s="236">
        <f>T47+'Infrastruk. sukūrimo sąnaudos'!U12+T50-U50</f>
        <v>0</v>
      </c>
      <c r="V47" s="236">
        <f>U47+'Infrastruk. sukūrimo sąnaudos'!V12+U50-V50</f>
        <v>0</v>
      </c>
      <c r="W47" s="236">
        <f>V47+'Infrastruk. sukūrimo sąnaudos'!W12+V50-W50</f>
        <v>0</v>
      </c>
      <c r="X47" s="236">
        <f>W47+'Infrastruk. sukūrimo sąnaudos'!X12+W50-X50</f>
        <v>0</v>
      </c>
      <c r="Y47" s="236">
        <f>X47+'Infrastruk. sukūrimo sąnaudos'!Y12+X50-Y50</f>
        <v>0</v>
      </c>
      <c r="Z47" s="236">
        <f>Y47+'Infrastruk. sukūrimo sąnaudos'!Z12+Y50-Z50</f>
        <v>0</v>
      </c>
      <c r="AA47" s="204">
        <f>Z47</f>
        <v>0</v>
      </c>
      <c r="AB47" s="236">
        <f>IF(Z47=0,0,IF(Z47+'Infrastruk. sukūrimo sąnaudos'!AB12-AB50=0,0,Z47+'Infrastruk. sukūrimo sąnaudos'!AB12+Z50-AB50-'Investuotojas ir Finansuotojas'!AB25))</f>
        <v>0</v>
      </c>
      <c r="AC47" s="236">
        <f>IF(AB47=0,0,IF(AB47+'Infrastruk. sukūrimo sąnaudos'!AC12-AC50=0,0,AB47+'Infrastruk. sukūrimo sąnaudos'!AC12+AB50-AC50-'Investuotojas ir Finansuotojas'!AC25))</f>
        <v>0</v>
      </c>
      <c r="AD47" s="236">
        <f>IF(AC47=0,0,IF(AC47+'Infrastruk. sukūrimo sąnaudos'!AD12-AD50=0,0,AC47+'Infrastruk. sukūrimo sąnaudos'!AD12+AC50-AD50-'Investuotojas ir Finansuotojas'!AD25))</f>
        <v>0</v>
      </c>
      <c r="AE47" s="236">
        <f>IF(AD47=0,0,IF(AD47+'Infrastruk. sukūrimo sąnaudos'!AE12-AE50=0,0,AD47+'Infrastruk. sukūrimo sąnaudos'!AE12+AD50-AE50-'Investuotojas ir Finansuotojas'!AE25))</f>
        <v>0</v>
      </c>
      <c r="AF47" s="236">
        <f>IF(AE47=0,0,IF(AE47+'Infrastruk. sukūrimo sąnaudos'!AF12-AF50=0,0,AE47+'Infrastruk. sukūrimo sąnaudos'!AF12+AE50-AF50-'Investuotojas ir Finansuotojas'!AF25))</f>
        <v>0</v>
      </c>
      <c r="AG47" s="236">
        <f>IF(AF47=0,0,IF(AF47+'Infrastruk. sukūrimo sąnaudos'!AG12-AG50=0,0,AF47+'Infrastruk. sukūrimo sąnaudos'!AG12+AF50-AG50-'Investuotojas ir Finansuotojas'!AG25))</f>
        <v>0</v>
      </c>
      <c r="AH47" s="236">
        <f>IF(AG47=0,0,IF(AG47+'Infrastruk. sukūrimo sąnaudos'!AH12-AH50=0,0,AG47+'Infrastruk. sukūrimo sąnaudos'!AH12+AG50-AH50-'Investuotojas ir Finansuotojas'!AH25))</f>
        <v>0</v>
      </c>
      <c r="AI47" s="236">
        <f>IF(AH47=0,0,IF(AH47+'Infrastruk. sukūrimo sąnaudos'!AI12-AI50=0,0,AH47+'Infrastruk. sukūrimo sąnaudos'!AI12+AH50-AI50-'Investuotojas ir Finansuotojas'!AI25))</f>
        <v>0</v>
      </c>
      <c r="AJ47" s="236">
        <f>IF(AI47=0,0,IF(AI47+'Infrastruk. sukūrimo sąnaudos'!AJ12-AJ50=0,0,AI47+'Infrastruk. sukūrimo sąnaudos'!AJ12+AI50-AJ50-'Investuotojas ir Finansuotojas'!AJ25))</f>
        <v>0</v>
      </c>
      <c r="AK47" s="236">
        <f>IF(AJ47=0,0,IF(AJ47+'Infrastruk. sukūrimo sąnaudos'!AK12-AK50=0,0,AJ47+'Infrastruk. sukūrimo sąnaudos'!AK12+AJ50-AK50-'Investuotojas ir Finansuotojas'!AK25))</f>
        <v>0</v>
      </c>
      <c r="AL47" s="236">
        <f>IF(AK47=0,0,IF(AK47+'Infrastruk. sukūrimo sąnaudos'!AL12-AL50=0,0,AK47+'Infrastruk. sukūrimo sąnaudos'!AL12+AK50-AL50-'Investuotojas ir Finansuotojas'!AL25))</f>
        <v>0</v>
      </c>
      <c r="AM47" s="236">
        <f>IF(AL47=0,0,IF(AL47+'Infrastruk. sukūrimo sąnaudos'!AM12-AM50=0,0,AL47+'Infrastruk. sukūrimo sąnaudos'!AM12+AL50-AM50-'Investuotojas ir Finansuotojas'!AM25))</f>
        <v>0</v>
      </c>
      <c r="AN47" s="215">
        <f t="shared" si="835"/>
        <v>0</v>
      </c>
      <c r="AO47" s="236">
        <f>IF(AM47=0,0,IF(AM47+'Infrastruk. sukūrimo sąnaudos'!AO12-AO50=0,0,AM47+'Infrastruk. sukūrimo sąnaudos'!AO12+AM50-AO50-'Investuotojas ir Finansuotojas'!AO25))</f>
        <v>0</v>
      </c>
      <c r="AP47" s="236">
        <f>IF(AO47=0,0,IF(AO47+'Infrastruk. sukūrimo sąnaudos'!AP12-AP50=0,0,AO47+'Infrastruk. sukūrimo sąnaudos'!AP12+AO50-AP50-'Investuotojas ir Finansuotojas'!AP25))</f>
        <v>0</v>
      </c>
      <c r="AQ47" s="236">
        <f>IF(AP47=0,0,IF(AP47+'Infrastruk. sukūrimo sąnaudos'!AQ12-AQ50=0,0,AP47+'Infrastruk. sukūrimo sąnaudos'!AQ12+AP50-AQ50-'Investuotojas ir Finansuotojas'!AQ25))</f>
        <v>0</v>
      </c>
      <c r="AR47" s="236">
        <f>IF(AQ47=0,0,IF(AQ47+'Infrastruk. sukūrimo sąnaudos'!AR12-AR50=0,0,AQ47+'Infrastruk. sukūrimo sąnaudos'!AR12+AQ50-AR50-'Investuotojas ir Finansuotojas'!AR25))</f>
        <v>0</v>
      </c>
      <c r="AS47" s="236">
        <f>IF(AR47=0,0,IF(AR47+'Infrastruk. sukūrimo sąnaudos'!AS12-AS50=0,0,AR47+'Infrastruk. sukūrimo sąnaudos'!AS12+AR50-AS50-'Investuotojas ir Finansuotojas'!AS25))</f>
        <v>0</v>
      </c>
      <c r="AT47" s="236">
        <f>IF(AS47=0,0,IF(AS47+'Infrastruk. sukūrimo sąnaudos'!AT12-AT50=0,0,AS47+'Infrastruk. sukūrimo sąnaudos'!AT12+AS50-AT50-'Investuotojas ir Finansuotojas'!AT25))</f>
        <v>0</v>
      </c>
      <c r="AU47" s="236">
        <f>IF(AT47=0,0,IF(AT47+'Infrastruk. sukūrimo sąnaudos'!AU12-AU50=0,0,AT47+'Infrastruk. sukūrimo sąnaudos'!AU12+AT50-AU50-'Investuotojas ir Finansuotojas'!AU25))</f>
        <v>0</v>
      </c>
      <c r="AV47" s="236">
        <f>IF(AU47=0,0,IF(AU47+'Infrastruk. sukūrimo sąnaudos'!AV12-AV50=0,0,AU47+'Infrastruk. sukūrimo sąnaudos'!AV12+AU50-AV50-'Investuotojas ir Finansuotojas'!AV25))</f>
        <v>0</v>
      </c>
      <c r="AW47" s="236">
        <f>IF(AV47=0,0,IF(AV47+'Infrastruk. sukūrimo sąnaudos'!AW12-AW50=0,0,AV47+'Infrastruk. sukūrimo sąnaudos'!AW12+AV50-AW50-'Investuotojas ir Finansuotojas'!AW25))</f>
        <v>0</v>
      </c>
      <c r="AX47" s="236">
        <f>IF(AW47=0,0,IF(AW47+'Infrastruk. sukūrimo sąnaudos'!AX12-AX50=0,0,AW47+'Infrastruk. sukūrimo sąnaudos'!AX12+AW50-AX50-'Investuotojas ir Finansuotojas'!AX25))</f>
        <v>0</v>
      </c>
      <c r="AY47" s="236">
        <f>IF(AX47=0,0,IF(AX47+'Infrastruk. sukūrimo sąnaudos'!AY12-AY50=0,0,AX47+'Infrastruk. sukūrimo sąnaudos'!AY12+AX50-AY50-'Investuotojas ir Finansuotojas'!AY25))</f>
        <v>0</v>
      </c>
      <c r="AZ47" s="236">
        <f>IF(AY47=0,0,IF(AY47+'Infrastruk. sukūrimo sąnaudos'!AZ12-AZ50=0,0,AY47+'Infrastruk. sukūrimo sąnaudos'!AZ12+AY50-AZ50-'Investuotojas ir Finansuotojas'!AZ25))</f>
        <v>0</v>
      </c>
      <c r="BA47" s="215">
        <f t="shared" si="837"/>
        <v>0</v>
      </c>
      <c r="BB47" s="236">
        <f>IF(AZ47=0,0,IF(AZ47+'Infrastruk. sukūrimo sąnaudos'!BB12-BB50=0,0,AZ47+'Infrastruk. sukūrimo sąnaudos'!BB12+AZ50-BB50-'Investuotojas ir Finansuotojas'!BB25))</f>
        <v>0</v>
      </c>
      <c r="BC47" s="236">
        <f>IF(BB47=0,0,IF(BB47+'Infrastruk. sukūrimo sąnaudos'!BC12-BC50=0,0,BB47+'Infrastruk. sukūrimo sąnaudos'!BC12+BB50-BC50-'Investuotojas ir Finansuotojas'!BC25))</f>
        <v>0</v>
      </c>
      <c r="BD47" s="236">
        <f>IF(BC47=0,0,IF(BC47+'Infrastruk. sukūrimo sąnaudos'!BD12-BD50=0,0,BC47+'Infrastruk. sukūrimo sąnaudos'!BD12+BC50-BD50-'Investuotojas ir Finansuotojas'!BD25))</f>
        <v>0</v>
      </c>
      <c r="BE47" s="236">
        <f>IF(BD47=0,0,IF(BD47+'Infrastruk. sukūrimo sąnaudos'!BE12-BE50=0,0,BD47+'Infrastruk. sukūrimo sąnaudos'!BE12+BD50-BE50-'Investuotojas ir Finansuotojas'!BE25))</f>
        <v>0</v>
      </c>
      <c r="BF47" s="236">
        <f>IF(BE47=0,0,IF(BE47+'Infrastruk. sukūrimo sąnaudos'!BF12-BF50=0,0,BE47+'Infrastruk. sukūrimo sąnaudos'!BF12+BE50-BF50-'Investuotojas ir Finansuotojas'!BF25))</f>
        <v>0</v>
      </c>
      <c r="BG47" s="236">
        <f>IF(BF47=0,0,IF(BF47+'Infrastruk. sukūrimo sąnaudos'!BG12-BG50=0,0,BF47+'Infrastruk. sukūrimo sąnaudos'!BG12+BF50-BG50-'Investuotojas ir Finansuotojas'!BG25))</f>
        <v>0</v>
      </c>
      <c r="BH47" s="236">
        <f>IF(BG47=0,0,IF(BG47+'Infrastruk. sukūrimo sąnaudos'!BH12-BH50=0,0,BG47+'Infrastruk. sukūrimo sąnaudos'!BH12+BG50-BH50-'Investuotojas ir Finansuotojas'!BH25))</f>
        <v>0</v>
      </c>
      <c r="BI47" s="236">
        <f>IF(BH47=0,0,IF(BH47+'Infrastruk. sukūrimo sąnaudos'!BI12-BI50=0,0,BH47+'Infrastruk. sukūrimo sąnaudos'!BI12+BH50-BI50-'Investuotojas ir Finansuotojas'!BI25))</f>
        <v>0</v>
      </c>
      <c r="BJ47" s="236">
        <f>IF(BI47=0,0,IF(BI47+'Infrastruk. sukūrimo sąnaudos'!BJ12-BJ50=0,0,BI47+'Infrastruk. sukūrimo sąnaudos'!BJ12+BI50-BJ50-'Investuotojas ir Finansuotojas'!BJ25))</f>
        <v>0</v>
      </c>
      <c r="BK47" s="236">
        <f>IF(BJ47=0,0,IF(BJ47+'Infrastruk. sukūrimo sąnaudos'!BK12-BK50=0,0,BJ47+'Infrastruk. sukūrimo sąnaudos'!BK12+BJ50-BK50-'Investuotojas ir Finansuotojas'!BK25))</f>
        <v>0</v>
      </c>
      <c r="BL47" s="236">
        <f>IF(BK47=0,0,IF(BK47+'Infrastruk. sukūrimo sąnaudos'!BL12-BL50=0,0,BK47+'Infrastruk. sukūrimo sąnaudos'!BL12+BK50-BL50-'Investuotojas ir Finansuotojas'!BL25))</f>
        <v>0</v>
      </c>
      <c r="BM47" s="236">
        <f>IF(BL47=0,0,IF(BL47+'Infrastruk. sukūrimo sąnaudos'!BM12-BM50=0,0,BL47+'Infrastruk. sukūrimo sąnaudos'!BM12+BL50-BM50-'Investuotojas ir Finansuotojas'!BM25))</f>
        <v>0</v>
      </c>
      <c r="BN47" s="215">
        <f t="shared" si="839"/>
        <v>0</v>
      </c>
      <c r="BO47" s="236">
        <f>IF(BM47=0,0,IF(BM47+'Infrastruk. sukūrimo sąnaudos'!BO12-BO50=0,0,BM47+'Infrastruk. sukūrimo sąnaudos'!BO12+BM50-BO50-'Investuotojas ir Finansuotojas'!BO25))</f>
        <v>0</v>
      </c>
      <c r="BP47" s="236">
        <f>IF(BO47=0,0,IF(BO47+'Infrastruk. sukūrimo sąnaudos'!BP12-BP50=0,0,BO47+'Infrastruk. sukūrimo sąnaudos'!BP12+BO50-BP50-'Investuotojas ir Finansuotojas'!BP25))</f>
        <v>0</v>
      </c>
      <c r="BQ47" s="236">
        <f>IF(BP47=0,0,IF(BP47+'Infrastruk. sukūrimo sąnaudos'!BQ12-BQ50=0,0,BP47+'Infrastruk. sukūrimo sąnaudos'!BQ12+BP50-BQ50-'Investuotojas ir Finansuotojas'!BQ25))</f>
        <v>0</v>
      </c>
      <c r="BR47" s="236">
        <f>IF(BQ47=0,0,IF(BQ47+'Infrastruk. sukūrimo sąnaudos'!BR12-BR50=0,0,BQ47+'Infrastruk. sukūrimo sąnaudos'!BR12+BQ50-BR50-'Investuotojas ir Finansuotojas'!BR25))</f>
        <v>0</v>
      </c>
      <c r="BS47" s="236">
        <f>IF(BR47=0,0,IF(BR47+'Infrastruk. sukūrimo sąnaudos'!BS12-BS50=0,0,BR47+'Infrastruk. sukūrimo sąnaudos'!BS12+BR50-BS50-'Investuotojas ir Finansuotojas'!BS25))</f>
        <v>0</v>
      </c>
      <c r="BT47" s="236">
        <f>IF(BS47=0,0,IF(BS47+'Infrastruk. sukūrimo sąnaudos'!BT12-BT50=0,0,BS47+'Infrastruk. sukūrimo sąnaudos'!BT12+BS50-BT50-'Investuotojas ir Finansuotojas'!BT25))</f>
        <v>0</v>
      </c>
      <c r="BU47" s="236">
        <f>IF(BT47=0,0,IF(BT47+'Infrastruk. sukūrimo sąnaudos'!BU12-BU50=0,0,BT47+'Infrastruk. sukūrimo sąnaudos'!BU12+BT50-BU50-'Investuotojas ir Finansuotojas'!BU25))</f>
        <v>0</v>
      </c>
      <c r="BV47" s="236">
        <f>IF(BU47=0,0,IF(BU47+'Infrastruk. sukūrimo sąnaudos'!BV12-BV50=0,0,BU47+'Infrastruk. sukūrimo sąnaudos'!BV12+BU50-BV50-'Investuotojas ir Finansuotojas'!BV25))</f>
        <v>0</v>
      </c>
      <c r="BW47" s="236">
        <f>IF(BV47=0,0,IF(BV47+'Infrastruk. sukūrimo sąnaudos'!BW12-BW50=0,0,BV47+'Infrastruk. sukūrimo sąnaudos'!BW12+BV50-BW50-'Investuotojas ir Finansuotojas'!BW25))</f>
        <v>0</v>
      </c>
      <c r="BX47" s="236">
        <f>IF(BW47=0,0,IF(BW47+'Infrastruk. sukūrimo sąnaudos'!BX12-BX50=0,0,BW47+'Infrastruk. sukūrimo sąnaudos'!BX12+BW50-BX50-'Investuotojas ir Finansuotojas'!BX25))</f>
        <v>0</v>
      </c>
      <c r="BY47" s="236">
        <f>IF(BX47=0,0,IF(BX47+'Infrastruk. sukūrimo sąnaudos'!BY12-BY50=0,0,BX47+'Infrastruk. sukūrimo sąnaudos'!BY12+BX50-BY50-'Investuotojas ir Finansuotojas'!BY25))</f>
        <v>0</v>
      </c>
      <c r="BZ47" s="236">
        <f>IF(BY47=0,0,IF(BY47+'Infrastruk. sukūrimo sąnaudos'!BZ12-BZ50=0,0,BY47+'Infrastruk. sukūrimo sąnaudos'!BZ12+BY50-BZ50-'Investuotojas ir Finansuotojas'!BZ25))</f>
        <v>0</v>
      </c>
      <c r="CA47" s="215">
        <f t="shared" si="841"/>
        <v>0</v>
      </c>
      <c r="CB47" s="236">
        <f>IF(BZ47=0,0,IF(BZ47+'Infrastruk. sukūrimo sąnaudos'!CB12-CB50=0,0,BZ47+'Infrastruk. sukūrimo sąnaudos'!CB12+BZ50-CB50-'Investuotojas ir Finansuotojas'!CB25))</f>
        <v>0</v>
      </c>
      <c r="CC47" s="236">
        <f>IF(CB47=0,0,IF(CB47+'Infrastruk. sukūrimo sąnaudos'!CC12-CC50=0,0,CB47+'Infrastruk. sukūrimo sąnaudos'!CC12+CB50-CC50-'Investuotojas ir Finansuotojas'!CC25))</f>
        <v>0</v>
      </c>
      <c r="CD47" s="236">
        <f>IF(CC47=0,0,IF(CC47+'Infrastruk. sukūrimo sąnaudos'!CD12-CD50=0,0,CC47+'Infrastruk. sukūrimo sąnaudos'!CD12+CC50-CD50-'Investuotojas ir Finansuotojas'!CD25))</f>
        <v>0</v>
      </c>
      <c r="CE47" s="236">
        <f>IF(CD47=0,0,IF(CD47+'Infrastruk. sukūrimo sąnaudos'!CE12-CE50=0,0,CD47+'Infrastruk. sukūrimo sąnaudos'!CE12+CD50-CE50-'Investuotojas ir Finansuotojas'!CE25))</f>
        <v>0</v>
      </c>
      <c r="CF47" s="236">
        <f>IF(CE47=0,0,IF(CE47+'Infrastruk. sukūrimo sąnaudos'!CF12-CF50=0,0,CE47+'Infrastruk. sukūrimo sąnaudos'!CF12+CE50-CF50-'Investuotojas ir Finansuotojas'!CF25))</f>
        <v>0</v>
      </c>
      <c r="CG47" s="236">
        <f>IF(CF47=0,0,IF(CF47+'Infrastruk. sukūrimo sąnaudos'!CG12-CG50=0,0,CF47+'Infrastruk. sukūrimo sąnaudos'!CG12+CF50-CG50-'Investuotojas ir Finansuotojas'!CG25))</f>
        <v>0</v>
      </c>
      <c r="CH47" s="236">
        <f>IF(CG47=0,0,IF(CG47+'Infrastruk. sukūrimo sąnaudos'!CH12-CH50=0,0,CG47+'Infrastruk. sukūrimo sąnaudos'!CH12+CG50-CH50-'Investuotojas ir Finansuotojas'!CH25))</f>
        <v>0</v>
      </c>
      <c r="CI47" s="236">
        <f>IF(CH47=0,0,IF(CH47+'Infrastruk. sukūrimo sąnaudos'!CI12-CI50=0,0,CH47+'Infrastruk. sukūrimo sąnaudos'!CI12+CH50-CI50-'Investuotojas ir Finansuotojas'!CI25))</f>
        <v>0</v>
      </c>
      <c r="CJ47" s="236">
        <f>IF(CI47=0,0,IF(CI47+'Infrastruk. sukūrimo sąnaudos'!CJ12-CJ50=0,0,CI47+'Infrastruk. sukūrimo sąnaudos'!CJ12+CI50-CJ50-'Investuotojas ir Finansuotojas'!CJ25))</f>
        <v>0</v>
      </c>
      <c r="CK47" s="236">
        <f>IF(CJ47=0,0,IF(CJ47+'Infrastruk. sukūrimo sąnaudos'!CK12-CK50=0,0,CJ47+'Infrastruk. sukūrimo sąnaudos'!CK12+CJ50-CK50-'Investuotojas ir Finansuotojas'!CK25))</f>
        <v>0</v>
      </c>
      <c r="CL47" s="236">
        <f>IF(CK47=0,0,IF(CK47+'Infrastruk. sukūrimo sąnaudos'!CL12-CL50=0,0,CK47+'Infrastruk. sukūrimo sąnaudos'!CL12+CK50-CL50-'Investuotojas ir Finansuotojas'!CL25))</f>
        <v>0</v>
      </c>
      <c r="CM47" s="236">
        <f>IF(CL47=0,0,IF(CL47+'Infrastruk. sukūrimo sąnaudos'!CM12-CM50=0,0,CL47+'Infrastruk. sukūrimo sąnaudos'!CM12+CL50-CM50-'Investuotojas ir Finansuotojas'!CM25))</f>
        <v>0</v>
      </c>
      <c r="CN47" s="215">
        <f t="shared" si="843"/>
        <v>0</v>
      </c>
      <c r="CO47" s="236">
        <f>IF(CM47=0,0,IF(CM47+'Infrastruk. sukūrimo sąnaudos'!CO12-CO50=0,0,CM47+'Infrastruk. sukūrimo sąnaudos'!CO12+CM50-CO50-'Investuotojas ir Finansuotojas'!CO25))</f>
        <v>0</v>
      </c>
      <c r="CP47" s="236">
        <f>IF(CO47=0,0,IF(CO47+'Infrastruk. sukūrimo sąnaudos'!CP12-CP50=0,0,CO47+'Infrastruk. sukūrimo sąnaudos'!CP12+CO50-CP50-'Investuotojas ir Finansuotojas'!CP25))</f>
        <v>0</v>
      </c>
      <c r="CQ47" s="236">
        <f>IF(CP47=0,0,IF(CP47+'Infrastruk. sukūrimo sąnaudos'!CQ12-CQ50=0,0,CP47+'Infrastruk. sukūrimo sąnaudos'!CQ12+CP50-CQ50-'Investuotojas ir Finansuotojas'!CQ25))</f>
        <v>0</v>
      </c>
      <c r="CR47" s="236">
        <f>IF(CQ47=0,0,IF(CQ47+'Infrastruk. sukūrimo sąnaudos'!CR12-CR50=0,0,CQ47+'Infrastruk. sukūrimo sąnaudos'!CR12+CQ50-CR50-'Investuotojas ir Finansuotojas'!CR25))</f>
        <v>0</v>
      </c>
      <c r="CS47" s="236">
        <f>IF(CR47=0,0,IF(CR47+'Infrastruk. sukūrimo sąnaudos'!CS12-CS50=0,0,CR47+'Infrastruk. sukūrimo sąnaudos'!CS12+CR50-CS50-'Investuotojas ir Finansuotojas'!CS25))</f>
        <v>0</v>
      </c>
      <c r="CT47" s="236">
        <f>IF(CS47=0,0,IF(CS47+'Infrastruk. sukūrimo sąnaudos'!CT12-CT50=0,0,CS47+'Infrastruk. sukūrimo sąnaudos'!CT12+CS50-CT50-'Investuotojas ir Finansuotojas'!CT25))</f>
        <v>0</v>
      </c>
      <c r="CU47" s="236">
        <f>IF(CT47=0,0,IF(CT47+'Infrastruk. sukūrimo sąnaudos'!CU12-CU50=0,0,CT47+'Infrastruk. sukūrimo sąnaudos'!CU12+CT50-CU50-'Investuotojas ir Finansuotojas'!CU25))</f>
        <v>0</v>
      </c>
      <c r="CV47" s="236">
        <f>IF(CU47=0,0,IF(CU47+'Infrastruk. sukūrimo sąnaudos'!CV12-CV50=0,0,CU47+'Infrastruk. sukūrimo sąnaudos'!CV12+CU50-CV50-'Investuotojas ir Finansuotojas'!CV25))</f>
        <v>0</v>
      </c>
      <c r="CW47" s="236">
        <f>IF(CV47=0,0,IF(CV47+'Infrastruk. sukūrimo sąnaudos'!CW12-CW50=0,0,CV47+'Infrastruk. sukūrimo sąnaudos'!CW12+CV50-CW50-'Investuotojas ir Finansuotojas'!CW25))</f>
        <v>0</v>
      </c>
      <c r="CX47" s="236">
        <f>IF(CW47=0,0,IF(CW47+'Infrastruk. sukūrimo sąnaudos'!CX12-CX50=0,0,CW47+'Infrastruk. sukūrimo sąnaudos'!CX12+CW50-CX50-'Investuotojas ir Finansuotojas'!CX25))</f>
        <v>0</v>
      </c>
      <c r="CY47" s="236">
        <f>IF(CX47=0,0,IF(CX47+'Infrastruk. sukūrimo sąnaudos'!CY12-CY50=0,0,CX47+'Infrastruk. sukūrimo sąnaudos'!CY12+CX50-CY50-'Investuotojas ir Finansuotojas'!CY25))</f>
        <v>0</v>
      </c>
      <c r="CZ47" s="236">
        <f>IF(CY47=0,0,IF(CY47+'Infrastruk. sukūrimo sąnaudos'!CZ12-CZ50=0,0,CY47+'Infrastruk. sukūrimo sąnaudos'!CZ12+CY50-CZ50-'Investuotojas ir Finansuotojas'!CZ25))</f>
        <v>0</v>
      </c>
      <c r="DA47" s="215">
        <f t="shared" si="845"/>
        <v>0</v>
      </c>
      <c r="DB47" s="236">
        <f>IF(CZ47=0,0,IF(CZ47+'Infrastruk. sukūrimo sąnaudos'!DB12-DB50=0,0,CZ47+'Infrastruk. sukūrimo sąnaudos'!DB12+CZ50-DB50-'Investuotojas ir Finansuotojas'!DB25))</f>
        <v>0</v>
      </c>
      <c r="DC47" s="236">
        <f>IF(DB47=0,0,IF(DB47+'Infrastruk. sukūrimo sąnaudos'!DC12-DC50=0,0,DB47+'Infrastruk. sukūrimo sąnaudos'!DC12+DB50-DC50-'Investuotojas ir Finansuotojas'!DC25))</f>
        <v>0</v>
      </c>
      <c r="DD47" s="236">
        <f>IF(DC47=0,0,IF(DC47+'Infrastruk. sukūrimo sąnaudos'!DD12-DD50=0,0,DC47+'Infrastruk. sukūrimo sąnaudos'!DD12+DC50-DD50-'Investuotojas ir Finansuotojas'!DD25))</f>
        <v>0</v>
      </c>
      <c r="DE47" s="236">
        <f>IF(DD47=0,0,IF(DD47+'Infrastruk. sukūrimo sąnaudos'!DE12-DE50=0,0,DD47+'Infrastruk. sukūrimo sąnaudos'!DE12+DD50-DE50-'Investuotojas ir Finansuotojas'!DE25))</f>
        <v>0</v>
      </c>
      <c r="DF47" s="236">
        <f>IF(DE47=0,0,IF(DE47+'Infrastruk. sukūrimo sąnaudos'!DF12-DF50=0,0,DE47+'Infrastruk. sukūrimo sąnaudos'!DF12+DE50-DF50-'Investuotojas ir Finansuotojas'!DF25))</f>
        <v>0</v>
      </c>
      <c r="DG47" s="236">
        <f>IF(DF47=0,0,IF(DF47+'Infrastruk. sukūrimo sąnaudos'!DG12-DG50=0,0,DF47+'Infrastruk. sukūrimo sąnaudos'!DG12+DF50-DG50-'Investuotojas ir Finansuotojas'!DG25))</f>
        <v>0</v>
      </c>
      <c r="DH47" s="236">
        <f>IF(DG47=0,0,IF(DG47+'Infrastruk. sukūrimo sąnaudos'!DH12-DH50=0,0,DG47+'Infrastruk. sukūrimo sąnaudos'!DH12+DG50-DH50-'Investuotojas ir Finansuotojas'!DH25))</f>
        <v>0</v>
      </c>
      <c r="DI47" s="236">
        <f>IF(DH47=0,0,IF(DH47+'Infrastruk. sukūrimo sąnaudos'!DI12-DI50=0,0,DH47+'Infrastruk. sukūrimo sąnaudos'!DI12+DH50-DI50-'Investuotojas ir Finansuotojas'!DI25))</f>
        <v>0</v>
      </c>
      <c r="DJ47" s="236">
        <f>IF(DI47=0,0,IF(DI47+'Infrastruk. sukūrimo sąnaudos'!DJ12-DJ50=0,0,DI47+'Infrastruk. sukūrimo sąnaudos'!DJ12+DI50-DJ50-'Investuotojas ir Finansuotojas'!DJ25))</f>
        <v>0</v>
      </c>
      <c r="DK47" s="236">
        <f>IF(DJ47=0,0,IF(DJ47+'Infrastruk. sukūrimo sąnaudos'!DK12-DK50=0,0,DJ47+'Infrastruk. sukūrimo sąnaudos'!DK12+DJ50-DK50-'Investuotojas ir Finansuotojas'!DK25))</f>
        <v>0</v>
      </c>
      <c r="DL47" s="236">
        <f>IF(DK47=0,0,IF(DK47+'Infrastruk. sukūrimo sąnaudos'!DL12-DL50=0,0,DK47+'Infrastruk. sukūrimo sąnaudos'!DL12+DK50-DL50-'Investuotojas ir Finansuotojas'!DL25))</f>
        <v>0</v>
      </c>
      <c r="DM47" s="236">
        <f>IF(DL47=0,0,IF(DL47+'Infrastruk. sukūrimo sąnaudos'!DM12-DM50=0,0,DL47+'Infrastruk. sukūrimo sąnaudos'!DM12+DL50-DM50-'Investuotojas ir Finansuotojas'!DM25))</f>
        <v>0</v>
      </c>
      <c r="DN47" s="215">
        <f t="shared" si="847"/>
        <v>0</v>
      </c>
      <c r="DO47" s="236">
        <f>IF(DM47=0,0,IF(DM47+'Infrastruk. sukūrimo sąnaudos'!DO12-DO50=0,0,DM47+'Infrastruk. sukūrimo sąnaudos'!DO12+DM50-DO50-'Investuotojas ir Finansuotojas'!DO25))</f>
        <v>0</v>
      </c>
      <c r="DP47" s="236">
        <f>IF(DO47=0,0,IF(DO47+'Infrastruk. sukūrimo sąnaudos'!DP12-DP50=0,0,DO47+'Infrastruk. sukūrimo sąnaudos'!DP12+DO50-DP50-'Investuotojas ir Finansuotojas'!DP25))</f>
        <v>0</v>
      </c>
      <c r="DQ47" s="236">
        <f>IF(DP47=0,0,IF(DP47+'Infrastruk. sukūrimo sąnaudos'!DQ12-DQ50=0,0,DP47+'Infrastruk. sukūrimo sąnaudos'!DQ12+DP50-DQ50-'Investuotojas ir Finansuotojas'!DQ25))</f>
        <v>0</v>
      </c>
      <c r="DR47" s="236">
        <f>IF(DQ47=0,0,IF(DQ47+'Infrastruk. sukūrimo sąnaudos'!DR12-DR50=0,0,DQ47+'Infrastruk. sukūrimo sąnaudos'!DR12+DQ50-DR50-'Investuotojas ir Finansuotojas'!DR25))</f>
        <v>0</v>
      </c>
      <c r="DS47" s="236">
        <f>IF(DR47=0,0,IF(DR47+'Infrastruk. sukūrimo sąnaudos'!DS12-DS50=0,0,DR47+'Infrastruk. sukūrimo sąnaudos'!DS12+DR50-DS50-'Investuotojas ir Finansuotojas'!DS25))</f>
        <v>0</v>
      </c>
      <c r="DT47" s="236">
        <f>IF(DS47=0,0,IF(DS47+'Infrastruk. sukūrimo sąnaudos'!DT12-DT50=0,0,DS47+'Infrastruk. sukūrimo sąnaudos'!DT12+DS50-DT50-'Investuotojas ir Finansuotojas'!DT25))</f>
        <v>0</v>
      </c>
      <c r="DU47" s="236">
        <f>IF(DT47=0,0,IF(DT47+'Infrastruk. sukūrimo sąnaudos'!DU12-DU50=0,0,DT47+'Infrastruk. sukūrimo sąnaudos'!DU12+DT50-DU50-'Investuotojas ir Finansuotojas'!DU25))</f>
        <v>0</v>
      </c>
      <c r="DV47" s="236">
        <f>IF(DU47=0,0,IF(DU47+'Infrastruk. sukūrimo sąnaudos'!DV12-DV50=0,0,DU47+'Infrastruk. sukūrimo sąnaudos'!DV12+DU50-DV50-'Investuotojas ir Finansuotojas'!DV25))</f>
        <v>0</v>
      </c>
      <c r="DW47" s="236">
        <f>IF(DV47=0,0,IF(DV47+'Infrastruk. sukūrimo sąnaudos'!DW12-DW50=0,0,DV47+'Infrastruk. sukūrimo sąnaudos'!DW12+DV50-DW50-'Investuotojas ir Finansuotojas'!DW25))</f>
        <v>0</v>
      </c>
      <c r="DX47" s="236">
        <f>IF(DW47=0,0,IF(DW47+'Infrastruk. sukūrimo sąnaudos'!DX12-DX50=0,0,DW47+'Infrastruk. sukūrimo sąnaudos'!DX12+DW50-DX50-'Investuotojas ir Finansuotojas'!DX25))</f>
        <v>0</v>
      </c>
      <c r="DY47" s="236">
        <f>IF(DX47=0,0,IF(DX47+'Infrastruk. sukūrimo sąnaudos'!DY12-DY50=0,0,DX47+'Infrastruk. sukūrimo sąnaudos'!DY12+DX50-DY50-'Investuotojas ir Finansuotojas'!DY25))</f>
        <v>0</v>
      </c>
      <c r="DZ47" s="236">
        <f>IF(DY47=0,0,IF(DY47+'Infrastruk. sukūrimo sąnaudos'!DZ12-DZ50=0,0,DY47+'Infrastruk. sukūrimo sąnaudos'!DZ12+DY50-DZ50-'Investuotojas ir Finansuotojas'!DZ25))</f>
        <v>0</v>
      </c>
      <c r="EA47" s="215">
        <f t="shared" si="849"/>
        <v>0</v>
      </c>
      <c r="EB47" s="236">
        <f>IF(DZ47=0,0,IF(DZ47+'Infrastruk. sukūrimo sąnaudos'!EB12-EB50=0,0,DZ47+'Infrastruk. sukūrimo sąnaudos'!EB12+DZ50-EB50-'Investuotojas ir Finansuotojas'!EB25))</f>
        <v>0</v>
      </c>
      <c r="EC47" s="236">
        <f>IF(EB47=0,0,IF(EB47+'Infrastruk. sukūrimo sąnaudos'!EC12-EC50=0,0,EB47+'Infrastruk. sukūrimo sąnaudos'!EC12+EB50-EC50-'Investuotojas ir Finansuotojas'!EC25))</f>
        <v>0</v>
      </c>
      <c r="ED47" s="236">
        <f>IF(EC47=0,0,IF(EC47+'Infrastruk. sukūrimo sąnaudos'!ED12-ED50=0,0,EC47+'Infrastruk. sukūrimo sąnaudos'!ED12+EC50-ED50-'Investuotojas ir Finansuotojas'!ED25))</f>
        <v>0</v>
      </c>
      <c r="EE47" s="236">
        <f>IF(ED47=0,0,IF(ED47+'Infrastruk. sukūrimo sąnaudos'!EE12-EE50=0,0,ED47+'Infrastruk. sukūrimo sąnaudos'!EE12+ED50-EE50-'Investuotojas ir Finansuotojas'!EE25))</f>
        <v>0</v>
      </c>
      <c r="EF47" s="236">
        <f>IF(EE47=0,0,IF(EE47+'Infrastruk. sukūrimo sąnaudos'!EF12-EF50=0,0,EE47+'Infrastruk. sukūrimo sąnaudos'!EF12+EE50-EF50-'Investuotojas ir Finansuotojas'!EF25))</f>
        <v>0</v>
      </c>
      <c r="EG47" s="236">
        <f>IF(EF47=0,0,IF(EF47+'Infrastruk. sukūrimo sąnaudos'!EG12-EG50=0,0,EF47+'Infrastruk. sukūrimo sąnaudos'!EG12+EF50-EG50-'Investuotojas ir Finansuotojas'!EG25))</f>
        <v>0</v>
      </c>
      <c r="EH47" s="236">
        <f>IF(EG47=0,0,IF(EG47+'Infrastruk. sukūrimo sąnaudos'!EH12-EH50=0,0,EG47+'Infrastruk. sukūrimo sąnaudos'!EH12+EG50-EH50-'Investuotojas ir Finansuotojas'!EH25))</f>
        <v>0</v>
      </c>
      <c r="EI47" s="236">
        <f>IF(EH47=0,0,IF(EH47+'Infrastruk. sukūrimo sąnaudos'!EI12-EI50=0,0,EH47+'Infrastruk. sukūrimo sąnaudos'!EI12+EH50-EI50-'Investuotojas ir Finansuotojas'!EI25))</f>
        <v>0</v>
      </c>
      <c r="EJ47" s="236">
        <f>IF(EI47=0,0,IF(EI47+'Infrastruk. sukūrimo sąnaudos'!EJ12-EJ50=0,0,EI47+'Infrastruk. sukūrimo sąnaudos'!EJ12+EI50-EJ50-'Investuotojas ir Finansuotojas'!EJ25))</f>
        <v>0</v>
      </c>
      <c r="EK47" s="236">
        <f>IF(EJ47=0,0,IF(EJ47+'Infrastruk. sukūrimo sąnaudos'!EK12-EK50=0,0,EJ47+'Infrastruk. sukūrimo sąnaudos'!EK12+EJ50-EK50-'Investuotojas ir Finansuotojas'!EK25))</f>
        <v>0</v>
      </c>
      <c r="EL47" s="236">
        <f>IF(EK47=0,0,IF(EK47+'Infrastruk. sukūrimo sąnaudos'!EL12-EL50=0,0,EK47+'Infrastruk. sukūrimo sąnaudos'!EL12+EK50-EL50-'Investuotojas ir Finansuotojas'!EL25))</f>
        <v>0</v>
      </c>
      <c r="EM47" s="236">
        <f>IF(EL47=0,0,IF(EL47+'Infrastruk. sukūrimo sąnaudos'!EM12-EM50=0,0,EL47+'Infrastruk. sukūrimo sąnaudos'!EM12+EL50-EM50-'Investuotojas ir Finansuotojas'!EM25))</f>
        <v>0</v>
      </c>
      <c r="EN47" s="215">
        <f t="shared" si="851"/>
        <v>0</v>
      </c>
      <c r="EO47" s="236">
        <f>IF(EM47=0,0,IF(EM47+'Infrastruk. sukūrimo sąnaudos'!EO12-EO50=0,0,EM47+'Infrastruk. sukūrimo sąnaudos'!EO12+EM50-EO50-'Investuotojas ir Finansuotojas'!EO25))</f>
        <v>0</v>
      </c>
      <c r="EP47" s="236">
        <f>IF(EO47=0,0,IF(EO47+'Infrastruk. sukūrimo sąnaudos'!EP12-EP50=0,0,EO47+'Infrastruk. sukūrimo sąnaudos'!EP12+EO50-EP50-'Investuotojas ir Finansuotojas'!EP25))</f>
        <v>0</v>
      </c>
      <c r="EQ47" s="236">
        <f>IF(EP47=0,0,IF(EP47+'Infrastruk. sukūrimo sąnaudos'!EQ12-EQ50=0,0,EP47+'Infrastruk. sukūrimo sąnaudos'!EQ12+EP50-EQ50-'Investuotojas ir Finansuotojas'!EQ25))</f>
        <v>0</v>
      </c>
      <c r="ER47" s="236">
        <f>IF(EQ47=0,0,IF(EQ47+'Infrastruk. sukūrimo sąnaudos'!ER12-ER50=0,0,EQ47+'Infrastruk. sukūrimo sąnaudos'!ER12+EQ50-ER50-'Investuotojas ir Finansuotojas'!ER25))</f>
        <v>0</v>
      </c>
      <c r="ES47" s="236">
        <f>IF(ER47=0,0,IF(ER47+'Infrastruk. sukūrimo sąnaudos'!ES12-ES50=0,0,ER47+'Infrastruk. sukūrimo sąnaudos'!ES12+ER50-ES50-'Investuotojas ir Finansuotojas'!ES25))</f>
        <v>0</v>
      </c>
      <c r="ET47" s="236">
        <f>IF(ES47=0,0,IF(ES47+'Infrastruk. sukūrimo sąnaudos'!ET12-ET50=0,0,ES47+'Infrastruk. sukūrimo sąnaudos'!ET12+ES50-ET50-'Investuotojas ir Finansuotojas'!ET25))</f>
        <v>0</v>
      </c>
      <c r="EU47" s="236">
        <f>IF(ET47=0,0,IF(ET47+'Infrastruk. sukūrimo sąnaudos'!EU12-EU50=0,0,ET47+'Infrastruk. sukūrimo sąnaudos'!EU12+ET50-EU50-'Investuotojas ir Finansuotojas'!EU25))</f>
        <v>0</v>
      </c>
      <c r="EV47" s="236">
        <f>IF(EU47=0,0,IF(EU47+'Infrastruk. sukūrimo sąnaudos'!EV12-EV50=0,0,EU47+'Infrastruk. sukūrimo sąnaudos'!EV12+EU50-EV50-'Investuotojas ir Finansuotojas'!EV25))</f>
        <v>0</v>
      </c>
      <c r="EW47" s="236">
        <f>IF(EV47=0,0,IF(EV47+'Infrastruk. sukūrimo sąnaudos'!EW12-EW50=0,0,EV47+'Infrastruk. sukūrimo sąnaudos'!EW12+EV50-EW50-'Investuotojas ir Finansuotojas'!EW25))</f>
        <v>0</v>
      </c>
      <c r="EX47" s="236">
        <f>IF(EW47=0,0,IF(EW47+'Infrastruk. sukūrimo sąnaudos'!EX12-EX50=0,0,EW47+'Infrastruk. sukūrimo sąnaudos'!EX12+EW50-EX50-'Investuotojas ir Finansuotojas'!EX25))</f>
        <v>0</v>
      </c>
      <c r="EY47" s="236">
        <f>IF(EX47=0,0,IF(EX47+'Infrastruk. sukūrimo sąnaudos'!EY12-EY50=0,0,EX47+'Infrastruk. sukūrimo sąnaudos'!EY12+EX50-EY50-'Investuotojas ir Finansuotojas'!EY25))</f>
        <v>0</v>
      </c>
      <c r="EZ47" s="236">
        <f>IF(EY47=0,0,IF(EY47+'Infrastruk. sukūrimo sąnaudos'!EZ12-EZ50=0,0,EY47+'Infrastruk. sukūrimo sąnaudos'!EZ12+EY50-EZ50-'Investuotojas ir Finansuotojas'!EZ25))</f>
        <v>0</v>
      </c>
      <c r="FA47" s="215">
        <f t="shared" si="853"/>
        <v>0</v>
      </c>
      <c r="FB47" s="236">
        <f>IF(EZ47=0,0,IF(EZ47+'Infrastruk. sukūrimo sąnaudos'!FB12-FB50=0,0,EZ47+'Infrastruk. sukūrimo sąnaudos'!FB12+EZ50-FB50-'Investuotojas ir Finansuotojas'!FB25))</f>
        <v>0</v>
      </c>
      <c r="FC47" s="236">
        <f>IF(FB47=0,0,IF(FB47+'Infrastruk. sukūrimo sąnaudos'!FC12-FC50=0,0,FB47+'Infrastruk. sukūrimo sąnaudos'!FC12+FB50-FC50-'Investuotojas ir Finansuotojas'!FC25))</f>
        <v>0</v>
      </c>
      <c r="FD47" s="236">
        <f>IF(FC47=0,0,IF(FC47+'Infrastruk. sukūrimo sąnaudos'!FD12-FD50=0,0,FC47+'Infrastruk. sukūrimo sąnaudos'!FD12+FC50-FD50-'Investuotojas ir Finansuotojas'!FD25))</f>
        <v>0</v>
      </c>
      <c r="FE47" s="236">
        <f>IF(FD47=0,0,IF(FD47+'Infrastruk. sukūrimo sąnaudos'!FE12-FE50=0,0,FD47+'Infrastruk. sukūrimo sąnaudos'!FE12+FD50-FE50-'Investuotojas ir Finansuotojas'!FE25))</f>
        <v>0</v>
      </c>
      <c r="FF47" s="236">
        <f>IF(FE47=0,0,IF(FE47+'Infrastruk. sukūrimo sąnaudos'!FF12-FF50=0,0,FE47+'Infrastruk. sukūrimo sąnaudos'!FF12+FE50-FF50-'Investuotojas ir Finansuotojas'!FF25))</f>
        <v>0</v>
      </c>
      <c r="FG47" s="236">
        <f>IF(FF47=0,0,IF(FF47+'Infrastruk. sukūrimo sąnaudos'!FG12-FG50=0,0,FF47+'Infrastruk. sukūrimo sąnaudos'!FG12+FF50-FG50-'Investuotojas ir Finansuotojas'!FG25))</f>
        <v>0</v>
      </c>
      <c r="FH47" s="236">
        <f>IF(FG47=0,0,IF(FG47+'Infrastruk. sukūrimo sąnaudos'!FH12-FH50=0,0,FG47+'Infrastruk. sukūrimo sąnaudos'!FH12+FG50-FH50-'Investuotojas ir Finansuotojas'!FH25))</f>
        <v>0</v>
      </c>
      <c r="FI47" s="236">
        <f>IF(FH47=0,0,IF(FH47+'Infrastruk. sukūrimo sąnaudos'!FI12-FI50=0,0,FH47+'Infrastruk. sukūrimo sąnaudos'!FI12+FH50-FI50-'Investuotojas ir Finansuotojas'!FI25))</f>
        <v>0</v>
      </c>
      <c r="FJ47" s="236">
        <f>IF(FI47=0,0,IF(FI47+'Infrastruk. sukūrimo sąnaudos'!FJ12-FJ50=0,0,FI47+'Infrastruk. sukūrimo sąnaudos'!FJ12+FI50-FJ50-'Investuotojas ir Finansuotojas'!FJ25))</f>
        <v>0</v>
      </c>
      <c r="FK47" s="236">
        <f>IF(FJ47=0,0,IF(FJ47+'Infrastruk. sukūrimo sąnaudos'!FK12-FK50=0,0,FJ47+'Infrastruk. sukūrimo sąnaudos'!FK12+FJ50-FK50-'Investuotojas ir Finansuotojas'!FK25))</f>
        <v>0</v>
      </c>
      <c r="FL47" s="236">
        <f>IF(FK47=0,0,IF(FK47+'Infrastruk. sukūrimo sąnaudos'!FL12-FL50=0,0,FK47+'Infrastruk. sukūrimo sąnaudos'!FL12+FK50-FL50-'Investuotojas ir Finansuotojas'!FL25))</f>
        <v>0</v>
      </c>
      <c r="FM47" s="236">
        <f>IF(FL47=0,0,IF(FL47+'Infrastruk. sukūrimo sąnaudos'!FM12-FM50=0,0,FL47+'Infrastruk. sukūrimo sąnaudos'!FM12+FL50-FM50-'Investuotojas ir Finansuotojas'!FM25))</f>
        <v>0</v>
      </c>
      <c r="FN47" s="215">
        <f t="shared" si="855"/>
        <v>0</v>
      </c>
      <c r="FO47" s="236">
        <f>IF(FM47=0,0,IF(FM47+'Infrastruk. sukūrimo sąnaudos'!FO12-FO50=0,0,FM47+'Infrastruk. sukūrimo sąnaudos'!FO12+FM50-FO50-'Investuotojas ir Finansuotojas'!FO25))</f>
        <v>0</v>
      </c>
      <c r="FP47" s="236">
        <f>IF(FO47=0,0,IF(FO47+'Infrastruk. sukūrimo sąnaudos'!FP12-FP50=0,0,FO47+'Infrastruk. sukūrimo sąnaudos'!FP12+FO50-FP50-'Investuotojas ir Finansuotojas'!FP25))</f>
        <v>0</v>
      </c>
      <c r="FQ47" s="236">
        <f>IF(FP47=0,0,IF(FP47+'Infrastruk. sukūrimo sąnaudos'!FQ12-FQ50=0,0,FP47+'Infrastruk. sukūrimo sąnaudos'!FQ12+FP50-FQ50-'Investuotojas ir Finansuotojas'!FQ25))</f>
        <v>0</v>
      </c>
      <c r="FR47" s="236">
        <f>IF(FQ47=0,0,IF(FQ47+'Infrastruk. sukūrimo sąnaudos'!FR12-FR50=0,0,FQ47+'Infrastruk. sukūrimo sąnaudos'!FR12+FQ50-FR50-'Investuotojas ir Finansuotojas'!FR25))</f>
        <v>0</v>
      </c>
      <c r="FS47" s="236">
        <f>IF(FR47=0,0,IF(FR47+'Infrastruk. sukūrimo sąnaudos'!FS12-FS50=0,0,FR47+'Infrastruk. sukūrimo sąnaudos'!FS12+FR50-FS50-'Investuotojas ir Finansuotojas'!FS25))</f>
        <v>0</v>
      </c>
      <c r="FT47" s="236">
        <f>IF(FS47=0,0,IF(FS47+'Infrastruk. sukūrimo sąnaudos'!FT12-FT50=0,0,FS47+'Infrastruk. sukūrimo sąnaudos'!FT12+FS50-FT50-'Investuotojas ir Finansuotojas'!FT25))</f>
        <v>0</v>
      </c>
      <c r="FU47" s="236">
        <f>IF(FT47=0,0,IF(FT47+'Infrastruk. sukūrimo sąnaudos'!FU12-FU50=0,0,FT47+'Infrastruk. sukūrimo sąnaudos'!FU12+FT50-FU50-'Investuotojas ir Finansuotojas'!FU25))</f>
        <v>0</v>
      </c>
      <c r="FV47" s="236">
        <f>IF(FU47=0,0,IF(FU47+'Infrastruk. sukūrimo sąnaudos'!FV12-FV50=0,0,FU47+'Infrastruk. sukūrimo sąnaudos'!FV12+FU50-FV50-'Investuotojas ir Finansuotojas'!FV25))</f>
        <v>0</v>
      </c>
      <c r="FW47" s="236">
        <f>IF(FV47=0,0,IF(FV47+'Infrastruk. sukūrimo sąnaudos'!FW12-FW50=0,0,FV47+'Infrastruk. sukūrimo sąnaudos'!FW12+FV50-FW50-'Investuotojas ir Finansuotojas'!FW25))</f>
        <v>0</v>
      </c>
      <c r="FX47" s="236">
        <f>IF(FW47=0,0,IF(FW47+'Infrastruk. sukūrimo sąnaudos'!FX12-FX50=0,0,FW47+'Infrastruk. sukūrimo sąnaudos'!FX12+FW50-FX50-'Investuotojas ir Finansuotojas'!FX25))</f>
        <v>0</v>
      </c>
      <c r="FY47" s="236">
        <f>IF(FX47=0,0,IF(FX47+'Infrastruk. sukūrimo sąnaudos'!FY12-FY50=0,0,FX47+'Infrastruk. sukūrimo sąnaudos'!FY12+FX50-FY50-'Investuotojas ir Finansuotojas'!FY25))</f>
        <v>0</v>
      </c>
      <c r="FZ47" s="236">
        <f>IF(FY47=0,0,IF(FY47+'Infrastruk. sukūrimo sąnaudos'!FZ12-FZ50=0,0,FY47+'Infrastruk. sukūrimo sąnaudos'!FZ12+FY50-FZ50-'Investuotojas ir Finansuotojas'!FZ25))</f>
        <v>0</v>
      </c>
      <c r="GA47" s="215">
        <f t="shared" si="857"/>
        <v>0</v>
      </c>
      <c r="GB47" s="236">
        <f>IF(FZ47=0,0,IF(FZ47+'Infrastruk. sukūrimo sąnaudos'!GB12-GB50=0,0,FZ47+'Infrastruk. sukūrimo sąnaudos'!GB12+FZ50-GB50-'Investuotojas ir Finansuotojas'!GB25))</f>
        <v>0</v>
      </c>
      <c r="GC47" s="236">
        <f>IF(GB47=0,0,IF(GB47+'Infrastruk. sukūrimo sąnaudos'!GC12-GC50=0,0,GB47+'Infrastruk. sukūrimo sąnaudos'!GC12+GB50-GC50-'Investuotojas ir Finansuotojas'!GC25))</f>
        <v>0</v>
      </c>
      <c r="GD47" s="236">
        <f>IF(GC47=0,0,IF(GC47+'Infrastruk. sukūrimo sąnaudos'!GD12-GD50=0,0,GC47+'Infrastruk. sukūrimo sąnaudos'!GD12+GC50-GD50-'Investuotojas ir Finansuotojas'!GD25))</f>
        <v>0</v>
      </c>
      <c r="GE47" s="236">
        <f>IF(GD47=0,0,IF(GD47+'Infrastruk. sukūrimo sąnaudos'!GE12-GE50=0,0,GD47+'Infrastruk. sukūrimo sąnaudos'!GE12+GD50-GE50-'Investuotojas ir Finansuotojas'!GE25))</f>
        <v>0</v>
      </c>
      <c r="GF47" s="236">
        <f>IF(GE47=0,0,IF(GE47+'Infrastruk. sukūrimo sąnaudos'!GF12-GF50=0,0,GE47+'Infrastruk. sukūrimo sąnaudos'!GF12+GE50-GF50-'Investuotojas ir Finansuotojas'!GF25))</f>
        <v>0</v>
      </c>
      <c r="GG47" s="236">
        <f>IF(GF47=0,0,IF(GF47+'Infrastruk. sukūrimo sąnaudos'!GG12-GG50=0,0,GF47+'Infrastruk. sukūrimo sąnaudos'!GG12+GF50-GG50-'Investuotojas ir Finansuotojas'!GG25))</f>
        <v>0</v>
      </c>
      <c r="GH47" s="236">
        <f>IF(GG47=0,0,IF(GG47+'Infrastruk. sukūrimo sąnaudos'!GH12-GH50=0,0,GG47+'Infrastruk. sukūrimo sąnaudos'!GH12+GG50-GH50-'Investuotojas ir Finansuotojas'!GH25))</f>
        <v>0</v>
      </c>
      <c r="GI47" s="236">
        <f>IF(GH47=0,0,IF(GH47+'Infrastruk. sukūrimo sąnaudos'!GI12-GI50=0,0,GH47+'Infrastruk. sukūrimo sąnaudos'!GI12+GH50-GI50-'Investuotojas ir Finansuotojas'!GI25))</f>
        <v>0</v>
      </c>
      <c r="GJ47" s="236">
        <f>IF(GI47=0,0,IF(GI47+'Infrastruk. sukūrimo sąnaudos'!GJ12-GJ50=0,0,GI47+'Infrastruk. sukūrimo sąnaudos'!GJ12+GI50-GJ50-'Investuotojas ir Finansuotojas'!GJ25))</f>
        <v>0</v>
      </c>
      <c r="GK47" s="236">
        <f>IF(GJ47=0,0,IF(GJ47+'Infrastruk. sukūrimo sąnaudos'!GK12-GK50=0,0,GJ47+'Infrastruk. sukūrimo sąnaudos'!GK12+GJ50-GK50-'Investuotojas ir Finansuotojas'!GK25))</f>
        <v>0</v>
      </c>
      <c r="GL47" s="236">
        <f>IF(GK47=0,0,IF(GK47+'Infrastruk. sukūrimo sąnaudos'!GL12-GL50=0,0,GK47+'Infrastruk. sukūrimo sąnaudos'!GL12+GK50-GL50-'Investuotojas ir Finansuotojas'!GL25))</f>
        <v>0</v>
      </c>
      <c r="GM47" s="236">
        <f>IF(GL47=0,0,IF(GL47+'Infrastruk. sukūrimo sąnaudos'!GM12-GM50=0,0,GL47+'Infrastruk. sukūrimo sąnaudos'!GM12+GL50-GM50-'Investuotojas ir Finansuotojas'!GM25))</f>
        <v>0</v>
      </c>
      <c r="GN47" s="215">
        <f t="shared" si="859"/>
        <v>0</v>
      </c>
      <c r="GO47" s="236">
        <f>IF(GM47=0,0,IF(GM47+'Infrastruk. sukūrimo sąnaudos'!GO12-GO50=0,0,GM47+'Infrastruk. sukūrimo sąnaudos'!GO12+GM50-GO50-'Investuotojas ir Finansuotojas'!GO25))</f>
        <v>0</v>
      </c>
      <c r="GP47" s="236">
        <f>IF(GO47=0,0,IF(GO47+'Infrastruk. sukūrimo sąnaudos'!GP12-GP50=0,0,GO47+'Infrastruk. sukūrimo sąnaudos'!GP12+GO50-GP50-'Investuotojas ir Finansuotojas'!GP25))</f>
        <v>0</v>
      </c>
      <c r="GQ47" s="236">
        <f>IF(GP47=0,0,IF(GP47+'Infrastruk. sukūrimo sąnaudos'!GQ12-GQ50=0,0,GP47+'Infrastruk. sukūrimo sąnaudos'!GQ12+GP50-GQ50-'Investuotojas ir Finansuotojas'!GQ25))</f>
        <v>0</v>
      </c>
      <c r="GR47" s="236">
        <f>IF(GQ47=0,0,IF(GQ47+'Infrastruk. sukūrimo sąnaudos'!GR12-GR50=0,0,GQ47+'Infrastruk. sukūrimo sąnaudos'!GR12+GQ50-GR50-'Investuotojas ir Finansuotojas'!GR25))</f>
        <v>0</v>
      </c>
      <c r="GS47" s="236">
        <f>IF(GR47=0,0,IF(GR47+'Infrastruk. sukūrimo sąnaudos'!GS12-GS50=0,0,GR47+'Infrastruk. sukūrimo sąnaudos'!GS12+GR50-GS50-'Investuotojas ir Finansuotojas'!GS25))</f>
        <v>0</v>
      </c>
      <c r="GT47" s="236">
        <f>IF(GS47=0,0,IF(GS47+'Infrastruk. sukūrimo sąnaudos'!GT12-GT50=0,0,GS47+'Infrastruk. sukūrimo sąnaudos'!GT12+GS50-GT50-'Investuotojas ir Finansuotojas'!GT25))</f>
        <v>0</v>
      </c>
      <c r="GU47" s="236">
        <f>IF(GT47=0,0,IF(GT47+'Infrastruk. sukūrimo sąnaudos'!GU12-GU50=0,0,GT47+'Infrastruk. sukūrimo sąnaudos'!GU12+GT50-GU50-'Investuotojas ir Finansuotojas'!GU25))</f>
        <v>0</v>
      </c>
      <c r="GV47" s="236">
        <f>IF(GU47=0,0,IF(GU47+'Infrastruk. sukūrimo sąnaudos'!GV12-GV50=0,0,GU47+'Infrastruk. sukūrimo sąnaudos'!GV12+GU50-GV50-'Investuotojas ir Finansuotojas'!GV25))</f>
        <v>0</v>
      </c>
      <c r="GW47" s="236">
        <f>IF(GV47=0,0,IF(GV47+'Infrastruk. sukūrimo sąnaudos'!GW12-GW50=0,0,GV47+'Infrastruk. sukūrimo sąnaudos'!GW12+GV50-GW50-'Investuotojas ir Finansuotojas'!GW25))</f>
        <v>0</v>
      </c>
      <c r="GX47" s="236">
        <f>IF(GW47=0,0,IF(GW47+'Infrastruk. sukūrimo sąnaudos'!GX12-GX50=0,0,GW47+'Infrastruk. sukūrimo sąnaudos'!GX12+GW50-GX50-'Investuotojas ir Finansuotojas'!GX25))</f>
        <v>0</v>
      </c>
      <c r="GY47" s="236">
        <f>IF(GX47=0,0,IF(GX47+'Infrastruk. sukūrimo sąnaudos'!GY12-GY50=0,0,GX47+'Infrastruk. sukūrimo sąnaudos'!GY12+GX50-GY50-'Investuotojas ir Finansuotojas'!GY25))</f>
        <v>0</v>
      </c>
      <c r="GZ47" s="236">
        <f>IF(GY47=0,0,IF(GY47+'Infrastruk. sukūrimo sąnaudos'!GZ12-GZ50=0,0,GY47+'Infrastruk. sukūrimo sąnaudos'!GZ12+GY50-GZ50-'Investuotojas ir Finansuotojas'!GZ25))</f>
        <v>0</v>
      </c>
      <c r="HA47" s="215">
        <f t="shared" si="861"/>
        <v>0</v>
      </c>
      <c r="HB47" s="236">
        <f>IF(GZ47=0,0,IF(GZ47+'Infrastruk. sukūrimo sąnaudos'!HB12-HB50=0,0,GZ47+'Infrastruk. sukūrimo sąnaudos'!HB12+GZ50-HB50-'Investuotojas ir Finansuotojas'!HB25))</f>
        <v>0</v>
      </c>
      <c r="HC47" s="236">
        <f>IF(HB47=0,0,IF(HB47+'Infrastruk. sukūrimo sąnaudos'!HC12-HC50=0,0,HB47+'Infrastruk. sukūrimo sąnaudos'!HC12+HB50-HC50-'Investuotojas ir Finansuotojas'!HC25))</f>
        <v>0</v>
      </c>
      <c r="HD47" s="236">
        <f>IF(HC47=0,0,IF(HC47+'Infrastruk. sukūrimo sąnaudos'!HD12-HD50=0,0,HC47+'Infrastruk. sukūrimo sąnaudos'!HD12+HC50-HD50-'Investuotojas ir Finansuotojas'!HD25))</f>
        <v>0</v>
      </c>
      <c r="HE47" s="236">
        <f>IF(HD47=0,0,IF(HD47+'Infrastruk. sukūrimo sąnaudos'!HE12-HE50=0,0,HD47+'Infrastruk. sukūrimo sąnaudos'!HE12+HD50-HE50-'Investuotojas ir Finansuotojas'!HE25))</f>
        <v>0</v>
      </c>
      <c r="HF47" s="236">
        <f>IF(HE47=0,0,IF(HE47+'Infrastruk. sukūrimo sąnaudos'!HF12-HF50=0,0,HE47+'Infrastruk. sukūrimo sąnaudos'!HF12+HE50-HF50-'Investuotojas ir Finansuotojas'!HF25))</f>
        <v>0</v>
      </c>
      <c r="HG47" s="236">
        <f>IF(HF47=0,0,IF(HF47+'Infrastruk. sukūrimo sąnaudos'!HG12-HG50=0,0,HF47+'Infrastruk. sukūrimo sąnaudos'!HG12+HF50-HG50-'Investuotojas ir Finansuotojas'!HG25))</f>
        <v>0</v>
      </c>
      <c r="HH47" s="236">
        <f>IF(HG47=0,0,IF(HG47+'Infrastruk. sukūrimo sąnaudos'!HH12-HH50=0,0,HG47+'Infrastruk. sukūrimo sąnaudos'!HH12+HG50-HH50-'Investuotojas ir Finansuotojas'!HH25))</f>
        <v>0</v>
      </c>
      <c r="HI47" s="236">
        <f>IF(HH47=0,0,IF(HH47+'Infrastruk. sukūrimo sąnaudos'!HI12-HI50=0,0,HH47+'Infrastruk. sukūrimo sąnaudos'!HI12+HH50-HI50-'Investuotojas ir Finansuotojas'!HI25))</f>
        <v>0</v>
      </c>
      <c r="HJ47" s="236">
        <f>IF(HI47=0,0,IF(HI47+'Infrastruk. sukūrimo sąnaudos'!HJ12-HJ50=0,0,HI47+'Infrastruk. sukūrimo sąnaudos'!HJ12+HI50-HJ50-'Investuotojas ir Finansuotojas'!HJ25))</f>
        <v>0</v>
      </c>
      <c r="HK47" s="236">
        <f>IF(HJ47=0,0,IF(HJ47+'Infrastruk. sukūrimo sąnaudos'!HK12-HK50=0,0,HJ47+'Infrastruk. sukūrimo sąnaudos'!HK12+HJ50-HK50-'Investuotojas ir Finansuotojas'!HK25))</f>
        <v>0</v>
      </c>
      <c r="HL47" s="236">
        <f>IF(HK47=0,0,IF(HK47+'Infrastruk. sukūrimo sąnaudos'!HL12-HL50=0,0,HK47+'Infrastruk. sukūrimo sąnaudos'!HL12+HK50-HL50-'Investuotojas ir Finansuotojas'!HL25))</f>
        <v>0</v>
      </c>
      <c r="HM47" s="236">
        <f>IF(HL47=0,0,IF(HL47+'Infrastruk. sukūrimo sąnaudos'!HM12-HM50=0,0,HL47+'Infrastruk. sukūrimo sąnaudos'!HM12+HL50-HM50-'Investuotojas ir Finansuotojas'!HM25))</f>
        <v>0</v>
      </c>
      <c r="HN47" s="215">
        <f t="shared" si="863"/>
        <v>0</v>
      </c>
      <c r="HO47" s="236">
        <f>IF(HM47=0,0,IF(HM47+'Infrastruk. sukūrimo sąnaudos'!HO12-HO50=0,0,HM47+'Infrastruk. sukūrimo sąnaudos'!HO12+HM50-HO50-'Investuotojas ir Finansuotojas'!HO25))</f>
        <v>0</v>
      </c>
      <c r="HP47" s="236">
        <f>IF(HO47=0,0,IF(HO47+'Infrastruk. sukūrimo sąnaudos'!HP12-HP50=0,0,HO47+'Infrastruk. sukūrimo sąnaudos'!HP12+HO50-HP50-'Investuotojas ir Finansuotojas'!HP25))</f>
        <v>0</v>
      </c>
      <c r="HQ47" s="236">
        <f>IF(HP47=0,0,IF(HP47+'Infrastruk. sukūrimo sąnaudos'!HQ12-HQ50=0,0,HP47+'Infrastruk. sukūrimo sąnaudos'!HQ12+HP50-HQ50-'Investuotojas ir Finansuotojas'!HQ25))</f>
        <v>0</v>
      </c>
      <c r="HR47" s="236">
        <f>IF(HQ47=0,0,IF(HQ47+'Infrastruk. sukūrimo sąnaudos'!HR12-HR50=0,0,HQ47+'Infrastruk. sukūrimo sąnaudos'!HR12+HQ50-HR50-'Investuotojas ir Finansuotojas'!HR25))</f>
        <v>0</v>
      </c>
      <c r="HS47" s="236">
        <f>IF(HR47=0,0,IF(HR47+'Infrastruk. sukūrimo sąnaudos'!HS12-HS50=0,0,HR47+'Infrastruk. sukūrimo sąnaudos'!HS12+HR50-HS50-'Investuotojas ir Finansuotojas'!HS25))</f>
        <v>0</v>
      </c>
      <c r="HT47" s="236">
        <f>IF(HS47=0,0,IF(HS47+'Infrastruk. sukūrimo sąnaudos'!HT12-HT50=0,0,HS47+'Infrastruk. sukūrimo sąnaudos'!HT12+HS50-HT50-'Investuotojas ir Finansuotojas'!HT25))</f>
        <v>0</v>
      </c>
      <c r="HU47" s="236">
        <f>IF(HT47=0,0,IF(HT47+'Infrastruk. sukūrimo sąnaudos'!HU12-HU50=0,0,HT47+'Infrastruk. sukūrimo sąnaudos'!HU12+HT50-HU50-'Investuotojas ir Finansuotojas'!HU25))</f>
        <v>0</v>
      </c>
      <c r="HV47" s="236">
        <f>IF(HU47=0,0,IF(HU47+'Infrastruk. sukūrimo sąnaudos'!HV12-HV50=0,0,HU47+'Infrastruk. sukūrimo sąnaudos'!HV12+HU50-HV50-'Investuotojas ir Finansuotojas'!HV25))</f>
        <v>0</v>
      </c>
      <c r="HW47" s="236">
        <f>IF(HV47=0,0,IF(HV47+'Infrastruk. sukūrimo sąnaudos'!HW12-HW50=0,0,HV47+'Infrastruk. sukūrimo sąnaudos'!HW12+HV50-HW50-'Investuotojas ir Finansuotojas'!HW25))</f>
        <v>0</v>
      </c>
      <c r="HX47" s="236">
        <f>IF(HW47=0,0,IF(HW47+'Infrastruk. sukūrimo sąnaudos'!HX12-HX50=0,0,HW47+'Infrastruk. sukūrimo sąnaudos'!HX12+HW50-HX50-'Investuotojas ir Finansuotojas'!HX25))</f>
        <v>0</v>
      </c>
      <c r="HY47" s="236">
        <f>IF(HX47=0,0,IF(HX47+'Infrastruk. sukūrimo sąnaudos'!HY12-HY50=0,0,HX47+'Infrastruk. sukūrimo sąnaudos'!HY12+HX50-HY50-'Investuotojas ir Finansuotojas'!HY25))</f>
        <v>0</v>
      </c>
      <c r="HZ47" s="236">
        <f>IF(HY47=0,0,IF(HY47+'Infrastruk. sukūrimo sąnaudos'!HZ12-HZ50=0,0,HY47+'Infrastruk. sukūrimo sąnaudos'!HZ12+HY50-HZ50-'Investuotojas ir Finansuotojas'!HZ25))</f>
        <v>0</v>
      </c>
      <c r="IA47" s="215">
        <f t="shared" si="865"/>
        <v>0</v>
      </c>
      <c r="IB47" s="236">
        <f>IF(HZ47=0,0,IF(HZ47+'Infrastruk. sukūrimo sąnaudos'!IB12-IB50=0,0,HZ47+'Infrastruk. sukūrimo sąnaudos'!IB12+HZ50-IB50-'Investuotojas ir Finansuotojas'!IB25))</f>
        <v>0</v>
      </c>
      <c r="IC47" s="236">
        <f>IF(IB47=0,0,IF(IB47+'Infrastruk. sukūrimo sąnaudos'!IC12-IC50=0,0,IB47+'Infrastruk. sukūrimo sąnaudos'!IC12+IB50-IC50-'Investuotojas ir Finansuotojas'!IC25))</f>
        <v>0</v>
      </c>
      <c r="ID47" s="236">
        <f>IF(IC47=0,0,IF(IC47+'Infrastruk. sukūrimo sąnaudos'!ID12-ID50=0,0,IC47+'Infrastruk. sukūrimo sąnaudos'!ID12+IC50-ID50-'Investuotojas ir Finansuotojas'!ID25))</f>
        <v>0</v>
      </c>
      <c r="IE47" s="236">
        <f>IF(ID47=0,0,IF(ID47+'Infrastruk. sukūrimo sąnaudos'!IE12-IE50=0,0,ID47+'Infrastruk. sukūrimo sąnaudos'!IE12+ID50-IE50-'Investuotojas ir Finansuotojas'!IE25))</f>
        <v>0</v>
      </c>
      <c r="IF47" s="236">
        <f>IF(IE47=0,0,IF(IE47+'Infrastruk. sukūrimo sąnaudos'!IF12-IF50=0,0,IE47+'Infrastruk. sukūrimo sąnaudos'!IF12+IE50-IF50-'Investuotojas ir Finansuotojas'!IF25))</f>
        <v>0</v>
      </c>
      <c r="IG47" s="236">
        <f>IF(IF47=0,0,IF(IF47+'Infrastruk. sukūrimo sąnaudos'!IG12-IG50=0,0,IF47+'Infrastruk. sukūrimo sąnaudos'!IG12+IF50-IG50-'Investuotojas ir Finansuotojas'!IG25))</f>
        <v>0</v>
      </c>
      <c r="IH47" s="236">
        <f>IF(IG47=0,0,IF(IG47+'Infrastruk. sukūrimo sąnaudos'!IH12-IH50=0,0,IG47+'Infrastruk. sukūrimo sąnaudos'!IH12+IG50-IH50-'Investuotojas ir Finansuotojas'!IH25))</f>
        <v>0</v>
      </c>
      <c r="II47" s="236">
        <f>IF(IH47=0,0,IF(IH47+'Infrastruk. sukūrimo sąnaudos'!II12-II50=0,0,IH47+'Infrastruk. sukūrimo sąnaudos'!II12+IH50-II50-'Investuotojas ir Finansuotojas'!II25))</f>
        <v>0</v>
      </c>
      <c r="IJ47" s="236">
        <f>IF(II47=0,0,IF(II47+'Infrastruk. sukūrimo sąnaudos'!IJ12-IJ50=0,0,II47+'Infrastruk. sukūrimo sąnaudos'!IJ12+II50-IJ50-'Investuotojas ir Finansuotojas'!IJ25))</f>
        <v>0</v>
      </c>
      <c r="IK47" s="236">
        <f>IF(IJ47=0,0,IF(IJ47+'Infrastruk. sukūrimo sąnaudos'!IK12-IK50=0,0,IJ47+'Infrastruk. sukūrimo sąnaudos'!IK12+IJ50-IK50-'Investuotojas ir Finansuotojas'!IK25))</f>
        <v>0</v>
      </c>
      <c r="IL47" s="236">
        <f>IF(IK47=0,0,IF(IK47+'Infrastruk. sukūrimo sąnaudos'!IL12-IL50=0,0,IK47+'Infrastruk. sukūrimo sąnaudos'!IL12+IK50-IL50-'Investuotojas ir Finansuotojas'!IL25))</f>
        <v>0</v>
      </c>
      <c r="IM47" s="236">
        <f>IF(IL47=0,0,IF(IL47+'Infrastruk. sukūrimo sąnaudos'!IM12-IM50=0,0,IL47+'Infrastruk. sukūrimo sąnaudos'!IM12+IL50-IM50-'Investuotojas ir Finansuotojas'!IM25))</f>
        <v>0</v>
      </c>
      <c r="IN47" s="215">
        <f t="shared" si="867"/>
        <v>0</v>
      </c>
      <c r="IO47" s="236">
        <f>IF(IM47=0,0,IF(IM47+'Infrastruk. sukūrimo sąnaudos'!IO12-IO50=0,0,IM47+'Infrastruk. sukūrimo sąnaudos'!IO12+IM50-IO50-'Investuotojas ir Finansuotojas'!IO25))</f>
        <v>0</v>
      </c>
      <c r="IP47" s="236">
        <f>IF(IO47=0,0,IF(IO47+'Infrastruk. sukūrimo sąnaudos'!IP12-IP50=0,0,IO47+'Infrastruk. sukūrimo sąnaudos'!IP12+IO50-IP50-'Investuotojas ir Finansuotojas'!IP25))</f>
        <v>0</v>
      </c>
      <c r="IQ47" s="236">
        <f>IF(IP47=0,0,IF(IP47+'Infrastruk. sukūrimo sąnaudos'!IQ12-IQ50=0,0,IP47+'Infrastruk. sukūrimo sąnaudos'!IQ12+IP50-IQ50-'Investuotojas ir Finansuotojas'!IQ25))</f>
        <v>0</v>
      </c>
      <c r="IR47" s="236">
        <f>IF(IQ47=0,0,IF(IQ47+'Infrastruk. sukūrimo sąnaudos'!IR12-IR50=0,0,IQ47+'Infrastruk. sukūrimo sąnaudos'!IR12+IQ50-IR50-'Investuotojas ir Finansuotojas'!IR25))</f>
        <v>0</v>
      </c>
      <c r="IS47" s="236">
        <f>IF(IR47=0,0,IF(IR47+'Infrastruk. sukūrimo sąnaudos'!IS12-IS50=0,0,IR47+'Infrastruk. sukūrimo sąnaudos'!IS12+IR50-IS50-'Investuotojas ir Finansuotojas'!IS25))</f>
        <v>0</v>
      </c>
      <c r="IT47" s="236">
        <f>IF(IS47=0,0,IF(IS47+'Infrastruk. sukūrimo sąnaudos'!IT12-IT50=0,0,IS47+'Infrastruk. sukūrimo sąnaudos'!IT12+IS50-IT50-'Investuotojas ir Finansuotojas'!IT25))</f>
        <v>0</v>
      </c>
      <c r="IU47" s="236">
        <f>IF(IT47=0,0,IF(IT47+'Infrastruk. sukūrimo sąnaudos'!IU12-IU50=0,0,IT47+'Infrastruk. sukūrimo sąnaudos'!IU12+IT50-IU50-'Investuotojas ir Finansuotojas'!IU25))</f>
        <v>0</v>
      </c>
      <c r="IV47" s="236">
        <f>IF(IU47=0,0,IF(IU47+'Infrastruk. sukūrimo sąnaudos'!IV12-IV50=0,0,IU47+'Infrastruk. sukūrimo sąnaudos'!IV12+IU50-IV50-'Investuotojas ir Finansuotojas'!IV25))</f>
        <v>0</v>
      </c>
      <c r="IW47" s="236">
        <f>IF(IV47=0,0,IF(IV47+'Infrastruk. sukūrimo sąnaudos'!IW12-IW50=0,0,IV47+'Infrastruk. sukūrimo sąnaudos'!IW12+IV50-IW50-'Investuotojas ir Finansuotojas'!IW25))</f>
        <v>0</v>
      </c>
      <c r="IX47" s="236">
        <f>IF(IW47=0,0,IF(IW47+'Infrastruk. sukūrimo sąnaudos'!IX12-IX50=0,0,IW47+'Infrastruk. sukūrimo sąnaudos'!IX12+IW50-IX50-'Investuotojas ir Finansuotojas'!IX25))</f>
        <v>0</v>
      </c>
      <c r="IY47" s="236">
        <f>IF(IX47=0,0,IF(IX47+'Infrastruk. sukūrimo sąnaudos'!IY12-IY50=0,0,IX47+'Infrastruk. sukūrimo sąnaudos'!IY12+IX50-IY50-'Investuotojas ir Finansuotojas'!IY25))</f>
        <v>0</v>
      </c>
      <c r="IZ47" s="236">
        <f>IF(IY47=0,0,IF(IY47+'Infrastruk. sukūrimo sąnaudos'!IZ12-IZ50=0,0,IY47+'Infrastruk. sukūrimo sąnaudos'!IZ12+IY50-IZ50-'Investuotojas ir Finansuotojas'!IZ25))</f>
        <v>0</v>
      </c>
      <c r="JA47" s="215">
        <f t="shared" si="869"/>
        <v>0</v>
      </c>
      <c r="JB47" s="236">
        <f>IF(IZ47=0,0,IF(IZ47+'Infrastruk. sukūrimo sąnaudos'!JB12-JB50=0,0,IZ47+'Infrastruk. sukūrimo sąnaudos'!JB12+IZ50-JB50-'Investuotojas ir Finansuotojas'!JB25))</f>
        <v>0</v>
      </c>
      <c r="JC47" s="236">
        <f>IF(JB47=0,0,IF(JB47+'Infrastruk. sukūrimo sąnaudos'!JC12-JC50=0,0,JB47+'Infrastruk. sukūrimo sąnaudos'!JC12+JB50-JC50-'Investuotojas ir Finansuotojas'!JC25))</f>
        <v>0</v>
      </c>
      <c r="JD47" s="236">
        <f>IF(JC47=0,0,IF(JC47+'Infrastruk. sukūrimo sąnaudos'!JD12-JD50=0,0,JC47+'Infrastruk. sukūrimo sąnaudos'!JD12+JC50-JD50-'Investuotojas ir Finansuotojas'!JD25))</f>
        <v>0</v>
      </c>
      <c r="JE47" s="236">
        <f>IF(JD47=0,0,IF(JD47+'Infrastruk. sukūrimo sąnaudos'!JE12-JE50=0,0,JD47+'Infrastruk. sukūrimo sąnaudos'!JE12+JD50-JE50-'Investuotojas ir Finansuotojas'!JE25))</f>
        <v>0</v>
      </c>
      <c r="JF47" s="236">
        <f>IF(JE47=0,0,IF(JE47+'Infrastruk. sukūrimo sąnaudos'!JF12-JF50=0,0,JE47+'Infrastruk. sukūrimo sąnaudos'!JF12+JE50-JF50-'Investuotojas ir Finansuotojas'!JF25))</f>
        <v>0</v>
      </c>
      <c r="JG47" s="236">
        <f>IF(JF47=0,0,IF(JF47+'Infrastruk. sukūrimo sąnaudos'!JG12-JG50=0,0,JF47+'Infrastruk. sukūrimo sąnaudos'!JG12+JF50-JG50-'Investuotojas ir Finansuotojas'!JG25))</f>
        <v>0</v>
      </c>
      <c r="JH47" s="236">
        <f>IF(JG47=0,0,IF(JG47+'Infrastruk. sukūrimo sąnaudos'!JH12-JH50=0,0,JG47+'Infrastruk. sukūrimo sąnaudos'!JH12+JG50-JH50-'Investuotojas ir Finansuotojas'!JH25))</f>
        <v>0</v>
      </c>
      <c r="JI47" s="236">
        <f>IF(JH47=0,0,IF(JH47+'Infrastruk. sukūrimo sąnaudos'!JI12-JI50=0,0,JH47+'Infrastruk. sukūrimo sąnaudos'!JI12+JH50-JI50-'Investuotojas ir Finansuotojas'!JI25))</f>
        <v>0</v>
      </c>
      <c r="JJ47" s="236">
        <f>IF(JI47=0,0,IF(JI47+'Infrastruk. sukūrimo sąnaudos'!JJ12-JJ50=0,0,JI47+'Infrastruk. sukūrimo sąnaudos'!JJ12+JI50-JJ50-'Investuotojas ir Finansuotojas'!JJ25))</f>
        <v>0</v>
      </c>
      <c r="JK47" s="236">
        <f>IF(JJ47=0,0,IF(JJ47+'Infrastruk. sukūrimo sąnaudos'!JK12-JK50=0,0,JJ47+'Infrastruk. sukūrimo sąnaudos'!JK12+JJ50-JK50-'Investuotojas ir Finansuotojas'!JK25))</f>
        <v>0</v>
      </c>
      <c r="JL47" s="236">
        <f>IF(JK47=0,0,IF(JK47+'Infrastruk. sukūrimo sąnaudos'!JL12-JL50=0,0,JK47+'Infrastruk. sukūrimo sąnaudos'!JL12+JK50-JL50-'Investuotojas ir Finansuotojas'!JL25))</f>
        <v>0</v>
      </c>
      <c r="JM47" s="236">
        <f>IF(JL47=0,0,IF(JL47+'Infrastruk. sukūrimo sąnaudos'!JM12-JM50=0,0,JL47+'Infrastruk. sukūrimo sąnaudos'!JM12+JL50-JM50-'Investuotojas ir Finansuotojas'!JM25))</f>
        <v>0</v>
      </c>
      <c r="JN47" s="215">
        <f t="shared" si="871"/>
        <v>0</v>
      </c>
      <c r="JO47" s="236">
        <f>IF(JM47=0,0,IF(JM47+'Infrastruk. sukūrimo sąnaudos'!JO12-JO50=0,0,JM47+'Infrastruk. sukūrimo sąnaudos'!JO12+JM50-JO50-'Investuotojas ir Finansuotojas'!JO25))</f>
        <v>0</v>
      </c>
      <c r="JP47" s="236">
        <f>IF(JO47=0,0,IF(JO47+'Infrastruk. sukūrimo sąnaudos'!JP12-JP50=0,0,JO47+'Infrastruk. sukūrimo sąnaudos'!JP12+JO50-JP50-'Investuotojas ir Finansuotojas'!JP25))</f>
        <v>0</v>
      </c>
      <c r="JQ47" s="236">
        <f>IF(JP47=0,0,IF(JP47+'Infrastruk. sukūrimo sąnaudos'!JQ12-JQ50=0,0,JP47+'Infrastruk. sukūrimo sąnaudos'!JQ12+JP50-JQ50-'Investuotojas ir Finansuotojas'!JQ25))</f>
        <v>0</v>
      </c>
      <c r="JR47" s="236">
        <f>IF(JQ47=0,0,IF(JQ47+'Infrastruk. sukūrimo sąnaudos'!JR12-JR50=0,0,JQ47+'Infrastruk. sukūrimo sąnaudos'!JR12+JQ50-JR50-'Investuotojas ir Finansuotojas'!JR25))</f>
        <v>0</v>
      </c>
      <c r="JS47" s="236">
        <f>IF(JR47=0,0,IF(JR47+'Infrastruk. sukūrimo sąnaudos'!JS12-JS50=0,0,JR47+'Infrastruk. sukūrimo sąnaudos'!JS12+JR50-JS50-'Investuotojas ir Finansuotojas'!JS25))</f>
        <v>0</v>
      </c>
      <c r="JT47" s="236">
        <f>IF(JS47=0,0,IF(JS47+'Infrastruk. sukūrimo sąnaudos'!JT12-JT50=0,0,JS47+'Infrastruk. sukūrimo sąnaudos'!JT12+JS50-JT50-'Investuotojas ir Finansuotojas'!JT25))</f>
        <v>0</v>
      </c>
      <c r="JU47" s="236">
        <f>IF(JT47=0,0,IF(JT47+'Infrastruk. sukūrimo sąnaudos'!JU12-JU50=0,0,JT47+'Infrastruk. sukūrimo sąnaudos'!JU12+JT50-JU50-'Investuotojas ir Finansuotojas'!JU25))</f>
        <v>0</v>
      </c>
      <c r="JV47" s="236">
        <f>IF(JU47=0,0,IF(JU47+'Infrastruk. sukūrimo sąnaudos'!JV12-JV50=0,0,JU47+'Infrastruk. sukūrimo sąnaudos'!JV12+JU50-JV50-'Investuotojas ir Finansuotojas'!JV25))</f>
        <v>0</v>
      </c>
      <c r="JW47" s="236">
        <f>IF(JV47=0,0,IF(JV47+'Infrastruk. sukūrimo sąnaudos'!JW12-JW50=0,0,JV47+'Infrastruk. sukūrimo sąnaudos'!JW12+JV50-JW50-'Investuotojas ir Finansuotojas'!JW25))</f>
        <v>0</v>
      </c>
      <c r="JX47" s="236">
        <f>IF(JW47=0,0,IF(JW47+'Infrastruk. sukūrimo sąnaudos'!JX12-JX50=0,0,JW47+'Infrastruk. sukūrimo sąnaudos'!JX12+JW50-JX50-'Investuotojas ir Finansuotojas'!JX25))</f>
        <v>0</v>
      </c>
      <c r="JY47" s="236">
        <f>IF(JX47=0,0,IF(JX47+'Infrastruk. sukūrimo sąnaudos'!JY12-JY50=0,0,JX47+'Infrastruk. sukūrimo sąnaudos'!JY12+JX50-JY50-'Investuotojas ir Finansuotojas'!JY25))</f>
        <v>0</v>
      </c>
      <c r="JZ47" s="236">
        <f>IF(JY47=0,0,IF(JY47+'Infrastruk. sukūrimo sąnaudos'!JZ12-JZ50=0,0,JY47+'Infrastruk. sukūrimo sąnaudos'!JZ12+JY50-JZ50-'Investuotojas ir Finansuotojas'!JZ25))</f>
        <v>0</v>
      </c>
      <c r="KA47" s="215">
        <f t="shared" si="873"/>
        <v>0</v>
      </c>
      <c r="KB47" s="236">
        <f>IF(JZ47=0,0,IF(JZ47+'Infrastruk. sukūrimo sąnaudos'!KB12-KB50=0,0,JZ47+'Infrastruk. sukūrimo sąnaudos'!KB12+JZ50-KB50-'Investuotojas ir Finansuotojas'!KB25))</f>
        <v>0</v>
      </c>
      <c r="KC47" s="236">
        <f>IF(KB47=0,0,IF(KB47+'Infrastruk. sukūrimo sąnaudos'!KC12-KC50=0,0,KB47+'Infrastruk. sukūrimo sąnaudos'!KC12+KB50-KC50-'Investuotojas ir Finansuotojas'!KC25))</f>
        <v>0</v>
      </c>
      <c r="KD47" s="236">
        <f>IF(KC47=0,0,IF(KC47+'Infrastruk. sukūrimo sąnaudos'!KD12-KD50=0,0,KC47+'Infrastruk. sukūrimo sąnaudos'!KD12+KC50-KD50-'Investuotojas ir Finansuotojas'!KD25))</f>
        <v>0</v>
      </c>
      <c r="KE47" s="236">
        <f>IF(KD47=0,0,IF(KD47+'Infrastruk. sukūrimo sąnaudos'!KE12-KE50=0,0,KD47+'Infrastruk. sukūrimo sąnaudos'!KE12+KD50-KE50-'Investuotojas ir Finansuotojas'!KE25))</f>
        <v>0</v>
      </c>
      <c r="KF47" s="236">
        <f>IF(KE47=0,0,IF(KE47+'Infrastruk. sukūrimo sąnaudos'!KF12-KF50=0,0,KE47+'Infrastruk. sukūrimo sąnaudos'!KF12+KE50-KF50-'Investuotojas ir Finansuotojas'!KF25))</f>
        <v>0</v>
      </c>
      <c r="KG47" s="236">
        <f>IF(KF47=0,0,IF(KF47+'Infrastruk. sukūrimo sąnaudos'!KG12-KG50=0,0,KF47+'Infrastruk. sukūrimo sąnaudos'!KG12+KF50-KG50-'Investuotojas ir Finansuotojas'!KG25))</f>
        <v>0</v>
      </c>
      <c r="KH47" s="236">
        <f>IF(KG47=0,0,IF(KG47+'Infrastruk. sukūrimo sąnaudos'!KH12-KH50=0,0,KG47+'Infrastruk. sukūrimo sąnaudos'!KH12+KG50-KH50-'Investuotojas ir Finansuotojas'!KH25))</f>
        <v>0</v>
      </c>
      <c r="KI47" s="236">
        <f>IF(KH47=0,0,IF(KH47+'Infrastruk. sukūrimo sąnaudos'!KI12-KI50=0,0,KH47+'Infrastruk. sukūrimo sąnaudos'!KI12+KH50-KI50-'Investuotojas ir Finansuotojas'!KI25))</f>
        <v>0</v>
      </c>
      <c r="KJ47" s="236">
        <f>IF(KI47=0,0,IF(KI47+'Infrastruk. sukūrimo sąnaudos'!KJ12-KJ50=0,0,KI47+'Infrastruk. sukūrimo sąnaudos'!KJ12+KI50-KJ50-'Investuotojas ir Finansuotojas'!KJ25))</f>
        <v>0</v>
      </c>
      <c r="KK47" s="236">
        <f>IF(KJ47=0,0,IF(KJ47+'Infrastruk. sukūrimo sąnaudos'!KK12-KK50=0,0,KJ47+'Infrastruk. sukūrimo sąnaudos'!KK12+KJ50-KK50-'Investuotojas ir Finansuotojas'!KK25))</f>
        <v>0</v>
      </c>
      <c r="KL47" s="236">
        <f>IF(KK47=0,0,IF(KK47+'Infrastruk. sukūrimo sąnaudos'!KL12-KL50=0,0,KK47+'Infrastruk. sukūrimo sąnaudos'!KL12+KK50-KL50-'Investuotojas ir Finansuotojas'!KL25))</f>
        <v>0</v>
      </c>
      <c r="KM47" s="236">
        <f>IF(KL47=0,0,IF(KL47+'Infrastruk. sukūrimo sąnaudos'!KM12-KM50=0,0,KL47+'Infrastruk. sukūrimo sąnaudos'!KM12+KL50-KM50-'Investuotojas ir Finansuotojas'!KM25))</f>
        <v>0</v>
      </c>
      <c r="KN47" s="215">
        <f t="shared" si="875"/>
        <v>0</v>
      </c>
      <c r="KO47" s="236">
        <f>IF(KM47=0,0,IF(KM47+'Infrastruk. sukūrimo sąnaudos'!KO12-KO50=0,0,KM47+'Infrastruk. sukūrimo sąnaudos'!KO12+KM50-KO50-'Investuotojas ir Finansuotojas'!KO25))</f>
        <v>0</v>
      </c>
      <c r="KP47" s="236">
        <f>IF(KO47=0,0,IF(KO47+'Infrastruk. sukūrimo sąnaudos'!KP12-KP50=0,0,KO47+'Infrastruk. sukūrimo sąnaudos'!KP12+KO50-KP50-'Investuotojas ir Finansuotojas'!KP25))</f>
        <v>0</v>
      </c>
      <c r="KQ47" s="236">
        <f>IF(KP47=0,0,IF(KP47+'Infrastruk. sukūrimo sąnaudos'!KQ12-KQ50=0,0,KP47+'Infrastruk. sukūrimo sąnaudos'!KQ12+KP50-KQ50-'Investuotojas ir Finansuotojas'!KQ25))</f>
        <v>0</v>
      </c>
      <c r="KR47" s="236">
        <f>IF(KQ47=0,0,IF(KQ47+'Infrastruk. sukūrimo sąnaudos'!KR12-KR50=0,0,KQ47+'Infrastruk. sukūrimo sąnaudos'!KR12+KQ50-KR50-'Investuotojas ir Finansuotojas'!KR25))</f>
        <v>0</v>
      </c>
      <c r="KS47" s="236">
        <f>IF(KR47=0,0,IF(KR47+'Infrastruk. sukūrimo sąnaudos'!KS12-KS50=0,0,KR47+'Infrastruk. sukūrimo sąnaudos'!KS12+KR50-KS50-'Investuotojas ir Finansuotojas'!KS25))</f>
        <v>0</v>
      </c>
      <c r="KT47" s="236">
        <f>IF(KS47=0,0,IF(KS47+'Infrastruk. sukūrimo sąnaudos'!KT12-KT50=0,0,KS47+'Infrastruk. sukūrimo sąnaudos'!KT12+KS50-KT50-'Investuotojas ir Finansuotojas'!KT25))</f>
        <v>0</v>
      </c>
      <c r="KU47" s="236">
        <f>IF(KT47=0,0,IF(KT47+'Infrastruk. sukūrimo sąnaudos'!KU12-KU50=0,0,KT47+'Infrastruk. sukūrimo sąnaudos'!KU12+KT50-KU50-'Investuotojas ir Finansuotojas'!KU25))</f>
        <v>0</v>
      </c>
      <c r="KV47" s="236">
        <f>IF(KU47=0,0,IF(KU47+'Infrastruk. sukūrimo sąnaudos'!KV12-KV50=0,0,KU47+'Infrastruk. sukūrimo sąnaudos'!KV12+KU50-KV50-'Investuotojas ir Finansuotojas'!KV25))</f>
        <v>0</v>
      </c>
      <c r="KW47" s="236">
        <f>IF(KV47=0,0,IF(KV47+'Infrastruk. sukūrimo sąnaudos'!KW12-KW50=0,0,KV47+'Infrastruk. sukūrimo sąnaudos'!KW12+KV50-KW50-'Investuotojas ir Finansuotojas'!KW25))</f>
        <v>0</v>
      </c>
      <c r="KX47" s="236">
        <f>IF(KW47=0,0,IF(KW47+'Infrastruk. sukūrimo sąnaudos'!KX12-KX50=0,0,KW47+'Infrastruk. sukūrimo sąnaudos'!KX12+KW50-KX50-'Investuotojas ir Finansuotojas'!KX25))</f>
        <v>0</v>
      </c>
      <c r="KY47" s="236">
        <f>IF(KX47=0,0,IF(KX47+'Infrastruk. sukūrimo sąnaudos'!KY12-KY50=0,0,KX47+'Infrastruk. sukūrimo sąnaudos'!KY12+KX50-KY50-'Investuotojas ir Finansuotojas'!KY25))</f>
        <v>0</v>
      </c>
      <c r="KZ47" s="236">
        <f>IF(KY47=0,0,IF(KY47+'Infrastruk. sukūrimo sąnaudos'!KZ12-KZ50=0,0,KY47+'Infrastruk. sukūrimo sąnaudos'!KZ12+KY50-KZ50-'Investuotojas ir Finansuotojas'!KZ25))</f>
        <v>0</v>
      </c>
      <c r="LA47" s="215">
        <f t="shared" si="877"/>
        <v>0</v>
      </c>
      <c r="LB47" s="236">
        <f>IF(KZ47=0,0,IF(KZ47+'Infrastruk. sukūrimo sąnaudos'!LB12-LB50=0,0,KZ47+'Infrastruk. sukūrimo sąnaudos'!LB12+KZ50-LB50-'Investuotojas ir Finansuotojas'!LB25))</f>
        <v>0</v>
      </c>
      <c r="LC47" s="236">
        <f>IF(LB47=0,0,IF(LB47+'Infrastruk. sukūrimo sąnaudos'!LC12-LC50=0,0,LB47+'Infrastruk. sukūrimo sąnaudos'!LC12+LB50-LC50-'Investuotojas ir Finansuotojas'!LC25))</f>
        <v>0</v>
      </c>
      <c r="LD47" s="236">
        <f>IF(LC47=0,0,IF(LC47+'Infrastruk. sukūrimo sąnaudos'!LD12-LD50=0,0,LC47+'Infrastruk. sukūrimo sąnaudos'!LD12+LC50-LD50-'Investuotojas ir Finansuotojas'!LD25))</f>
        <v>0</v>
      </c>
      <c r="LE47" s="236">
        <f>IF(LD47=0,0,IF(LD47+'Infrastruk. sukūrimo sąnaudos'!LE12-LE50=0,0,LD47+'Infrastruk. sukūrimo sąnaudos'!LE12+LD50-LE50-'Investuotojas ir Finansuotojas'!LE25))</f>
        <v>0</v>
      </c>
      <c r="LF47" s="236">
        <f>IF(LE47=0,0,IF(LE47+'Infrastruk. sukūrimo sąnaudos'!LF12-LF50=0,0,LE47+'Infrastruk. sukūrimo sąnaudos'!LF12+LE50-LF50-'Investuotojas ir Finansuotojas'!LF25))</f>
        <v>0</v>
      </c>
      <c r="LG47" s="236">
        <f>IF(LF47=0,0,IF(LF47+'Infrastruk. sukūrimo sąnaudos'!LG12-LG50=0,0,LF47+'Infrastruk. sukūrimo sąnaudos'!LG12+LF50-LG50-'Investuotojas ir Finansuotojas'!LG25))</f>
        <v>0</v>
      </c>
      <c r="LH47" s="236">
        <f>IF(LG47=0,0,IF(LG47+'Infrastruk. sukūrimo sąnaudos'!LH12-LH50=0,0,LG47+'Infrastruk. sukūrimo sąnaudos'!LH12+LG50-LH50-'Investuotojas ir Finansuotojas'!LH25))</f>
        <v>0</v>
      </c>
      <c r="LI47" s="236">
        <f>IF(LH47=0,0,IF(LH47+'Infrastruk. sukūrimo sąnaudos'!LI12-LI50=0,0,LH47+'Infrastruk. sukūrimo sąnaudos'!LI12+LH50-LI50-'Investuotojas ir Finansuotojas'!LI25))</f>
        <v>0</v>
      </c>
      <c r="LJ47" s="236">
        <f>IF(LI47=0,0,IF(LI47+'Infrastruk. sukūrimo sąnaudos'!LJ12-LJ50=0,0,LI47+'Infrastruk. sukūrimo sąnaudos'!LJ12+LI50-LJ50-'Investuotojas ir Finansuotojas'!LJ25))</f>
        <v>0</v>
      </c>
      <c r="LK47" s="236">
        <f>IF(LJ47=0,0,IF(LJ47+'Infrastruk. sukūrimo sąnaudos'!LK12-LK50=0,0,LJ47+'Infrastruk. sukūrimo sąnaudos'!LK12+LJ50-LK50-'Investuotojas ir Finansuotojas'!LK25))</f>
        <v>0</v>
      </c>
      <c r="LL47" s="236">
        <f>IF(LK47=0,0,IF(LK47+'Infrastruk. sukūrimo sąnaudos'!LL12-LL50=0,0,LK47+'Infrastruk. sukūrimo sąnaudos'!LL12+LK50-LL50-'Investuotojas ir Finansuotojas'!LL25))</f>
        <v>0</v>
      </c>
      <c r="LM47" s="236">
        <f>IF(LL47=0,0,IF(LL47+'Infrastruk. sukūrimo sąnaudos'!LM12-LM50=0,0,LL47+'Infrastruk. sukūrimo sąnaudos'!LM12+LL50-LM50-'Investuotojas ir Finansuotojas'!LM25))</f>
        <v>0</v>
      </c>
      <c r="LN47" s="375">
        <f t="shared" si="879"/>
        <v>0</v>
      </c>
    </row>
    <row r="48" spans="1:326" s="237" customFormat="1" ht="15" hidden="1" customHeight="1" outlineLevel="1">
      <c r="A48" s="233" t="s">
        <v>51</v>
      </c>
      <c r="B48" s="234">
        <f>'Infrastruk. sukūrimo sąnaudos'!B13</f>
        <v>0</v>
      </c>
      <c r="C48" s="235">
        <f>B48+'Infrastruk. sukūrimo sąnaudos'!C13</f>
        <v>0</v>
      </c>
      <c r="D48" s="235">
        <f>C48+'Infrastruk. sukūrimo sąnaudos'!D13</f>
        <v>0</v>
      </c>
      <c r="E48" s="235">
        <f>D48+'Infrastruk. sukūrimo sąnaudos'!E13</f>
        <v>0</v>
      </c>
      <c r="F48" s="235">
        <f>E48+'Infrastruk. sukūrimo sąnaudos'!F13</f>
        <v>0</v>
      </c>
      <c r="G48" s="235">
        <f>F48+'Infrastruk. sukūrimo sąnaudos'!G13</f>
        <v>0</v>
      </c>
      <c r="H48" s="235">
        <f>G48+'Infrastruk. sukūrimo sąnaudos'!H13</f>
        <v>0</v>
      </c>
      <c r="I48" s="235">
        <f>H48+'Infrastruk. sukūrimo sąnaudos'!I13</f>
        <v>0</v>
      </c>
      <c r="J48" s="235">
        <f>I48+'Infrastruk. sukūrimo sąnaudos'!J13</f>
        <v>0</v>
      </c>
      <c r="K48" s="235">
        <f>J48+'Infrastruk. sukūrimo sąnaudos'!K13</f>
        <v>0</v>
      </c>
      <c r="L48" s="235">
        <f>K48+'Infrastruk. sukūrimo sąnaudos'!L13</f>
        <v>0</v>
      </c>
      <c r="M48" s="235">
        <f>L48+'Infrastruk. sukūrimo sąnaudos'!M13</f>
        <v>0</v>
      </c>
      <c r="N48" s="204">
        <f t="shared" si="823"/>
        <v>0</v>
      </c>
      <c r="O48" s="236">
        <f>IF(M48=0,0,IF(M48+'Infrastruk. sukūrimo sąnaudos'!O13-O51=0,0,M48+'Infrastruk. sukūrimo sąnaudos'!O13-O51))</f>
        <v>0</v>
      </c>
      <c r="P48" s="236">
        <f>IF(O48=0,0,IF(O48+'Infrastruk. sukūrimo sąnaudos'!O13+O51-P51=0,0,O48+'Infrastruk. sukūrimo sąnaudos'!O13+O51-P51))</f>
        <v>0</v>
      </c>
      <c r="Q48" s="236">
        <f>IF(P48=0,0,IF(P48+'Infrastruk. sukūrimo sąnaudos'!P13+P51-Q51=0,0,P48+'Infrastruk. sukūrimo sąnaudos'!P13+P51-Q51))</f>
        <v>0</v>
      </c>
      <c r="R48" s="236">
        <f>IF(Q48=0,0,IF(Q48+'Infrastruk. sukūrimo sąnaudos'!Q13+Q51-R51=0,0,Q48+'Infrastruk. sukūrimo sąnaudos'!Q13+Q51-R51))</f>
        <v>0</v>
      </c>
      <c r="S48" s="236">
        <f>IF(R48=0,0,IF(R48+'Infrastruk. sukūrimo sąnaudos'!R13+R51-S51=0,0,R48+'Infrastruk. sukūrimo sąnaudos'!R13+R51-S51))</f>
        <v>0</v>
      </c>
      <c r="T48" s="236">
        <f>IF(S48=0,0,IF(S48+'Infrastruk. sukūrimo sąnaudos'!S13+S51-T51=0,0,S48+'Infrastruk. sukūrimo sąnaudos'!S13+S51-T51))</f>
        <v>0</v>
      </c>
      <c r="U48" s="236">
        <f>IF(T48=0,0,IF(T48+'Infrastruk. sukūrimo sąnaudos'!T13+T51-U51=0,0,T48+'Infrastruk. sukūrimo sąnaudos'!T13+T51-U51))</f>
        <v>0</v>
      </c>
      <c r="V48" s="236">
        <f>IF(U48=0,0,IF(U48+'Infrastruk. sukūrimo sąnaudos'!U13+U51-V51=0,0,U48+'Infrastruk. sukūrimo sąnaudos'!U13+U51-V51))</f>
        <v>0</v>
      </c>
      <c r="W48" s="236">
        <f>IF(V48=0,0,IF(V48+'Infrastruk. sukūrimo sąnaudos'!V13+V51-W51=0,0,V48+'Infrastruk. sukūrimo sąnaudos'!V13+V51-W51))</f>
        <v>0</v>
      </c>
      <c r="X48" s="236">
        <f>IF(W48=0,0,IF(W48+'Infrastruk. sukūrimo sąnaudos'!W13+W51-X51=0,0,W48+'Infrastruk. sukūrimo sąnaudos'!W13+W51-X51))</f>
        <v>0</v>
      </c>
      <c r="Y48" s="236">
        <f>IF(X48=0,0,IF(X48+'Infrastruk. sukūrimo sąnaudos'!X13+X51-Y51=0,0,X48+'Infrastruk. sukūrimo sąnaudos'!X13+X51-Y51))</f>
        <v>0</v>
      </c>
      <c r="Z48" s="236">
        <f>IF(Y48=0,0,IF(Y48+'Infrastruk. sukūrimo sąnaudos'!Y13+Y51-Z51=0,0,Y48+'Infrastruk. sukūrimo sąnaudos'!Y13+Y51-Z51))</f>
        <v>0</v>
      </c>
      <c r="AA48" s="204">
        <f>Z48</f>
        <v>0</v>
      </c>
      <c r="AB48" s="236">
        <f>IF(Z48=0,0,IF(Z48+'Infrastruk. sukūrimo sąnaudos'!AB13-AB51=0,0,Z48+'Infrastruk. sukūrimo sąnaudos'!AB13+Z51-AB51+'Investuotojas ir Finansuotojas'!AB13))</f>
        <v>0</v>
      </c>
      <c r="AC48" s="236">
        <f>IF(AB48=0,0,IF(AB48+'Infrastruk. sukūrimo sąnaudos'!AC13-AC51=0,0,AB48+'Infrastruk. sukūrimo sąnaudos'!AC13+AB51-AC51+'Investuotojas ir Finansuotojas'!AC13))</f>
        <v>0</v>
      </c>
      <c r="AD48" s="236">
        <f>IF(AC48=0,0,IF(AC48+'Infrastruk. sukūrimo sąnaudos'!AD13-AD51=0,0,AC48+'Infrastruk. sukūrimo sąnaudos'!AD13+AC51-AD51+'Investuotojas ir Finansuotojas'!AD13))</f>
        <v>0</v>
      </c>
      <c r="AE48" s="236">
        <f>IF(AD48=0,0,IF(AD48+'Infrastruk. sukūrimo sąnaudos'!AE13-AE51=0,0,AD48+'Infrastruk. sukūrimo sąnaudos'!AE13+AD51-AE51+'Investuotojas ir Finansuotojas'!AE13))</f>
        <v>0</v>
      </c>
      <c r="AF48" s="236">
        <f>IF(AE48=0,0,IF(AE48+'Infrastruk. sukūrimo sąnaudos'!AF13-AF51=0,0,AE48+'Infrastruk. sukūrimo sąnaudos'!AF13+AE51-AF51+'Investuotojas ir Finansuotojas'!AF13))</f>
        <v>0</v>
      </c>
      <c r="AG48" s="236">
        <f>IF(AF48=0,0,IF(AF48+'Infrastruk. sukūrimo sąnaudos'!AG13-AG51=0,0,AF48+'Infrastruk. sukūrimo sąnaudos'!AG13+AF51-AG51+'Investuotojas ir Finansuotojas'!AG13))</f>
        <v>0</v>
      </c>
      <c r="AH48" s="236">
        <f>IF(AG48=0,0,IF(AG48+'Infrastruk. sukūrimo sąnaudos'!AH13-AH51=0,0,AG48+'Infrastruk. sukūrimo sąnaudos'!AH13+AG51-AH51+'Investuotojas ir Finansuotojas'!AH13))</f>
        <v>0</v>
      </c>
      <c r="AI48" s="236">
        <f>IF(AH48=0,0,IF(AH48+'Infrastruk. sukūrimo sąnaudos'!AI13-AI51=0,0,AH48+'Infrastruk. sukūrimo sąnaudos'!AI13+AH51-AI51+'Investuotojas ir Finansuotojas'!AI13))</f>
        <v>0</v>
      </c>
      <c r="AJ48" s="236">
        <f>IF(AI48=0,0,IF(AI48+'Infrastruk. sukūrimo sąnaudos'!AJ13-AJ51=0,0,AI48+'Infrastruk. sukūrimo sąnaudos'!AJ13+AI51-AJ51+'Investuotojas ir Finansuotojas'!AJ13))</f>
        <v>0</v>
      </c>
      <c r="AK48" s="236">
        <f>IF(AJ48=0,0,IF(AJ48+'Infrastruk. sukūrimo sąnaudos'!AK13-AK51=0,0,AJ48+'Infrastruk. sukūrimo sąnaudos'!AK13+AJ51-AK51+'Investuotojas ir Finansuotojas'!AK13))</f>
        <v>0</v>
      </c>
      <c r="AL48" s="236">
        <f>IF(AK48=0,0,IF(AK48+'Infrastruk. sukūrimo sąnaudos'!AL13-AL51=0,0,AK48+'Infrastruk. sukūrimo sąnaudos'!AL13+AK51-AL51+'Investuotojas ir Finansuotojas'!AL13))</f>
        <v>0</v>
      </c>
      <c r="AM48" s="236">
        <f>IF(AL48=0,0,IF(AL48+'Infrastruk. sukūrimo sąnaudos'!AM13-AM51=0,0,AL48+'Infrastruk. sukūrimo sąnaudos'!AM13+AL51-AM51+'Investuotojas ir Finansuotojas'!AM13))</f>
        <v>0</v>
      </c>
      <c r="AN48" s="204">
        <f>AM48</f>
        <v>0</v>
      </c>
      <c r="AO48" s="236">
        <f>IF(AM48=0,0,IF(AM48+'Infrastruk. sukūrimo sąnaudos'!AO13-AO51=0,0,AM48+'Infrastruk. sukūrimo sąnaudos'!AO13+AM51-AO51+'Investuotojas ir Finansuotojas'!AO13))</f>
        <v>0</v>
      </c>
      <c r="AP48" s="236">
        <f>IF(AO48=0,0,IF(AO48+'Infrastruk. sukūrimo sąnaudos'!AP13-AP51=0,0,AO48+'Infrastruk. sukūrimo sąnaudos'!AP13+AO51-AP51+'Investuotojas ir Finansuotojas'!AP13))</f>
        <v>0</v>
      </c>
      <c r="AQ48" s="236">
        <f>IF(AP48=0,0,IF(AP48+'Infrastruk. sukūrimo sąnaudos'!AQ13-AQ51=0,0,AP48+'Infrastruk. sukūrimo sąnaudos'!AQ13+AP51-AQ51+'Investuotojas ir Finansuotojas'!AQ13))</f>
        <v>0</v>
      </c>
      <c r="AR48" s="236">
        <f>IF(AQ48=0,0,IF(AQ48+'Infrastruk. sukūrimo sąnaudos'!AR13-AR51=0,0,AQ48+'Infrastruk. sukūrimo sąnaudos'!AR13+AQ51-AR51+'Investuotojas ir Finansuotojas'!AR13))</f>
        <v>0</v>
      </c>
      <c r="AS48" s="236">
        <f>IF(AR48=0,0,IF(AR48+'Infrastruk. sukūrimo sąnaudos'!AS13-AS51=0,0,AR48+'Infrastruk. sukūrimo sąnaudos'!AS13+AR51-AS51+'Investuotojas ir Finansuotojas'!AS13))</f>
        <v>0</v>
      </c>
      <c r="AT48" s="236">
        <f>IF(AS48=0,0,IF(AS48+'Infrastruk. sukūrimo sąnaudos'!AT13-AT51=0,0,AS48+'Infrastruk. sukūrimo sąnaudos'!AT13+AS51-AT51+'Investuotojas ir Finansuotojas'!AT13))</f>
        <v>0</v>
      </c>
      <c r="AU48" s="236">
        <f>IF(AT48=0,0,IF(AT48+'Infrastruk. sukūrimo sąnaudos'!AU13-AU51=0,0,AT48+'Infrastruk. sukūrimo sąnaudos'!AU13+AT51-AU51+'Investuotojas ir Finansuotojas'!AU13))</f>
        <v>0</v>
      </c>
      <c r="AV48" s="236">
        <f>IF(AU48=0,0,IF(AU48+'Infrastruk. sukūrimo sąnaudos'!AV13-AV51=0,0,AU48+'Infrastruk. sukūrimo sąnaudos'!AV13+AU51-AV51+'Investuotojas ir Finansuotojas'!AV13))</f>
        <v>0</v>
      </c>
      <c r="AW48" s="236">
        <f>IF(AV48=0,0,IF(AV48+'Infrastruk. sukūrimo sąnaudos'!AW13-AW51=0,0,AV48+'Infrastruk. sukūrimo sąnaudos'!AW13+AV51-AW51+'Investuotojas ir Finansuotojas'!AW13))</f>
        <v>0</v>
      </c>
      <c r="AX48" s="236">
        <f>IF(AW48=0,0,IF(AW48+'Infrastruk. sukūrimo sąnaudos'!AX13-AX51=0,0,AW48+'Infrastruk. sukūrimo sąnaudos'!AX13+AW51-AX51+'Investuotojas ir Finansuotojas'!AX13))</f>
        <v>0</v>
      </c>
      <c r="AY48" s="236">
        <f>IF(AX48=0,0,IF(AX48+'Infrastruk. sukūrimo sąnaudos'!AY13-AY51=0,0,AX48+'Infrastruk. sukūrimo sąnaudos'!AY13+AX51-AY51+'Investuotojas ir Finansuotojas'!AY13))</f>
        <v>0</v>
      </c>
      <c r="AZ48" s="236">
        <f>IF(AY48=0,0,IF(AY48+'Infrastruk. sukūrimo sąnaudos'!AZ13-AZ51=0,0,AY48+'Infrastruk. sukūrimo sąnaudos'!AZ13+AY51-AZ51+'Investuotojas ir Finansuotojas'!AZ13))</f>
        <v>0</v>
      </c>
      <c r="BA48" s="204">
        <f>AZ48</f>
        <v>0</v>
      </c>
      <c r="BB48" s="236">
        <f>IF(AZ48=0,0,IF(AZ48+'Infrastruk. sukūrimo sąnaudos'!BB13-BB51=0,0,AZ48+'Infrastruk. sukūrimo sąnaudos'!BB13+AZ51-BB51+'Investuotojas ir Finansuotojas'!BB13))</f>
        <v>0</v>
      </c>
      <c r="BC48" s="236">
        <f>IF(BB48=0,0,IF(BB48+'Infrastruk. sukūrimo sąnaudos'!BC13-BC51=0,0,BB48+'Infrastruk. sukūrimo sąnaudos'!BC13+BB51-BC51+'Investuotojas ir Finansuotojas'!BC13))</f>
        <v>0</v>
      </c>
      <c r="BD48" s="236">
        <f>IF(BC48=0,0,IF(BC48+'Infrastruk. sukūrimo sąnaudos'!BD13-BD51=0,0,BC48+'Infrastruk. sukūrimo sąnaudos'!BD13+BC51-BD51+'Investuotojas ir Finansuotojas'!BD13))</f>
        <v>0</v>
      </c>
      <c r="BE48" s="236">
        <f>IF(BD48=0,0,IF(BD48+'Infrastruk. sukūrimo sąnaudos'!BE13-BE51=0,0,BD48+'Infrastruk. sukūrimo sąnaudos'!BE13+BD51-BE51+'Investuotojas ir Finansuotojas'!BE13))</f>
        <v>0</v>
      </c>
      <c r="BF48" s="236">
        <f>IF(BE48=0,0,IF(BE48+'Infrastruk. sukūrimo sąnaudos'!BF13-BF51=0,0,BE48+'Infrastruk. sukūrimo sąnaudos'!BF13+BE51-BF51+'Investuotojas ir Finansuotojas'!BF13))</f>
        <v>0</v>
      </c>
      <c r="BG48" s="236">
        <f>IF(BF48=0,0,IF(BF48+'Infrastruk. sukūrimo sąnaudos'!BG13-BG51=0,0,BF48+'Infrastruk. sukūrimo sąnaudos'!BG13+BF51-BG51+'Investuotojas ir Finansuotojas'!BG13))</f>
        <v>0</v>
      </c>
      <c r="BH48" s="236">
        <f>IF(BG48=0,0,IF(BG48+'Infrastruk. sukūrimo sąnaudos'!BH13-BH51=0,0,BG48+'Infrastruk. sukūrimo sąnaudos'!BH13+BG51-BH51+'Investuotojas ir Finansuotojas'!BH13))</f>
        <v>0</v>
      </c>
      <c r="BI48" s="236">
        <f>IF(BH48=0,0,IF(BH48+'Infrastruk. sukūrimo sąnaudos'!BI13-BI51=0,0,BH48+'Infrastruk. sukūrimo sąnaudos'!BI13+BH51-BI51+'Investuotojas ir Finansuotojas'!BI13))</f>
        <v>0</v>
      </c>
      <c r="BJ48" s="236">
        <f>IF(BI48=0,0,IF(BI48+'Infrastruk. sukūrimo sąnaudos'!BJ13-BJ51=0,0,BI48+'Infrastruk. sukūrimo sąnaudos'!BJ13+BI51-BJ51+'Investuotojas ir Finansuotojas'!BJ13))</f>
        <v>0</v>
      </c>
      <c r="BK48" s="236">
        <f>IF(BJ48=0,0,IF(BJ48+'Infrastruk. sukūrimo sąnaudos'!BK13-BK51=0,0,BJ48+'Infrastruk. sukūrimo sąnaudos'!BK13+BJ51-BK51+'Investuotojas ir Finansuotojas'!BK13))</f>
        <v>0</v>
      </c>
      <c r="BL48" s="236">
        <f>IF(BK48=0,0,IF(BK48+'Infrastruk. sukūrimo sąnaudos'!BL13-BL51=0,0,BK48+'Infrastruk. sukūrimo sąnaudos'!BL13+BK51-BL51+'Investuotojas ir Finansuotojas'!BL13))</f>
        <v>0</v>
      </c>
      <c r="BM48" s="236">
        <f>IF(BL48=0,0,IF(BL48+'Infrastruk. sukūrimo sąnaudos'!BM13-BM51=0,0,BL48+'Infrastruk. sukūrimo sąnaudos'!BM13+BL51-BM51+'Investuotojas ir Finansuotojas'!BM13))</f>
        <v>0</v>
      </c>
      <c r="BN48" s="204">
        <f>BM48</f>
        <v>0</v>
      </c>
      <c r="BO48" s="236">
        <f>IF(BM48=0,0,IF(BM48+'Infrastruk. sukūrimo sąnaudos'!BO13-BO51=0,0,BM48+'Infrastruk. sukūrimo sąnaudos'!BO13+BM51-BO51+'Investuotojas ir Finansuotojas'!BO13))</f>
        <v>0</v>
      </c>
      <c r="BP48" s="236">
        <f>IF(BO48=0,0,IF(BO48+'Infrastruk. sukūrimo sąnaudos'!BP13-BP51=0,0,BO48+'Infrastruk. sukūrimo sąnaudos'!BP13+BO51-BP51+'Investuotojas ir Finansuotojas'!BP13))</f>
        <v>0</v>
      </c>
      <c r="BQ48" s="236">
        <f>IF(BP48=0,0,IF(BP48+'Infrastruk. sukūrimo sąnaudos'!BQ13-BQ51=0,0,BP48+'Infrastruk. sukūrimo sąnaudos'!BQ13+BP51-BQ51+'Investuotojas ir Finansuotojas'!BQ13))</f>
        <v>0</v>
      </c>
      <c r="BR48" s="236">
        <f>IF(BQ48=0,0,IF(BQ48+'Infrastruk. sukūrimo sąnaudos'!BR13-BR51=0,0,BQ48+'Infrastruk. sukūrimo sąnaudos'!BR13+BQ51-BR51+'Investuotojas ir Finansuotojas'!BR13))</f>
        <v>0</v>
      </c>
      <c r="BS48" s="236">
        <f>IF(BR48=0,0,IF(BR48+'Infrastruk. sukūrimo sąnaudos'!BS13-BS51=0,0,BR48+'Infrastruk. sukūrimo sąnaudos'!BS13+BR51-BS51+'Investuotojas ir Finansuotojas'!BS13))</f>
        <v>0</v>
      </c>
      <c r="BT48" s="236">
        <f>IF(BS48=0,0,IF(BS48+'Infrastruk. sukūrimo sąnaudos'!BT13-BT51=0,0,BS48+'Infrastruk. sukūrimo sąnaudos'!BT13+BS51-BT51+'Investuotojas ir Finansuotojas'!BT13))</f>
        <v>0</v>
      </c>
      <c r="BU48" s="236">
        <f>IF(BT48=0,0,IF(BT48+'Infrastruk. sukūrimo sąnaudos'!BU13-BU51=0,0,BT48+'Infrastruk. sukūrimo sąnaudos'!BU13+BT51-BU51+'Investuotojas ir Finansuotojas'!BU13))</f>
        <v>0</v>
      </c>
      <c r="BV48" s="236">
        <f>IF(BU48=0,0,IF(BU48+'Infrastruk. sukūrimo sąnaudos'!BV13-BV51=0,0,BU48+'Infrastruk. sukūrimo sąnaudos'!BV13+BU51-BV51+'Investuotojas ir Finansuotojas'!BV13))</f>
        <v>0</v>
      </c>
      <c r="BW48" s="236">
        <f>IF(BV48=0,0,IF(BV48+'Infrastruk. sukūrimo sąnaudos'!BW13-BW51=0,0,BV48+'Infrastruk. sukūrimo sąnaudos'!BW13+BV51-BW51+'Investuotojas ir Finansuotojas'!BW13))</f>
        <v>0</v>
      </c>
      <c r="BX48" s="236">
        <f>IF(BW48=0,0,IF(BW48+'Infrastruk. sukūrimo sąnaudos'!BX13-BX51=0,0,BW48+'Infrastruk. sukūrimo sąnaudos'!BX13+BW51-BX51+'Investuotojas ir Finansuotojas'!BX13))</f>
        <v>0</v>
      </c>
      <c r="BY48" s="236">
        <f>IF(BX48=0,0,IF(BX48+'Infrastruk. sukūrimo sąnaudos'!BY13-BY51=0,0,BX48+'Infrastruk. sukūrimo sąnaudos'!BY13+BX51-BY51+'Investuotojas ir Finansuotojas'!BY13))</f>
        <v>0</v>
      </c>
      <c r="BZ48" s="236">
        <f>IF(BY48=0,0,IF(BY48+'Infrastruk. sukūrimo sąnaudos'!BZ13-BZ51=0,0,BY48+'Infrastruk. sukūrimo sąnaudos'!BZ13+BY51-BZ51+'Investuotojas ir Finansuotojas'!BZ13))</f>
        <v>0</v>
      </c>
      <c r="CA48" s="204">
        <f>BZ48</f>
        <v>0</v>
      </c>
      <c r="CB48" s="236">
        <f>IF(BZ48=0,0,IF(BZ48+'Infrastruk. sukūrimo sąnaudos'!CB13-CB51=0,0,BZ48+'Infrastruk. sukūrimo sąnaudos'!CB13+BZ51-CB51+'Investuotojas ir Finansuotojas'!CB13))</f>
        <v>0</v>
      </c>
      <c r="CC48" s="236">
        <f>IF(CB48=0,0,IF(CB48+'Infrastruk. sukūrimo sąnaudos'!CC13-CC51=0,0,CB48+'Infrastruk. sukūrimo sąnaudos'!CC13+CB51-CC51+'Investuotojas ir Finansuotojas'!CC13))</f>
        <v>0</v>
      </c>
      <c r="CD48" s="236">
        <f>IF(CC48=0,0,IF(CC48+'Infrastruk. sukūrimo sąnaudos'!CD13-CD51=0,0,CC48+'Infrastruk. sukūrimo sąnaudos'!CD13+CC51-CD51+'Investuotojas ir Finansuotojas'!CD13))</f>
        <v>0</v>
      </c>
      <c r="CE48" s="236">
        <f>IF(CD48=0,0,IF(CD48+'Infrastruk. sukūrimo sąnaudos'!CE13-CE51=0,0,CD48+'Infrastruk. sukūrimo sąnaudos'!CE13+CD51-CE51+'Investuotojas ir Finansuotojas'!CE13))</f>
        <v>0</v>
      </c>
      <c r="CF48" s="236">
        <f>IF(CE48=0,0,IF(CE48+'Infrastruk. sukūrimo sąnaudos'!CF13-CF51=0,0,CE48+'Infrastruk. sukūrimo sąnaudos'!CF13+CE51-CF51+'Investuotojas ir Finansuotojas'!CF13))</f>
        <v>0</v>
      </c>
      <c r="CG48" s="236">
        <f>IF(CF48=0,0,IF(CF48+'Infrastruk. sukūrimo sąnaudos'!CG13-CG51=0,0,CF48+'Infrastruk. sukūrimo sąnaudos'!CG13+CF51-CG51+'Investuotojas ir Finansuotojas'!CG13))</f>
        <v>0</v>
      </c>
      <c r="CH48" s="236">
        <f>IF(CG48=0,0,IF(CG48+'Infrastruk. sukūrimo sąnaudos'!CH13-CH51=0,0,CG48+'Infrastruk. sukūrimo sąnaudos'!CH13+CG51-CH51+'Investuotojas ir Finansuotojas'!CH13))</f>
        <v>0</v>
      </c>
      <c r="CI48" s="236">
        <f>IF(CH48=0,0,IF(CH48+'Infrastruk. sukūrimo sąnaudos'!CI13-CI51=0,0,CH48+'Infrastruk. sukūrimo sąnaudos'!CI13+CH51-CI51+'Investuotojas ir Finansuotojas'!CI13))</f>
        <v>0</v>
      </c>
      <c r="CJ48" s="236">
        <f>IF(CI48=0,0,IF(CI48+'Infrastruk. sukūrimo sąnaudos'!CJ13-CJ51=0,0,CI48+'Infrastruk. sukūrimo sąnaudos'!CJ13+CI51-CJ51+'Investuotojas ir Finansuotojas'!CJ13))</f>
        <v>0</v>
      </c>
      <c r="CK48" s="236">
        <f>IF(CJ48=0,0,IF(CJ48+'Infrastruk. sukūrimo sąnaudos'!CK13-CK51=0,0,CJ48+'Infrastruk. sukūrimo sąnaudos'!CK13+CJ51-CK51+'Investuotojas ir Finansuotojas'!CK13))</f>
        <v>0</v>
      </c>
      <c r="CL48" s="236">
        <f>IF(CK48=0,0,IF(CK48+'Infrastruk. sukūrimo sąnaudos'!CL13-CL51=0,0,CK48+'Infrastruk. sukūrimo sąnaudos'!CL13+CK51-CL51+'Investuotojas ir Finansuotojas'!CL13))</f>
        <v>0</v>
      </c>
      <c r="CM48" s="236">
        <f>IF(CL48=0,0,IF(CL48+'Infrastruk. sukūrimo sąnaudos'!CM13-CM51=0,0,CL48+'Infrastruk. sukūrimo sąnaudos'!CM13+CL51-CM51+'Investuotojas ir Finansuotojas'!CM13))</f>
        <v>0</v>
      </c>
      <c r="CN48" s="204">
        <f>CM48</f>
        <v>0</v>
      </c>
      <c r="CO48" s="236">
        <f>IF(CM48=0,0,IF(CM48+'Infrastruk. sukūrimo sąnaudos'!CO13-CO51=0,0,CM48+'Infrastruk. sukūrimo sąnaudos'!CO13+CM51-CO51+'Investuotojas ir Finansuotojas'!CO13))</f>
        <v>0</v>
      </c>
      <c r="CP48" s="236">
        <f>IF(CO48=0,0,IF(CO48+'Infrastruk. sukūrimo sąnaudos'!CP13-CP51=0,0,CO48+'Infrastruk. sukūrimo sąnaudos'!CP13+CO51-CP51+'Investuotojas ir Finansuotojas'!CP13))</f>
        <v>0</v>
      </c>
      <c r="CQ48" s="236">
        <f>IF(CP48=0,0,IF(CP48+'Infrastruk. sukūrimo sąnaudos'!CQ13-CQ51=0,0,CP48+'Infrastruk. sukūrimo sąnaudos'!CQ13+CP51-CQ51+'Investuotojas ir Finansuotojas'!CQ13))</f>
        <v>0</v>
      </c>
      <c r="CR48" s="236">
        <f>IF(CQ48=0,0,IF(CQ48+'Infrastruk. sukūrimo sąnaudos'!CR13-CR51=0,0,CQ48+'Infrastruk. sukūrimo sąnaudos'!CR13+CQ51-CR51+'Investuotojas ir Finansuotojas'!CR13))</f>
        <v>0</v>
      </c>
      <c r="CS48" s="236">
        <f>IF(CR48=0,0,IF(CR48+'Infrastruk. sukūrimo sąnaudos'!CS13-CS51=0,0,CR48+'Infrastruk. sukūrimo sąnaudos'!CS13+CR51-CS51+'Investuotojas ir Finansuotojas'!CS13))</f>
        <v>0</v>
      </c>
      <c r="CT48" s="236">
        <f>IF(CS48=0,0,IF(CS48+'Infrastruk. sukūrimo sąnaudos'!CT13-CT51=0,0,CS48+'Infrastruk. sukūrimo sąnaudos'!CT13+CS51-CT51+'Investuotojas ir Finansuotojas'!CT13))</f>
        <v>0</v>
      </c>
      <c r="CU48" s="236">
        <f>IF(CT48=0,0,IF(CT48+'Infrastruk. sukūrimo sąnaudos'!CU13-CU51=0,0,CT48+'Infrastruk. sukūrimo sąnaudos'!CU13+CT51-CU51+'Investuotojas ir Finansuotojas'!CU13))</f>
        <v>0</v>
      </c>
      <c r="CV48" s="236">
        <f>IF(CU48=0,0,IF(CU48+'Infrastruk. sukūrimo sąnaudos'!CV13-CV51=0,0,CU48+'Infrastruk. sukūrimo sąnaudos'!CV13+CU51-CV51+'Investuotojas ir Finansuotojas'!CV13))</f>
        <v>0</v>
      </c>
      <c r="CW48" s="236">
        <f>IF(CV48=0,0,IF(CV48+'Infrastruk. sukūrimo sąnaudos'!CW13-CW51=0,0,CV48+'Infrastruk. sukūrimo sąnaudos'!CW13+CV51-CW51+'Investuotojas ir Finansuotojas'!CW13))</f>
        <v>0</v>
      </c>
      <c r="CX48" s="236">
        <f>IF(CW48=0,0,IF(CW48+'Infrastruk. sukūrimo sąnaudos'!CX13-CX51=0,0,CW48+'Infrastruk. sukūrimo sąnaudos'!CX13+CW51-CX51+'Investuotojas ir Finansuotojas'!CX13))</f>
        <v>0</v>
      </c>
      <c r="CY48" s="236">
        <f>IF(CX48=0,0,IF(CX48+'Infrastruk. sukūrimo sąnaudos'!CY13-CY51=0,0,CX48+'Infrastruk. sukūrimo sąnaudos'!CY13+CX51-CY51+'Investuotojas ir Finansuotojas'!CY13))</f>
        <v>0</v>
      </c>
      <c r="CZ48" s="236">
        <f>IF(CY48=0,0,IF(CY48+'Infrastruk. sukūrimo sąnaudos'!CZ13-CZ51=0,0,CY48+'Infrastruk. sukūrimo sąnaudos'!CZ13+CY51-CZ51+'Investuotojas ir Finansuotojas'!CZ13))</f>
        <v>0</v>
      </c>
      <c r="DA48" s="204">
        <f>CZ48</f>
        <v>0</v>
      </c>
      <c r="DB48" s="236">
        <f>IF(CZ48=0,0,IF(CZ48+'Infrastruk. sukūrimo sąnaudos'!DB13-DB51=0,0,CZ48+'Infrastruk. sukūrimo sąnaudos'!DB13+CZ51-DB51+'Investuotojas ir Finansuotojas'!DB13))</f>
        <v>0</v>
      </c>
      <c r="DC48" s="236">
        <f>IF(DB48=0,0,IF(DB48+'Infrastruk. sukūrimo sąnaudos'!DC13-DC51=0,0,DB48+'Infrastruk. sukūrimo sąnaudos'!DC13+DB51-DC51+'Investuotojas ir Finansuotojas'!DC13))</f>
        <v>0</v>
      </c>
      <c r="DD48" s="236">
        <f>IF(DC48=0,0,IF(DC48+'Infrastruk. sukūrimo sąnaudos'!DD13-DD51=0,0,DC48+'Infrastruk. sukūrimo sąnaudos'!DD13+DC51-DD51+'Investuotojas ir Finansuotojas'!DD13))</f>
        <v>0</v>
      </c>
      <c r="DE48" s="236">
        <f>IF(DD48=0,0,IF(DD48+'Infrastruk. sukūrimo sąnaudos'!DE13-DE51=0,0,DD48+'Infrastruk. sukūrimo sąnaudos'!DE13+DD51-DE51+'Investuotojas ir Finansuotojas'!DE13))</f>
        <v>0</v>
      </c>
      <c r="DF48" s="236">
        <f>IF(DE48=0,0,IF(DE48+'Infrastruk. sukūrimo sąnaudos'!DF13-DF51=0,0,DE48+'Infrastruk. sukūrimo sąnaudos'!DF13+DE51-DF51+'Investuotojas ir Finansuotojas'!DF13))</f>
        <v>0</v>
      </c>
      <c r="DG48" s="236">
        <f>IF(DF48=0,0,IF(DF48+'Infrastruk. sukūrimo sąnaudos'!DG13-DG51=0,0,DF48+'Infrastruk. sukūrimo sąnaudos'!DG13+DF51-DG51+'Investuotojas ir Finansuotojas'!DG13))</f>
        <v>0</v>
      </c>
      <c r="DH48" s="236">
        <f>IF(DG48=0,0,IF(DG48+'Infrastruk. sukūrimo sąnaudos'!DH13-DH51=0,0,DG48+'Infrastruk. sukūrimo sąnaudos'!DH13+DG51-DH51+'Investuotojas ir Finansuotojas'!DH13))</f>
        <v>0</v>
      </c>
      <c r="DI48" s="236">
        <f>IF(DH48=0,0,IF(DH48+'Infrastruk. sukūrimo sąnaudos'!DI13-DI51=0,0,DH48+'Infrastruk. sukūrimo sąnaudos'!DI13+DH51-DI51+'Investuotojas ir Finansuotojas'!DI13))</f>
        <v>0</v>
      </c>
      <c r="DJ48" s="236">
        <f>IF(DI48=0,0,IF(DI48+'Infrastruk. sukūrimo sąnaudos'!DJ13-DJ51=0,0,DI48+'Infrastruk. sukūrimo sąnaudos'!DJ13+DI51-DJ51+'Investuotojas ir Finansuotojas'!DJ13))</f>
        <v>0</v>
      </c>
      <c r="DK48" s="236">
        <f>IF(DJ48=0,0,IF(DJ48+'Infrastruk. sukūrimo sąnaudos'!DK13-DK51=0,0,DJ48+'Infrastruk. sukūrimo sąnaudos'!DK13+DJ51-DK51+'Investuotojas ir Finansuotojas'!DK13))</f>
        <v>0</v>
      </c>
      <c r="DL48" s="236">
        <f>IF(DK48=0,0,IF(DK48+'Infrastruk. sukūrimo sąnaudos'!DL13-DL51=0,0,DK48+'Infrastruk. sukūrimo sąnaudos'!DL13+DK51-DL51+'Investuotojas ir Finansuotojas'!DL13))</f>
        <v>0</v>
      </c>
      <c r="DM48" s="236">
        <f>IF(DL48=0,0,IF(DL48+'Infrastruk. sukūrimo sąnaudos'!DM13-DM51=0,0,DL48+'Infrastruk. sukūrimo sąnaudos'!DM13+DL51-DM51+'Investuotojas ir Finansuotojas'!DM13))</f>
        <v>0</v>
      </c>
      <c r="DN48" s="204">
        <f>DM48</f>
        <v>0</v>
      </c>
      <c r="DO48" s="236">
        <f>IF(DM48=0,0,IF(DM48+'Infrastruk. sukūrimo sąnaudos'!DO13-DO51=0,0,DM48+'Infrastruk. sukūrimo sąnaudos'!DO13+DM51-DO51+'Investuotojas ir Finansuotojas'!DO13))</f>
        <v>0</v>
      </c>
      <c r="DP48" s="236">
        <f>IF(DO48=0,0,IF(DO48+'Infrastruk. sukūrimo sąnaudos'!DP13-DP51=0,0,DO48+'Infrastruk. sukūrimo sąnaudos'!DP13+DO51-DP51+'Investuotojas ir Finansuotojas'!DP13))</f>
        <v>0</v>
      </c>
      <c r="DQ48" s="236">
        <f>IF(DP48=0,0,IF(DP48+'Infrastruk. sukūrimo sąnaudos'!DQ13-DQ51=0,0,DP48+'Infrastruk. sukūrimo sąnaudos'!DQ13+DP51-DQ51+'Investuotojas ir Finansuotojas'!DQ13))</f>
        <v>0</v>
      </c>
      <c r="DR48" s="236">
        <f>IF(DQ48=0,0,IF(DQ48+'Infrastruk. sukūrimo sąnaudos'!DR13-DR51=0,0,DQ48+'Infrastruk. sukūrimo sąnaudos'!DR13+DQ51-DR51+'Investuotojas ir Finansuotojas'!DR13))</f>
        <v>0</v>
      </c>
      <c r="DS48" s="236">
        <f>IF(DR48=0,0,IF(DR48+'Infrastruk. sukūrimo sąnaudos'!DS13-DS51=0,0,DR48+'Infrastruk. sukūrimo sąnaudos'!DS13+DR51-DS51+'Investuotojas ir Finansuotojas'!DS13))</f>
        <v>0</v>
      </c>
      <c r="DT48" s="236">
        <f>IF(DS48=0,0,IF(DS48+'Infrastruk. sukūrimo sąnaudos'!DT13-DT51=0,0,DS48+'Infrastruk. sukūrimo sąnaudos'!DT13+DS51-DT51+'Investuotojas ir Finansuotojas'!DT13))</f>
        <v>0</v>
      </c>
      <c r="DU48" s="236">
        <f>IF(DT48=0,0,IF(DT48+'Infrastruk. sukūrimo sąnaudos'!DU13-DU51=0,0,DT48+'Infrastruk. sukūrimo sąnaudos'!DU13+DT51-DU51+'Investuotojas ir Finansuotojas'!DU13))</f>
        <v>0</v>
      </c>
      <c r="DV48" s="236">
        <f>IF(DU48=0,0,IF(DU48+'Infrastruk. sukūrimo sąnaudos'!DV13-DV51=0,0,DU48+'Infrastruk. sukūrimo sąnaudos'!DV13+DU51-DV51+'Investuotojas ir Finansuotojas'!DV13))</f>
        <v>0</v>
      </c>
      <c r="DW48" s="236">
        <f>IF(DV48=0,0,IF(DV48+'Infrastruk. sukūrimo sąnaudos'!DW13-DW51=0,0,DV48+'Infrastruk. sukūrimo sąnaudos'!DW13+DV51-DW51+'Investuotojas ir Finansuotojas'!DW13))</f>
        <v>0</v>
      </c>
      <c r="DX48" s="236">
        <f>IF(DW48=0,0,IF(DW48+'Infrastruk. sukūrimo sąnaudos'!DX13-DX51=0,0,DW48+'Infrastruk. sukūrimo sąnaudos'!DX13+DW51-DX51+'Investuotojas ir Finansuotojas'!DX13))</f>
        <v>0</v>
      </c>
      <c r="DY48" s="236">
        <f>IF(DX48=0,0,IF(DX48+'Infrastruk. sukūrimo sąnaudos'!DY13-DY51=0,0,DX48+'Infrastruk. sukūrimo sąnaudos'!DY13+DX51-DY51+'Investuotojas ir Finansuotojas'!DY13))</f>
        <v>0</v>
      </c>
      <c r="DZ48" s="236">
        <f>IF(DY48=0,0,IF(DY48+'Infrastruk. sukūrimo sąnaudos'!DZ13-DZ51=0,0,DY48+'Infrastruk. sukūrimo sąnaudos'!DZ13+DY51-DZ51+'Investuotojas ir Finansuotojas'!DZ13))</f>
        <v>0</v>
      </c>
      <c r="EA48" s="204">
        <f>DZ48</f>
        <v>0</v>
      </c>
      <c r="EB48" s="236">
        <f>IF(DZ48=0,0,IF(DZ48+'Infrastruk. sukūrimo sąnaudos'!EB13-EB51=0,0,DZ48+'Infrastruk. sukūrimo sąnaudos'!EB13+DZ51-EB51+'Investuotojas ir Finansuotojas'!EB13))</f>
        <v>0</v>
      </c>
      <c r="EC48" s="236">
        <f>IF(EB48=0,0,IF(EB48+'Infrastruk. sukūrimo sąnaudos'!EC13-EC51=0,0,EB48+'Infrastruk. sukūrimo sąnaudos'!EC13+EB51-EC51+'Investuotojas ir Finansuotojas'!EC13))</f>
        <v>0</v>
      </c>
      <c r="ED48" s="236">
        <f>IF(EC48=0,0,IF(EC48+'Infrastruk. sukūrimo sąnaudos'!ED13-ED51=0,0,EC48+'Infrastruk. sukūrimo sąnaudos'!ED13+EC51-ED51+'Investuotojas ir Finansuotojas'!ED13))</f>
        <v>0</v>
      </c>
      <c r="EE48" s="236">
        <f>IF(ED48=0,0,IF(ED48+'Infrastruk. sukūrimo sąnaudos'!EE13-EE51=0,0,ED48+'Infrastruk. sukūrimo sąnaudos'!EE13+ED51-EE51+'Investuotojas ir Finansuotojas'!EE13))</f>
        <v>0</v>
      </c>
      <c r="EF48" s="236">
        <f>IF(EE48=0,0,IF(EE48+'Infrastruk. sukūrimo sąnaudos'!EF13-EF51=0,0,EE48+'Infrastruk. sukūrimo sąnaudos'!EF13+EE51-EF51+'Investuotojas ir Finansuotojas'!EF13))</f>
        <v>0</v>
      </c>
      <c r="EG48" s="236">
        <f>IF(EF48=0,0,IF(EF48+'Infrastruk. sukūrimo sąnaudos'!EG13-EG51=0,0,EF48+'Infrastruk. sukūrimo sąnaudos'!EG13+EF51-EG51+'Investuotojas ir Finansuotojas'!EG13))</f>
        <v>0</v>
      </c>
      <c r="EH48" s="236">
        <f>IF(EG48=0,0,IF(EG48+'Infrastruk. sukūrimo sąnaudos'!EH13-EH51=0,0,EG48+'Infrastruk. sukūrimo sąnaudos'!EH13+EG51-EH51+'Investuotojas ir Finansuotojas'!EH13))</f>
        <v>0</v>
      </c>
      <c r="EI48" s="236">
        <f>IF(EH48=0,0,IF(EH48+'Infrastruk. sukūrimo sąnaudos'!EI13-EI51=0,0,EH48+'Infrastruk. sukūrimo sąnaudos'!EI13+EH51-EI51+'Investuotojas ir Finansuotojas'!EI13))</f>
        <v>0</v>
      </c>
      <c r="EJ48" s="236">
        <f>IF(EI48=0,0,IF(EI48+'Infrastruk. sukūrimo sąnaudos'!EJ13-EJ51=0,0,EI48+'Infrastruk. sukūrimo sąnaudos'!EJ13+EI51-EJ51+'Investuotojas ir Finansuotojas'!EJ13))</f>
        <v>0</v>
      </c>
      <c r="EK48" s="236">
        <f>IF(EJ48=0,0,IF(EJ48+'Infrastruk. sukūrimo sąnaudos'!EK13-EK51=0,0,EJ48+'Infrastruk. sukūrimo sąnaudos'!EK13+EJ51-EK51+'Investuotojas ir Finansuotojas'!EK13))</f>
        <v>0</v>
      </c>
      <c r="EL48" s="236">
        <f>IF(EK48=0,0,IF(EK48+'Infrastruk. sukūrimo sąnaudos'!EL13-EL51=0,0,EK48+'Infrastruk. sukūrimo sąnaudos'!EL13+EK51-EL51+'Investuotojas ir Finansuotojas'!EL13))</f>
        <v>0</v>
      </c>
      <c r="EM48" s="236">
        <f>IF(EL48=0,0,IF(EL48+'Infrastruk. sukūrimo sąnaudos'!EM13-EM51=0,0,EL48+'Infrastruk. sukūrimo sąnaudos'!EM13+EL51-EM51+'Investuotojas ir Finansuotojas'!EM13))</f>
        <v>0</v>
      </c>
      <c r="EN48" s="204">
        <f>EM48</f>
        <v>0</v>
      </c>
      <c r="EO48" s="236">
        <f>IF(EM48=0,0,IF(EM48+'Infrastruk. sukūrimo sąnaudos'!EO13-EO51=0,0,EM48+'Infrastruk. sukūrimo sąnaudos'!EO13+EM51-EO51+'Investuotojas ir Finansuotojas'!EO13))</f>
        <v>0</v>
      </c>
      <c r="EP48" s="236">
        <f>IF(EO48=0,0,IF(EO48+'Infrastruk. sukūrimo sąnaudos'!EP13-EP51=0,0,EO48+'Infrastruk. sukūrimo sąnaudos'!EP13+EO51-EP51+'Investuotojas ir Finansuotojas'!EP13))</f>
        <v>0</v>
      </c>
      <c r="EQ48" s="236">
        <f>IF(EP48=0,0,IF(EP48+'Infrastruk. sukūrimo sąnaudos'!EQ13-EQ51=0,0,EP48+'Infrastruk. sukūrimo sąnaudos'!EQ13+EP51-EQ51+'Investuotojas ir Finansuotojas'!EQ13))</f>
        <v>0</v>
      </c>
      <c r="ER48" s="236">
        <f>IF(EQ48=0,0,IF(EQ48+'Infrastruk. sukūrimo sąnaudos'!ER13-ER51=0,0,EQ48+'Infrastruk. sukūrimo sąnaudos'!ER13+EQ51-ER51+'Investuotojas ir Finansuotojas'!ER13))</f>
        <v>0</v>
      </c>
      <c r="ES48" s="236">
        <f>IF(ER48=0,0,IF(ER48+'Infrastruk. sukūrimo sąnaudos'!ES13-ES51=0,0,ER48+'Infrastruk. sukūrimo sąnaudos'!ES13+ER51-ES51+'Investuotojas ir Finansuotojas'!ES13))</f>
        <v>0</v>
      </c>
      <c r="ET48" s="236">
        <f>IF(ES48=0,0,IF(ES48+'Infrastruk. sukūrimo sąnaudos'!ET13-ET51=0,0,ES48+'Infrastruk. sukūrimo sąnaudos'!ET13+ES51-ET51+'Investuotojas ir Finansuotojas'!ET13))</f>
        <v>0</v>
      </c>
      <c r="EU48" s="236">
        <f>IF(ET48=0,0,IF(ET48+'Infrastruk. sukūrimo sąnaudos'!EU13-EU51=0,0,ET48+'Infrastruk. sukūrimo sąnaudos'!EU13+ET51-EU51+'Investuotojas ir Finansuotojas'!EU13))</f>
        <v>0</v>
      </c>
      <c r="EV48" s="236">
        <f>IF(EU48=0,0,IF(EU48+'Infrastruk. sukūrimo sąnaudos'!EV13-EV51=0,0,EU48+'Infrastruk. sukūrimo sąnaudos'!EV13+EU51-EV51+'Investuotojas ir Finansuotojas'!EV13))</f>
        <v>0</v>
      </c>
      <c r="EW48" s="236">
        <f>IF(EV48=0,0,IF(EV48+'Infrastruk. sukūrimo sąnaudos'!EW13-EW51=0,0,EV48+'Infrastruk. sukūrimo sąnaudos'!EW13+EV51-EW51+'Investuotojas ir Finansuotojas'!EW13))</f>
        <v>0</v>
      </c>
      <c r="EX48" s="236">
        <f>IF(EW48=0,0,IF(EW48+'Infrastruk. sukūrimo sąnaudos'!EX13-EX51=0,0,EW48+'Infrastruk. sukūrimo sąnaudos'!EX13+EW51-EX51+'Investuotojas ir Finansuotojas'!EX13))</f>
        <v>0</v>
      </c>
      <c r="EY48" s="236">
        <f>IF(EX48=0,0,IF(EX48+'Infrastruk. sukūrimo sąnaudos'!EY13-EY51=0,0,EX48+'Infrastruk. sukūrimo sąnaudos'!EY13+EX51-EY51+'Investuotojas ir Finansuotojas'!EY13))</f>
        <v>0</v>
      </c>
      <c r="EZ48" s="236">
        <f>IF(EY48=0,0,IF(EY48+'Infrastruk. sukūrimo sąnaudos'!EZ13-EZ51=0,0,EY48+'Infrastruk. sukūrimo sąnaudos'!EZ13+EY51-EZ51+'Investuotojas ir Finansuotojas'!EZ13))</f>
        <v>0</v>
      </c>
      <c r="FA48" s="204">
        <f>EZ48</f>
        <v>0</v>
      </c>
      <c r="FB48" s="236">
        <f>IF(EZ48=0,0,IF(EZ48+'Infrastruk. sukūrimo sąnaudos'!FB13-FB51=0,0,EZ48+'Infrastruk. sukūrimo sąnaudos'!FB13+EZ51-FB51+'Investuotojas ir Finansuotojas'!FB13))</f>
        <v>0</v>
      </c>
      <c r="FC48" s="236">
        <f>IF(FB48=0,0,IF(FB48+'Infrastruk. sukūrimo sąnaudos'!FC13-FC51=0,0,FB48+'Infrastruk. sukūrimo sąnaudos'!FC13+FB51-FC51+'Investuotojas ir Finansuotojas'!FC13))</f>
        <v>0</v>
      </c>
      <c r="FD48" s="236">
        <f>IF(FC48=0,0,IF(FC48+'Infrastruk. sukūrimo sąnaudos'!FD13-FD51=0,0,FC48+'Infrastruk. sukūrimo sąnaudos'!FD13+FC51-FD51+'Investuotojas ir Finansuotojas'!FD13))</f>
        <v>0</v>
      </c>
      <c r="FE48" s="236">
        <f>IF(FD48=0,0,IF(FD48+'Infrastruk. sukūrimo sąnaudos'!FE13-FE51=0,0,FD48+'Infrastruk. sukūrimo sąnaudos'!FE13+FD51-FE51+'Investuotojas ir Finansuotojas'!FE13))</f>
        <v>0</v>
      </c>
      <c r="FF48" s="236">
        <f>IF(FE48=0,0,IF(FE48+'Infrastruk. sukūrimo sąnaudos'!FF13-FF51=0,0,FE48+'Infrastruk. sukūrimo sąnaudos'!FF13+FE51-FF51+'Investuotojas ir Finansuotojas'!FF13))</f>
        <v>0</v>
      </c>
      <c r="FG48" s="236">
        <f>IF(FF48=0,0,IF(FF48+'Infrastruk. sukūrimo sąnaudos'!FG13-FG51=0,0,FF48+'Infrastruk. sukūrimo sąnaudos'!FG13+FF51-FG51+'Investuotojas ir Finansuotojas'!FG13))</f>
        <v>0</v>
      </c>
      <c r="FH48" s="236">
        <f>IF(FG48=0,0,IF(FG48+'Infrastruk. sukūrimo sąnaudos'!FH13-FH51=0,0,FG48+'Infrastruk. sukūrimo sąnaudos'!FH13+FG51-FH51+'Investuotojas ir Finansuotojas'!FH13))</f>
        <v>0</v>
      </c>
      <c r="FI48" s="236">
        <f>IF(FH48=0,0,IF(FH48+'Infrastruk. sukūrimo sąnaudos'!FI13-FI51=0,0,FH48+'Infrastruk. sukūrimo sąnaudos'!FI13+FH51-FI51+'Investuotojas ir Finansuotojas'!FI13))</f>
        <v>0</v>
      </c>
      <c r="FJ48" s="236">
        <f>IF(FI48=0,0,IF(FI48+'Infrastruk. sukūrimo sąnaudos'!FJ13-FJ51=0,0,FI48+'Infrastruk. sukūrimo sąnaudos'!FJ13+FI51-FJ51+'Investuotojas ir Finansuotojas'!FJ13))</f>
        <v>0</v>
      </c>
      <c r="FK48" s="236">
        <f>IF(FJ48=0,0,IF(FJ48+'Infrastruk. sukūrimo sąnaudos'!FK13-FK51=0,0,FJ48+'Infrastruk. sukūrimo sąnaudos'!FK13+FJ51-FK51+'Investuotojas ir Finansuotojas'!FK13))</f>
        <v>0</v>
      </c>
      <c r="FL48" s="236">
        <f>IF(FK48=0,0,IF(FK48+'Infrastruk. sukūrimo sąnaudos'!FL13-FL51=0,0,FK48+'Infrastruk. sukūrimo sąnaudos'!FL13+FK51-FL51+'Investuotojas ir Finansuotojas'!FL13))</f>
        <v>0</v>
      </c>
      <c r="FM48" s="236">
        <f>IF(FL48=0,0,IF(FL48+'Infrastruk. sukūrimo sąnaudos'!FM13-FM51=0,0,FL48+'Infrastruk. sukūrimo sąnaudos'!FM13+FL51-FM51+'Investuotojas ir Finansuotojas'!FM13))</f>
        <v>0</v>
      </c>
      <c r="FN48" s="204">
        <f>FM48</f>
        <v>0</v>
      </c>
      <c r="FO48" s="236">
        <f>IF(FM48=0,0,IF(FM48+'Infrastruk. sukūrimo sąnaudos'!FO13-FO51=0,0,FM48+'Infrastruk. sukūrimo sąnaudos'!FO13+FM51-FO51+'Investuotojas ir Finansuotojas'!FO13))</f>
        <v>0</v>
      </c>
      <c r="FP48" s="236">
        <f>IF(FO48=0,0,IF(FO48+'Infrastruk. sukūrimo sąnaudos'!FP13-FP51=0,0,FO48+'Infrastruk. sukūrimo sąnaudos'!FP13+FO51-FP51+'Investuotojas ir Finansuotojas'!FP13))</f>
        <v>0</v>
      </c>
      <c r="FQ48" s="236">
        <f>IF(FP48=0,0,IF(FP48+'Infrastruk. sukūrimo sąnaudos'!FQ13-FQ51=0,0,FP48+'Infrastruk. sukūrimo sąnaudos'!FQ13+FP51-FQ51+'Investuotojas ir Finansuotojas'!FQ13))</f>
        <v>0</v>
      </c>
      <c r="FR48" s="236">
        <f>IF(FQ48=0,0,IF(FQ48+'Infrastruk. sukūrimo sąnaudos'!FR13-FR51=0,0,FQ48+'Infrastruk. sukūrimo sąnaudos'!FR13+FQ51-FR51+'Investuotojas ir Finansuotojas'!FR13))</f>
        <v>0</v>
      </c>
      <c r="FS48" s="236">
        <f>IF(FR48=0,0,IF(FR48+'Infrastruk. sukūrimo sąnaudos'!FS13-FS51=0,0,FR48+'Infrastruk. sukūrimo sąnaudos'!FS13+FR51-FS51+'Investuotojas ir Finansuotojas'!FS13))</f>
        <v>0</v>
      </c>
      <c r="FT48" s="236">
        <f>IF(FS48=0,0,IF(FS48+'Infrastruk. sukūrimo sąnaudos'!FT13-FT51=0,0,FS48+'Infrastruk. sukūrimo sąnaudos'!FT13+FS51-FT51+'Investuotojas ir Finansuotojas'!FT13))</f>
        <v>0</v>
      </c>
      <c r="FU48" s="236">
        <f>IF(FT48=0,0,IF(FT48+'Infrastruk. sukūrimo sąnaudos'!FU13-FU51=0,0,FT48+'Infrastruk. sukūrimo sąnaudos'!FU13+FT51-FU51+'Investuotojas ir Finansuotojas'!FU13))</f>
        <v>0</v>
      </c>
      <c r="FV48" s="236">
        <f>IF(FU48=0,0,IF(FU48+'Infrastruk. sukūrimo sąnaudos'!FV13-FV51=0,0,FU48+'Infrastruk. sukūrimo sąnaudos'!FV13+FU51-FV51+'Investuotojas ir Finansuotojas'!FV13))</f>
        <v>0</v>
      </c>
      <c r="FW48" s="236">
        <f>IF(FV48=0,0,IF(FV48+'Infrastruk. sukūrimo sąnaudos'!FW13-FW51=0,0,FV48+'Infrastruk. sukūrimo sąnaudos'!FW13+FV51-FW51+'Investuotojas ir Finansuotojas'!FW13))</f>
        <v>0</v>
      </c>
      <c r="FX48" s="236">
        <f>IF(FW48=0,0,IF(FW48+'Infrastruk. sukūrimo sąnaudos'!FX13-FX51=0,0,FW48+'Infrastruk. sukūrimo sąnaudos'!FX13+FW51-FX51+'Investuotojas ir Finansuotojas'!FX13))</f>
        <v>0</v>
      </c>
      <c r="FY48" s="236">
        <f>IF(FX48=0,0,IF(FX48+'Infrastruk. sukūrimo sąnaudos'!FY13-FY51=0,0,FX48+'Infrastruk. sukūrimo sąnaudos'!FY13+FX51-FY51+'Investuotojas ir Finansuotojas'!FY13))</f>
        <v>0</v>
      </c>
      <c r="FZ48" s="236">
        <f>IF(FY48=0,0,IF(FY48+'Infrastruk. sukūrimo sąnaudos'!FZ13-FZ51=0,0,FY48+'Infrastruk. sukūrimo sąnaudos'!FZ13+FY51-FZ51+'Investuotojas ir Finansuotojas'!FZ13))</f>
        <v>0</v>
      </c>
      <c r="GA48" s="204">
        <f>FZ48</f>
        <v>0</v>
      </c>
      <c r="GB48" s="236">
        <f>IF(FZ48=0,0,IF(FZ48+'Infrastruk. sukūrimo sąnaudos'!GB13-GB51=0,0,FZ48+'Infrastruk. sukūrimo sąnaudos'!GB13+FZ51-GB51+'Investuotojas ir Finansuotojas'!GB13))</f>
        <v>0</v>
      </c>
      <c r="GC48" s="236">
        <f>IF(GB48=0,0,IF(GB48+'Infrastruk. sukūrimo sąnaudos'!GC13-GC51=0,0,GB48+'Infrastruk. sukūrimo sąnaudos'!GC13+GB51-GC51+'Investuotojas ir Finansuotojas'!GC13))</f>
        <v>0</v>
      </c>
      <c r="GD48" s="236">
        <f>IF(GC48=0,0,IF(GC48+'Infrastruk. sukūrimo sąnaudos'!GD13-GD51=0,0,GC48+'Infrastruk. sukūrimo sąnaudos'!GD13+GC51-GD51+'Investuotojas ir Finansuotojas'!GD13))</f>
        <v>0</v>
      </c>
      <c r="GE48" s="236">
        <f>IF(GD48=0,0,IF(GD48+'Infrastruk. sukūrimo sąnaudos'!GE13-GE51=0,0,GD48+'Infrastruk. sukūrimo sąnaudos'!GE13+GD51-GE51+'Investuotojas ir Finansuotojas'!GE13))</f>
        <v>0</v>
      </c>
      <c r="GF48" s="236">
        <f>IF(GE48=0,0,IF(GE48+'Infrastruk. sukūrimo sąnaudos'!GF13-GF51=0,0,GE48+'Infrastruk. sukūrimo sąnaudos'!GF13+GE51-GF51+'Investuotojas ir Finansuotojas'!GF13))</f>
        <v>0</v>
      </c>
      <c r="GG48" s="236">
        <f>IF(GF48=0,0,IF(GF48+'Infrastruk. sukūrimo sąnaudos'!GG13-GG51=0,0,GF48+'Infrastruk. sukūrimo sąnaudos'!GG13+GF51-GG51+'Investuotojas ir Finansuotojas'!GG13))</f>
        <v>0</v>
      </c>
      <c r="GH48" s="236">
        <f>IF(GG48=0,0,IF(GG48+'Infrastruk. sukūrimo sąnaudos'!GH13-GH51=0,0,GG48+'Infrastruk. sukūrimo sąnaudos'!GH13+GG51-GH51+'Investuotojas ir Finansuotojas'!GH13))</f>
        <v>0</v>
      </c>
      <c r="GI48" s="236">
        <f>IF(GH48=0,0,IF(GH48+'Infrastruk. sukūrimo sąnaudos'!GI13-GI51=0,0,GH48+'Infrastruk. sukūrimo sąnaudos'!GI13+GH51-GI51+'Investuotojas ir Finansuotojas'!GI13))</f>
        <v>0</v>
      </c>
      <c r="GJ48" s="236">
        <f>IF(GI48=0,0,IF(GI48+'Infrastruk. sukūrimo sąnaudos'!GJ13-GJ51=0,0,GI48+'Infrastruk. sukūrimo sąnaudos'!GJ13+GI51-GJ51+'Investuotojas ir Finansuotojas'!GJ13))</f>
        <v>0</v>
      </c>
      <c r="GK48" s="236">
        <f>IF(GJ48=0,0,IF(GJ48+'Infrastruk. sukūrimo sąnaudos'!GK13-GK51=0,0,GJ48+'Infrastruk. sukūrimo sąnaudos'!GK13+GJ51-GK51+'Investuotojas ir Finansuotojas'!GK13))</f>
        <v>0</v>
      </c>
      <c r="GL48" s="236">
        <f>IF(GK48=0,0,IF(GK48+'Infrastruk. sukūrimo sąnaudos'!GL13-GL51=0,0,GK48+'Infrastruk. sukūrimo sąnaudos'!GL13+GK51-GL51+'Investuotojas ir Finansuotojas'!GL13))</f>
        <v>0</v>
      </c>
      <c r="GM48" s="236">
        <f>IF(GL48=0,0,IF(GL48+'Infrastruk. sukūrimo sąnaudos'!GM13-GM51=0,0,GL48+'Infrastruk. sukūrimo sąnaudos'!GM13+GL51-GM51+'Investuotojas ir Finansuotojas'!GM13))</f>
        <v>0</v>
      </c>
      <c r="GN48" s="204">
        <f>GM48</f>
        <v>0</v>
      </c>
      <c r="GO48" s="236">
        <f>IF(GM48=0,0,IF(GM48+'Infrastruk. sukūrimo sąnaudos'!GO13-GO51=0,0,GM48+'Infrastruk. sukūrimo sąnaudos'!GO13+GM51-GO51+'Investuotojas ir Finansuotojas'!GO13))</f>
        <v>0</v>
      </c>
      <c r="GP48" s="236">
        <f>IF(GO48=0,0,IF(GO48+'Infrastruk. sukūrimo sąnaudos'!GP13-GP51=0,0,GO48+'Infrastruk. sukūrimo sąnaudos'!GP13+GO51-GP51+'Investuotojas ir Finansuotojas'!GP13))</f>
        <v>0</v>
      </c>
      <c r="GQ48" s="236">
        <f>IF(GP48=0,0,IF(GP48+'Infrastruk. sukūrimo sąnaudos'!GQ13-GQ51=0,0,GP48+'Infrastruk. sukūrimo sąnaudos'!GQ13+GP51-GQ51+'Investuotojas ir Finansuotojas'!GQ13))</f>
        <v>0</v>
      </c>
      <c r="GR48" s="236">
        <f>IF(GQ48=0,0,IF(GQ48+'Infrastruk. sukūrimo sąnaudos'!GR13-GR51=0,0,GQ48+'Infrastruk. sukūrimo sąnaudos'!GR13+GQ51-GR51+'Investuotojas ir Finansuotojas'!GR13))</f>
        <v>0</v>
      </c>
      <c r="GS48" s="236">
        <f>IF(GR48=0,0,IF(GR48+'Infrastruk. sukūrimo sąnaudos'!GS13-GS51=0,0,GR48+'Infrastruk. sukūrimo sąnaudos'!GS13+GR51-GS51+'Investuotojas ir Finansuotojas'!GS13))</f>
        <v>0</v>
      </c>
      <c r="GT48" s="236">
        <f>IF(GS48=0,0,IF(GS48+'Infrastruk. sukūrimo sąnaudos'!GT13-GT51=0,0,GS48+'Infrastruk. sukūrimo sąnaudos'!GT13+GS51-GT51+'Investuotojas ir Finansuotojas'!GT13))</f>
        <v>0</v>
      </c>
      <c r="GU48" s="236">
        <f>IF(GT48=0,0,IF(GT48+'Infrastruk. sukūrimo sąnaudos'!GU13-GU51=0,0,GT48+'Infrastruk. sukūrimo sąnaudos'!GU13+GT51-GU51+'Investuotojas ir Finansuotojas'!GU13))</f>
        <v>0</v>
      </c>
      <c r="GV48" s="236">
        <f>IF(GU48=0,0,IF(GU48+'Infrastruk. sukūrimo sąnaudos'!GV13-GV51=0,0,GU48+'Infrastruk. sukūrimo sąnaudos'!GV13+GU51-GV51+'Investuotojas ir Finansuotojas'!GV13))</f>
        <v>0</v>
      </c>
      <c r="GW48" s="236">
        <f>IF(GV48=0,0,IF(GV48+'Infrastruk. sukūrimo sąnaudos'!GW13-GW51=0,0,GV48+'Infrastruk. sukūrimo sąnaudos'!GW13+GV51-GW51+'Investuotojas ir Finansuotojas'!GW13))</f>
        <v>0</v>
      </c>
      <c r="GX48" s="236">
        <f>IF(GW48=0,0,IF(GW48+'Infrastruk. sukūrimo sąnaudos'!GX13-GX51=0,0,GW48+'Infrastruk. sukūrimo sąnaudos'!GX13+GW51-GX51+'Investuotojas ir Finansuotojas'!GX13))</f>
        <v>0</v>
      </c>
      <c r="GY48" s="236">
        <f>IF(GX48=0,0,IF(GX48+'Infrastruk. sukūrimo sąnaudos'!GY13-GY51=0,0,GX48+'Infrastruk. sukūrimo sąnaudos'!GY13+GX51-GY51+'Investuotojas ir Finansuotojas'!GY13))</f>
        <v>0</v>
      </c>
      <c r="GZ48" s="236">
        <f>IF(GY48=0,0,IF(GY48+'Infrastruk. sukūrimo sąnaudos'!GZ13-GZ51=0,0,GY48+'Infrastruk. sukūrimo sąnaudos'!GZ13+GY51-GZ51+'Investuotojas ir Finansuotojas'!GZ13))</f>
        <v>0</v>
      </c>
      <c r="HA48" s="204">
        <f>GZ48</f>
        <v>0</v>
      </c>
      <c r="HB48" s="236">
        <f>IF(GZ48=0,0,IF(GZ48+'Infrastruk. sukūrimo sąnaudos'!HB13-HB51=0,0,GZ48+'Infrastruk. sukūrimo sąnaudos'!HB13+GZ51-HB51+'Investuotojas ir Finansuotojas'!HB13))</f>
        <v>0</v>
      </c>
      <c r="HC48" s="236">
        <f>IF(HB48=0,0,IF(HB48+'Infrastruk. sukūrimo sąnaudos'!HC13-HC51=0,0,HB48+'Infrastruk. sukūrimo sąnaudos'!HC13+HB51-HC51+'Investuotojas ir Finansuotojas'!HC13))</f>
        <v>0</v>
      </c>
      <c r="HD48" s="236">
        <f>IF(HC48=0,0,IF(HC48+'Infrastruk. sukūrimo sąnaudos'!HD13-HD51=0,0,HC48+'Infrastruk. sukūrimo sąnaudos'!HD13+HC51-HD51+'Investuotojas ir Finansuotojas'!HD13))</f>
        <v>0</v>
      </c>
      <c r="HE48" s="236">
        <f>IF(HD48=0,0,IF(HD48+'Infrastruk. sukūrimo sąnaudos'!HE13-HE51=0,0,HD48+'Infrastruk. sukūrimo sąnaudos'!HE13+HD51-HE51+'Investuotojas ir Finansuotojas'!HE13))</f>
        <v>0</v>
      </c>
      <c r="HF48" s="236">
        <f>IF(HE48=0,0,IF(HE48+'Infrastruk. sukūrimo sąnaudos'!HF13-HF51=0,0,HE48+'Infrastruk. sukūrimo sąnaudos'!HF13+HE51-HF51+'Investuotojas ir Finansuotojas'!HF13))</f>
        <v>0</v>
      </c>
      <c r="HG48" s="236">
        <f>IF(HF48=0,0,IF(HF48+'Infrastruk. sukūrimo sąnaudos'!HG13-HG51=0,0,HF48+'Infrastruk. sukūrimo sąnaudos'!HG13+HF51-HG51+'Investuotojas ir Finansuotojas'!HG13))</f>
        <v>0</v>
      </c>
      <c r="HH48" s="236">
        <f>IF(HG48=0,0,IF(HG48+'Infrastruk. sukūrimo sąnaudos'!HH13-HH51=0,0,HG48+'Infrastruk. sukūrimo sąnaudos'!HH13+HG51-HH51+'Investuotojas ir Finansuotojas'!HH13))</f>
        <v>0</v>
      </c>
      <c r="HI48" s="236">
        <f>IF(HH48=0,0,IF(HH48+'Infrastruk. sukūrimo sąnaudos'!HI13-HI51=0,0,HH48+'Infrastruk. sukūrimo sąnaudos'!HI13+HH51-HI51+'Investuotojas ir Finansuotojas'!HI13))</f>
        <v>0</v>
      </c>
      <c r="HJ48" s="236">
        <f>IF(HI48=0,0,IF(HI48+'Infrastruk. sukūrimo sąnaudos'!HJ13-HJ51=0,0,HI48+'Infrastruk. sukūrimo sąnaudos'!HJ13+HI51-HJ51+'Investuotojas ir Finansuotojas'!HJ13))</f>
        <v>0</v>
      </c>
      <c r="HK48" s="236">
        <f>IF(HJ48=0,0,IF(HJ48+'Infrastruk. sukūrimo sąnaudos'!HK13-HK51=0,0,HJ48+'Infrastruk. sukūrimo sąnaudos'!HK13+HJ51-HK51+'Investuotojas ir Finansuotojas'!HK13))</f>
        <v>0</v>
      </c>
      <c r="HL48" s="236">
        <f>IF(HK48=0,0,IF(HK48+'Infrastruk. sukūrimo sąnaudos'!HL13-HL51=0,0,HK48+'Infrastruk. sukūrimo sąnaudos'!HL13+HK51-HL51+'Investuotojas ir Finansuotojas'!HL13))</f>
        <v>0</v>
      </c>
      <c r="HM48" s="236">
        <f>IF(HL48=0,0,IF(HL48+'Infrastruk. sukūrimo sąnaudos'!HM13-HM51=0,0,HL48+'Infrastruk. sukūrimo sąnaudos'!HM13+HL51-HM51+'Investuotojas ir Finansuotojas'!HM13))</f>
        <v>0</v>
      </c>
      <c r="HN48" s="204">
        <f>HM48</f>
        <v>0</v>
      </c>
      <c r="HO48" s="236">
        <f>IF(HM48=0,0,IF(HM48+'Infrastruk. sukūrimo sąnaudos'!HO13-HO51=0,0,HM48+'Infrastruk. sukūrimo sąnaudos'!HO13+HM51-HO51+'Investuotojas ir Finansuotojas'!HO13))</f>
        <v>0</v>
      </c>
      <c r="HP48" s="236">
        <f>IF(HO48=0,0,IF(HO48+'Infrastruk. sukūrimo sąnaudos'!HP13-HP51=0,0,HO48+'Infrastruk. sukūrimo sąnaudos'!HP13+HO51-HP51+'Investuotojas ir Finansuotojas'!HP13))</f>
        <v>0</v>
      </c>
      <c r="HQ48" s="236">
        <f>IF(HP48=0,0,IF(HP48+'Infrastruk. sukūrimo sąnaudos'!HQ13-HQ51=0,0,HP48+'Infrastruk. sukūrimo sąnaudos'!HQ13+HP51-HQ51+'Investuotojas ir Finansuotojas'!HQ13))</f>
        <v>0</v>
      </c>
      <c r="HR48" s="236">
        <f>IF(HQ48=0,0,IF(HQ48+'Infrastruk. sukūrimo sąnaudos'!HR13-HR51=0,0,HQ48+'Infrastruk. sukūrimo sąnaudos'!HR13+HQ51-HR51+'Investuotojas ir Finansuotojas'!HR13))</f>
        <v>0</v>
      </c>
      <c r="HS48" s="236">
        <f>IF(HR48=0,0,IF(HR48+'Infrastruk. sukūrimo sąnaudos'!HS13-HS51=0,0,HR48+'Infrastruk. sukūrimo sąnaudos'!HS13+HR51-HS51+'Investuotojas ir Finansuotojas'!HS13))</f>
        <v>0</v>
      </c>
      <c r="HT48" s="236">
        <f>IF(HS48=0,0,IF(HS48+'Infrastruk. sukūrimo sąnaudos'!HT13-HT51=0,0,HS48+'Infrastruk. sukūrimo sąnaudos'!HT13+HS51-HT51+'Investuotojas ir Finansuotojas'!HT13))</f>
        <v>0</v>
      </c>
      <c r="HU48" s="236">
        <f>IF(HT48=0,0,IF(HT48+'Infrastruk. sukūrimo sąnaudos'!HU13-HU51=0,0,HT48+'Infrastruk. sukūrimo sąnaudos'!HU13+HT51-HU51+'Investuotojas ir Finansuotojas'!HU13))</f>
        <v>0</v>
      </c>
      <c r="HV48" s="236">
        <f>IF(HU48=0,0,IF(HU48+'Infrastruk. sukūrimo sąnaudos'!HV13-HV51=0,0,HU48+'Infrastruk. sukūrimo sąnaudos'!HV13+HU51-HV51+'Investuotojas ir Finansuotojas'!HV13))</f>
        <v>0</v>
      </c>
      <c r="HW48" s="236">
        <f>IF(HV48=0,0,IF(HV48+'Infrastruk. sukūrimo sąnaudos'!HW13-HW51=0,0,HV48+'Infrastruk. sukūrimo sąnaudos'!HW13+HV51-HW51+'Investuotojas ir Finansuotojas'!HW13))</f>
        <v>0</v>
      </c>
      <c r="HX48" s="236">
        <f>IF(HW48=0,0,IF(HW48+'Infrastruk. sukūrimo sąnaudos'!HX13-HX51=0,0,HW48+'Infrastruk. sukūrimo sąnaudos'!HX13+HW51-HX51+'Investuotojas ir Finansuotojas'!HX13))</f>
        <v>0</v>
      </c>
      <c r="HY48" s="236">
        <f>IF(HX48=0,0,IF(HX48+'Infrastruk. sukūrimo sąnaudos'!HY13-HY51=0,0,HX48+'Infrastruk. sukūrimo sąnaudos'!HY13+HX51-HY51+'Investuotojas ir Finansuotojas'!HY13))</f>
        <v>0</v>
      </c>
      <c r="HZ48" s="236">
        <f>IF(HY48=0,0,IF(HY48+'Infrastruk. sukūrimo sąnaudos'!HZ13-HZ51=0,0,HY48+'Infrastruk. sukūrimo sąnaudos'!HZ13+HY51-HZ51+'Investuotojas ir Finansuotojas'!HZ13))</f>
        <v>0</v>
      </c>
      <c r="IA48" s="204">
        <f>HZ48</f>
        <v>0</v>
      </c>
      <c r="IB48" s="236">
        <f>IF(HZ48=0,0,IF(HZ48+'Infrastruk. sukūrimo sąnaudos'!IB13-IB51=0,0,HZ48+'Infrastruk. sukūrimo sąnaudos'!IB13+HZ51-IB51+'Investuotojas ir Finansuotojas'!IB13))</f>
        <v>0</v>
      </c>
      <c r="IC48" s="236">
        <f>IF(IB48=0,0,IF(IB48+'Infrastruk. sukūrimo sąnaudos'!IC13-IC51=0,0,IB48+'Infrastruk. sukūrimo sąnaudos'!IC13+IB51-IC51+'Investuotojas ir Finansuotojas'!IC13))</f>
        <v>0</v>
      </c>
      <c r="ID48" s="236">
        <f>IF(IC48=0,0,IF(IC48+'Infrastruk. sukūrimo sąnaudos'!ID13-ID51=0,0,IC48+'Infrastruk. sukūrimo sąnaudos'!ID13+IC51-ID51+'Investuotojas ir Finansuotojas'!ID13))</f>
        <v>0</v>
      </c>
      <c r="IE48" s="236">
        <f>IF(ID48=0,0,IF(ID48+'Infrastruk. sukūrimo sąnaudos'!IE13-IE51=0,0,ID48+'Infrastruk. sukūrimo sąnaudos'!IE13+ID51-IE51+'Investuotojas ir Finansuotojas'!IE13))</f>
        <v>0</v>
      </c>
      <c r="IF48" s="236">
        <f>IF(IE48=0,0,IF(IE48+'Infrastruk. sukūrimo sąnaudos'!IF13-IF51=0,0,IE48+'Infrastruk. sukūrimo sąnaudos'!IF13+IE51-IF51+'Investuotojas ir Finansuotojas'!IF13))</f>
        <v>0</v>
      </c>
      <c r="IG48" s="236">
        <f>IF(IF48=0,0,IF(IF48+'Infrastruk. sukūrimo sąnaudos'!IG13-IG51=0,0,IF48+'Infrastruk. sukūrimo sąnaudos'!IG13+IF51-IG51+'Investuotojas ir Finansuotojas'!IG13))</f>
        <v>0</v>
      </c>
      <c r="IH48" s="236">
        <f>IF(IG48=0,0,IF(IG48+'Infrastruk. sukūrimo sąnaudos'!IH13-IH51=0,0,IG48+'Infrastruk. sukūrimo sąnaudos'!IH13+IG51-IH51+'Investuotojas ir Finansuotojas'!IH13))</f>
        <v>0</v>
      </c>
      <c r="II48" s="236">
        <f>IF(IH48=0,0,IF(IH48+'Infrastruk. sukūrimo sąnaudos'!II13-II51=0,0,IH48+'Infrastruk. sukūrimo sąnaudos'!II13+IH51-II51+'Investuotojas ir Finansuotojas'!II13))</f>
        <v>0</v>
      </c>
      <c r="IJ48" s="236">
        <f>IF(II48=0,0,IF(II48+'Infrastruk. sukūrimo sąnaudos'!IJ13-IJ51=0,0,II48+'Infrastruk. sukūrimo sąnaudos'!IJ13+II51-IJ51+'Investuotojas ir Finansuotojas'!IJ13))</f>
        <v>0</v>
      </c>
      <c r="IK48" s="236">
        <f>IF(IJ48=0,0,IF(IJ48+'Infrastruk. sukūrimo sąnaudos'!IK13-IK51=0,0,IJ48+'Infrastruk. sukūrimo sąnaudos'!IK13+IJ51-IK51+'Investuotojas ir Finansuotojas'!IK13))</f>
        <v>0</v>
      </c>
      <c r="IL48" s="236">
        <f>IF(IK48=0,0,IF(IK48+'Infrastruk. sukūrimo sąnaudos'!IL13-IL51=0,0,IK48+'Infrastruk. sukūrimo sąnaudos'!IL13+IK51-IL51+'Investuotojas ir Finansuotojas'!IL13))</f>
        <v>0</v>
      </c>
      <c r="IM48" s="236">
        <f>IF(IL48=0,0,IF(IL48+'Infrastruk. sukūrimo sąnaudos'!IM13-IM51=0,0,IL48+'Infrastruk. sukūrimo sąnaudos'!IM13+IL51-IM51+'Investuotojas ir Finansuotojas'!IM13))</f>
        <v>0</v>
      </c>
      <c r="IN48" s="204">
        <f>IM48</f>
        <v>0</v>
      </c>
      <c r="IO48" s="236">
        <f>IF(IM48=0,0,IF(IM48+'Infrastruk. sukūrimo sąnaudos'!IO13-IO51=0,0,IM48+'Infrastruk. sukūrimo sąnaudos'!IO13+IM51-IO51+'Investuotojas ir Finansuotojas'!IO13))</f>
        <v>0</v>
      </c>
      <c r="IP48" s="236">
        <f>IF(IO48=0,0,IF(IO48+'Infrastruk. sukūrimo sąnaudos'!IP13-IP51=0,0,IO48+'Infrastruk. sukūrimo sąnaudos'!IP13+IO51-IP51+'Investuotojas ir Finansuotojas'!IP13))</f>
        <v>0</v>
      </c>
      <c r="IQ48" s="236">
        <f>IF(IP48=0,0,IF(IP48+'Infrastruk. sukūrimo sąnaudos'!IQ13-IQ51=0,0,IP48+'Infrastruk. sukūrimo sąnaudos'!IQ13+IP51-IQ51+'Investuotojas ir Finansuotojas'!IQ13))</f>
        <v>0</v>
      </c>
      <c r="IR48" s="236">
        <f>IF(IQ48=0,0,IF(IQ48+'Infrastruk. sukūrimo sąnaudos'!IR13-IR51=0,0,IQ48+'Infrastruk. sukūrimo sąnaudos'!IR13+IQ51-IR51+'Investuotojas ir Finansuotojas'!IR13))</f>
        <v>0</v>
      </c>
      <c r="IS48" s="236">
        <f>IF(IR48=0,0,IF(IR48+'Infrastruk. sukūrimo sąnaudos'!IS13-IS51=0,0,IR48+'Infrastruk. sukūrimo sąnaudos'!IS13+IR51-IS51+'Investuotojas ir Finansuotojas'!IS13))</f>
        <v>0</v>
      </c>
      <c r="IT48" s="236">
        <f>IF(IS48=0,0,IF(IS48+'Infrastruk. sukūrimo sąnaudos'!IT13-IT51=0,0,IS48+'Infrastruk. sukūrimo sąnaudos'!IT13+IS51-IT51+'Investuotojas ir Finansuotojas'!IT13))</f>
        <v>0</v>
      </c>
      <c r="IU48" s="236">
        <f>IF(IT48=0,0,IF(IT48+'Infrastruk. sukūrimo sąnaudos'!IU13-IU51=0,0,IT48+'Infrastruk. sukūrimo sąnaudos'!IU13+IT51-IU51+'Investuotojas ir Finansuotojas'!IU13))</f>
        <v>0</v>
      </c>
      <c r="IV48" s="236">
        <f>IF(IU48=0,0,IF(IU48+'Infrastruk. sukūrimo sąnaudos'!IV13-IV51=0,0,IU48+'Infrastruk. sukūrimo sąnaudos'!IV13+IU51-IV51+'Investuotojas ir Finansuotojas'!IV13))</f>
        <v>0</v>
      </c>
      <c r="IW48" s="236">
        <f>IF(IV48=0,0,IF(IV48+'Infrastruk. sukūrimo sąnaudos'!IW13-IW51=0,0,IV48+'Infrastruk. sukūrimo sąnaudos'!IW13+IV51-IW51+'Investuotojas ir Finansuotojas'!IW13))</f>
        <v>0</v>
      </c>
      <c r="IX48" s="236">
        <f>IF(IW48=0,0,IF(IW48+'Infrastruk. sukūrimo sąnaudos'!IX13-IX51=0,0,IW48+'Infrastruk. sukūrimo sąnaudos'!IX13+IW51-IX51+'Investuotojas ir Finansuotojas'!IX13))</f>
        <v>0</v>
      </c>
      <c r="IY48" s="236">
        <f>IF(IX48=0,0,IF(IX48+'Infrastruk. sukūrimo sąnaudos'!IY13-IY51=0,0,IX48+'Infrastruk. sukūrimo sąnaudos'!IY13+IX51-IY51+'Investuotojas ir Finansuotojas'!IY13))</f>
        <v>0</v>
      </c>
      <c r="IZ48" s="236">
        <f>IF(IY48=0,0,IF(IY48+'Infrastruk. sukūrimo sąnaudos'!IZ13-IZ51=0,0,IY48+'Infrastruk. sukūrimo sąnaudos'!IZ13+IY51-IZ51+'Investuotojas ir Finansuotojas'!IZ13))</f>
        <v>0</v>
      </c>
      <c r="JA48" s="204">
        <f>IZ48</f>
        <v>0</v>
      </c>
      <c r="JB48" s="236">
        <f>IF(IZ48=0,0,IF(IZ48+'Infrastruk. sukūrimo sąnaudos'!JB13-JB51=0,0,IZ48+'Infrastruk. sukūrimo sąnaudos'!JB13+IZ51-JB51+'Investuotojas ir Finansuotojas'!JB13))</f>
        <v>0</v>
      </c>
      <c r="JC48" s="236">
        <f>IF(JB48=0,0,IF(JB48+'Infrastruk. sukūrimo sąnaudos'!JC13-JC51=0,0,JB48+'Infrastruk. sukūrimo sąnaudos'!JC13+JB51-JC51+'Investuotojas ir Finansuotojas'!JC13))</f>
        <v>0</v>
      </c>
      <c r="JD48" s="236">
        <f>IF(JC48=0,0,IF(JC48+'Infrastruk. sukūrimo sąnaudos'!JD13-JD51=0,0,JC48+'Infrastruk. sukūrimo sąnaudos'!JD13+JC51-JD51+'Investuotojas ir Finansuotojas'!JD13))</f>
        <v>0</v>
      </c>
      <c r="JE48" s="236">
        <f>IF(JD48=0,0,IF(JD48+'Infrastruk. sukūrimo sąnaudos'!JE13-JE51=0,0,JD48+'Infrastruk. sukūrimo sąnaudos'!JE13+JD51-JE51+'Investuotojas ir Finansuotojas'!JE13))</f>
        <v>0</v>
      </c>
      <c r="JF48" s="236">
        <f>IF(JE48=0,0,IF(JE48+'Infrastruk. sukūrimo sąnaudos'!JF13-JF51=0,0,JE48+'Infrastruk. sukūrimo sąnaudos'!JF13+JE51-JF51+'Investuotojas ir Finansuotojas'!JF13))</f>
        <v>0</v>
      </c>
      <c r="JG48" s="236">
        <f>IF(JF48=0,0,IF(JF48+'Infrastruk. sukūrimo sąnaudos'!JG13-JG51=0,0,JF48+'Infrastruk. sukūrimo sąnaudos'!JG13+JF51-JG51+'Investuotojas ir Finansuotojas'!JG13))</f>
        <v>0</v>
      </c>
      <c r="JH48" s="236">
        <f>IF(JG48=0,0,IF(JG48+'Infrastruk. sukūrimo sąnaudos'!JH13-JH51=0,0,JG48+'Infrastruk. sukūrimo sąnaudos'!JH13+JG51-JH51+'Investuotojas ir Finansuotojas'!JH13))</f>
        <v>0</v>
      </c>
      <c r="JI48" s="236">
        <f>IF(JH48=0,0,IF(JH48+'Infrastruk. sukūrimo sąnaudos'!JI13-JI51=0,0,JH48+'Infrastruk. sukūrimo sąnaudos'!JI13+JH51-JI51+'Investuotojas ir Finansuotojas'!JI13))</f>
        <v>0</v>
      </c>
      <c r="JJ48" s="236">
        <f>IF(JI48=0,0,IF(JI48+'Infrastruk. sukūrimo sąnaudos'!JJ13-JJ51=0,0,JI48+'Infrastruk. sukūrimo sąnaudos'!JJ13+JI51-JJ51+'Investuotojas ir Finansuotojas'!JJ13))</f>
        <v>0</v>
      </c>
      <c r="JK48" s="236">
        <f>IF(JJ48=0,0,IF(JJ48+'Infrastruk. sukūrimo sąnaudos'!JK13-JK51=0,0,JJ48+'Infrastruk. sukūrimo sąnaudos'!JK13+JJ51-JK51+'Investuotojas ir Finansuotojas'!JK13))</f>
        <v>0</v>
      </c>
      <c r="JL48" s="236">
        <f>IF(JK48=0,0,IF(JK48+'Infrastruk. sukūrimo sąnaudos'!JL13-JL51=0,0,JK48+'Infrastruk. sukūrimo sąnaudos'!JL13+JK51-JL51+'Investuotojas ir Finansuotojas'!JL13))</f>
        <v>0</v>
      </c>
      <c r="JM48" s="236">
        <f>IF(JL48=0,0,IF(JL48+'Infrastruk. sukūrimo sąnaudos'!JM13-JM51=0,0,JL48+'Infrastruk. sukūrimo sąnaudos'!JM13+JL51-JM51+'Investuotojas ir Finansuotojas'!JM13))</f>
        <v>0</v>
      </c>
      <c r="JN48" s="204">
        <f>JM48</f>
        <v>0</v>
      </c>
      <c r="JO48" s="236">
        <f>IF(JM48=0,0,IF(JM48+'Infrastruk. sukūrimo sąnaudos'!JO13-JO51=0,0,JM48+'Infrastruk. sukūrimo sąnaudos'!JO13+JM51-JO51+'Investuotojas ir Finansuotojas'!JO13))</f>
        <v>0</v>
      </c>
      <c r="JP48" s="236">
        <f>IF(JO48=0,0,IF(JO48+'Infrastruk. sukūrimo sąnaudos'!JP13-JP51=0,0,JO48+'Infrastruk. sukūrimo sąnaudos'!JP13+JO51-JP51+'Investuotojas ir Finansuotojas'!JP13))</f>
        <v>0</v>
      </c>
      <c r="JQ48" s="236">
        <f>IF(JP48=0,0,IF(JP48+'Infrastruk. sukūrimo sąnaudos'!JQ13-JQ51=0,0,JP48+'Infrastruk. sukūrimo sąnaudos'!JQ13+JP51-JQ51+'Investuotojas ir Finansuotojas'!JQ13))</f>
        <v>0</v>
      </c>
      <c r="JR48" s="236">
        <f>IF(JQ48=0,0,IF(JQ48+'Infrastruk. sukūrimo sąnaudos'!JR13-JR51=0,0,JQ48+'Infrastruk. sukūrimo sąnaudos'!JR13+JQ51-JR51+'Investuotojas ir Finansuotojas'!JR13))</f>
        <v>0</v>
      </c>
      <c r="JS48" s="236">
        <f>IF(JR48=0,0,IF(JR48+'Infrastruk. sukūrimo sąnaudos'!JS13-JS51=0,0,JR48+'Infrastruk. sukūrimo sąnaudos'!JS13+JR51-JS51+'Investuotojas ir Finansuotojas'!JS13))</f>
        <v>0</v>
      </c>
      <c r="JT48" s="236">
        <f>IF(JS48=0,0,IF(JS48+'Infrastruk. sukūrimo sąnaudos'!JT13-JT51=0,0,JS48+'Infrastruk. sukūrimo sąnaudos'!JT13+JS51-JT51+'Investuotojas ir Finansuotojas'!JT13))</f>
        <v>0</v>
      </c>
      <c r="JU48" s="236">
        <f>IF(JT48=0,0,IF(JT48+'Infrastruk. sukūrimo sąnaudos'!JU13-JU51=0,0,JT48+'Infrastruk. sukūrimo sąnaudos'!JU13+JT51-JU51+'Investuotojas ir Finansuotojas'!JU13))</f>
        <v>0</v>
      </c>
      <c r="JV48" s="236">
        <f>IF(JU48=0,0,IF(JU48+'Infrastruk. sukūrimo sąnaudos'!JV13-JV51=0,0,JU48+'Infrastruk. sukūrimo sąnaudos'!JV13+JU51-JV51+'Investuotojas ir Finansuotojas'!JV13))</f>
        <v>0</v>
      </c>
      <c r="JW48" s="236">
        <f>IF(JV48=0,0,IF(JV48+'Infrastruk. sukūrimo sąnaudos'!JW13-JW51=0,0,JV48+'Infrastruk. sukūrimo sąnaudos'!JW13+JV51-JW51+'Investuotojas ir Finansuotojas'!JW13))</f>
        <v>0</v>
      </c>
      <c r="JX48" s="236">
        <f>IF(JW48=0,0,IF(JW48+'Infrastruk. sukūrimo sąnaudos'!JX13-JX51=0,0,JW48+'Infrastruk. sukūrimo sąnaudos'!JX13+JW51-JX51+'Investuotojas ir Finansuotojas'!JX13))</f>
        <v>0</v>
      </c>
      <c r="JY48" s="236">
        <f>IF(JX48=0,0,IF(JX48+'Infrastruk. sukūrimo sąnaudos'!JY13-JY51=0,0,JX48+'Infrastruk. sukūrimo sąnaudos'!JY13+JX51-JY51+'Investuotojas ir Finansuotojas'!JY13))</f>
        <v>0</v>
      </c>
      <c r="JZ48" s="236">
        <f>IF(JY48=0,0,IF(JY48+'Infrastruk. sukūrimo sąnaudos'!JZ13-JZ51=0,0,JY48+'Infrastruk. sukūrimo sąnaudos'!JZ13+JY51-JZ51+'Investuotojas ir Finansuotojas'!JZ13))</f>
        <v>0</v>
      </c>
      <c r="KA48" s="204">
        <f>JZ48</f>
        <v>0</v>
      </c>
      <c r="KB48" s="236">
        <f>IF(JZ48=0,0,IF(JZ48+'Infrastruk. sukūrimo sąnaudos'!KB13-KB51=0,0,JZ48+'Infrastruk. sukūrimo sąnaudos'!KB13+JZ51-KB51+'Investuotojas ir Finansuotojas'!KB13))</f>
        <v>0</v>
      </c>
      <c r="KC48" s="236">
        <f>IF(KB48=0,0,IF(KB48+'Infrastruk. sukūrimo sąnaudos'!KC13-KC51=0,0,KB48+'Infrastruk. sukūrimo sąnaudos'!KC13+KB51-KC51+'Investuotojas ir Finansuotojas'!KC13))</f>
        <v>0</v>
      </c>
      <c r="KD48" s="236">
        <f>IF(KC48=0,0,IF(KC48+'Infrastruk. sukūrimo sąnaudos'!KD13-KD51=0,0,KC48+'Infrastruk. sukūrimo sąnaudos'!KD13+KC51-KD51+'Investuotojas ir Finansuotojas'!KD13))</f>
        <v>0</v>
      </c>
      <c r="KE48" s="236">
        <f>IF(KD48=0,0,IF(KD48+'Infrastruk. sukūrimo sąnaudos'!KE13-KE51=0,0,KD48+'Infrastruk. sukūrimo sąnaudos'!KE13+KD51-KE51+'Investuotojas ir Finansuotojas'!KE13))</f>
        <v>0</v>
      </c>
      <c r="KF48" s="236">
        <f>IF(KE48=0,0,IF(KE48+'Infrastruk. sukūrimo sąnaudos'!KF13-KF51=0,0,KE48+'Infrastruk. sukūrimo sąnaudos'!KF13+KE51-KF51+'Investuotojas ir Finansuotojas'!KF13))</f>
        <v>0</v>
      </c>
      <c r="KG48" s="236">
        <f>IF(KF48=0,0,IF(KF48+'Infrastruk. sukūrimo sąnaudos'!KG13-KG51=0,0,KF48+'Infrastruk. sukūrimo sąnaudos'!KG13+KF51-KG51+'Investuotojas ir Finansuotojas'!KG13))</f>
        <v>0</v>
      </c>
      <c r="KH48" s="236">
        <f>IF(KG48=0,0,IF(KG48+'Infrastruk. sukūrimo sąnaudos'!KH13-KH51=0,0,KG48+'Infrastruk. sukūrimo sąnaudos'!KH13+KG51-KH51+'Investuotojas ir Finansuotojas'!KH13))</f>
        <v>0</v>
      </c>
      <c r="KI48" s="236">
        <f>IF(KH48=0,0,IF(KH48+'Infrastruk. sukūrimo sąnaudos'!KI13-KI51=0,0,KH48+'Infrastruk. sukūrimo sąnaudos'!KI13+KH51-KI51+'Investuotojas ir Finansuotojas'!KI13))</f>
        <v>0</v>
      </c>
      <c r="KJ48" s="236">
        <f>IF(KI48=0,0,IF(KI48+'Infrastruk. sukūrimo sąnaudos'!KJ13-KJ51=0,0,KI48+'Infrastruk. sukūrimo sąnaudos'!KJ13+KI51-KJ51+'Investuotojas ir Finansuotojas'!KJ13))</f>
        <v>0</v>
      </c>
      <c r="KK48" s="236">
        <f>IF(KJ48=0,0,IF(KJ48+'Infrastruk. sukūrimo sąnaudos'!KK13-KK51=0,0,KJ48+'Infrastruk. sukūrimo sąnaudos'!KK13+KJ51-KK51+'Investuotojas ir Finansuotojas'!KK13))</f>
        <v>0</v>
      </c>
      <c r="KL48" s="236">
        <f>IF(KK48=0,0,IF(KK48+'Infrastruk. sukūrimo sąnaudos'!KL13-KL51=0,0,KK48+'Infrastruk. sukūrimo sąnaudos'!KL13+KK51-KL51+'Investuotojas ir Finansuotojas'!KL13))</f>
        <v>0</v>
      </c>
      <c r="KM48" s="236">
        <f>IF(KL48=0,0,IF(KL48+'Infrastruk. sukūrimo sąnaudos'!KM13-KM51=0,0,KL48+'Infrastruk. sukūrimo sąnaudos'!KM13+KL51-KM51+'Investuotojas ir Finansuotojas'!KM13))</f>
        <v>0</v>
      </c>
      <c r="KN48" s="204">
        <f>KM48</f>
        <v>0</v>
      </c>
      <c r="KO48" s="236">
        <f>IF(KM48=0,0,IF(KM48+'Infrastruk. sukūrimo sąnaudos'!KO13-KO51=0,0,KM48+'Infrastruk. sukūrimo sąnaudos'!KO13+KM51-KO51+'Investuotojas ir Finansuotojas'!KO13))</f>
        <v>0</v>
      </c>
      <c r="KP48" s="236">
        <f>IF(KO48=0,0,IF(KO48+'Infrastruk. sukūrimo sąnaudos'!KP13-KP51=0,0,KO48+'Infrastruk. sukūrimo sąnaudos'!KP13+KO51-KP51+'Investuotojas ir Finansuotojas'!KP13))</f>
        <v>0</v>
      </c>
      <c r="KQ48" s="236">
        <f>IF(KP48=0,0,IF(KP48+'Infrastruk. sukūrimo sąnaudos'!KQ13-KQ51=0,0,KP48+'Infrastruk. sukūrimo sąnaudos'!KQ13+KP51-KQ51+'Investuotojas ir Finansuotojas'!KQ13))</f>
        <v>0</v>
      </c>
      <c r="KR48" s="236">
        <f>IF(KQ48=0,0,IF(KQ48+'Infrastruk. sukūrimo sąnaudos'!KR13-KR51=0,0,KQ48+'Infrastruk. sukūrimo sąnaudos'!KR13+KQ51-KR51+'Investuotojas ir Finansuotojas'!KR13))</f>
        <v>0</v>
      </c>
      <c r="KS48" s="236">
        <f>IF(KR48=0,0,IF(KR48+'Infrastruk. sukūrimo sąnaudos'!KS13-KS51=0,0,KR48+'Infrastruk. sukūrimo sąnaudos'!KS13+KR51-KS51+'Investuotojas ir Finansuotojas'!KS13))</f>
        <v>0</v>
      </c>
      <c r="KT48" s="236">
        <f>IF(KS48=0,0,IF(KS48+'Infrastruk. sukūrimo sąnaudos'!KT13-KT51=0,0,KS48+'Infrastruk. sukūrimo sąnaudos'!KT13+KS51-KT51+'Investuotojas ir Finansuotojas'!KT13))</f>
        <v>0</v>
      </c>
      <c r="KU48" s="236">
        <f>IF(KT48=0,0,IF(KT48+'Infrastruk. sukūrimo sąnaudos'!KU13-KU51=0,0,KT48+'Infrastruk. sukūrimo sąnaudos'!KU13+KT51-KU51+'Investuotojas ir Finansuotojas'!KU13))</f>
        <v>0</v>
      </c>
      <c r="KV48" s="236">
        <f>IF(KU48=0,0,IF(KU48+'Infrastruk. sukūrimo sąnaudos'!KV13-KV51=0,0,KU48+'Infrastruk. sukūrimo sąnaudos'!KV13+KU51-KV51+'Investuotojas ir Finansuotojas'!KV13))</f>
        <v>0</v>
      </c>
      <c r="KW48" s="236">
        <f>IF(KV48=0,0,IF(KV48+'Infrastruk. sukūrimo sąnaudos'!KW13-KW51=0,0,KV48+'Infrastruk. sukūrimo sąnaudos'!KW13+KV51-KW51+'Investuotojas ir Finansuotojas'!KW13))</f>
        <v>0</v>
      </c>
      <c r="KX48" s="236">
        <f>IF(KW48=0,0,IF(KW48+'Infrastruk. sukūrimo sąnaudos'!KX13-KX51=0,0,KW48+'Infrastruk. sukūrimo sąnaudos'!KX13+KW51-KX51+'Investuotojas ir Finansuotojas'!KX13))</f>
        <v>0</v>
      </c>
      <c r="KY48" s="236">
        <f>IF(KX48=0,0,IF(KX48+'Infrastruk. sukūrimo sąnaudos'!KY13-KY51=0,0,KX48+'Infrastruk. sukūrimo sąnaudos'!KY13+KX51-KY51+'Investuotojas ir Finansuotojas'!KY13))</f>
        <v>0</v>
      </c>
      <c r="KZ48" s="236">
        <f>IF(KY48=0,0,IF(KY48+'Infrastruk. sukūrimo sąnaudos'!KZ13-KZ51=0,0,KY48+'Infrastruk. sukūrimo sąnaudos'!KZ13+KY51-KZ51+'Investuotojas ir Finansuotojas'!KZ13))</f>
        <v>0</v>
      </c>
      <c r="LA48" s="204">
        <f>KZ48</f>
        <v>0</v>
      </c>
      <c r="LB48" s="236">
        <f>IF(KZ48=0,0,IF(KZ48+'Infrastruk. sukūrimo sąnaudos'!LB13-LB51=0,0,KZ48+'Infrastruk. sukūrimo sąnaudos'!LB13+KZ51-LB51+'Investuotojas ir Finansuotojas'!LB13))</f>
        <v>0</v>
      </c>
      <c r="LC48" s="236">
        <f>IF(LB48=0,0,IF(LB48+'Infrastruk. sukūrimo sąnaudos'!LC13-LC51=0,0,LB48+'Infrastruk. sukūrimo sąnaudos'!LC13+LB51-LC51+'Investuotojas ir Finansuotojas'!LC13))</f>
        <v>0</v>
      </c>
      <c r="LD48" s="236">
        <f>IF(LC48=0,0,IF(LC48+'Infrastruk. sukūrimo sąnaudos'!LD13-LD51=0,0,LC48+'Infrastruk. sukūrimo sąnaudos'!LD13+LC51-LD51+'Investuotojas ir Finansuotojas'!LD13))</f>
        <v>0</v>
      </c>
      <c r="LE48" s="236">
        <f>IF(LD48=0,0,IF(LD48+'Infrastruk. sukūrimo sąnaudos'!LE13-LE51=0,0,LD48+'Infrastruk. sukūrimo sąnaudos'!LE13+LD51-LE51+'Investuotojas ir Finansuotojas'!LE13))</f>
        <v>0</v>
      </c>
      <c r="LF48" s="236">
        <f>IF(LE48=0,0,IF(LE48+'Infrastruk. sukūrimo sąnaudos'!LF13-LF51=0,0,LE48+'Infrastruk. sukūrimo sąnaudos'!LF13+LE51-LF51+'Investuotojas ir Finansuotojas'!LF13))</f>
        <v>0</v>
      </c>
      <c r="LG48" s="236">
        <f>IF(LF48=0,0,IF(LF48+'Infrastruk. sukūrimo sąnaudos'!LG13-LG51=0,0,LF48+'Infrastruk. sukūrimo sąnaudos'!LG13+LF51-LG51+'Investuotojas ir Finansuotojas'!LG13))</f>
        <v>0</v>
      </c>
      <c r="LH48" s="236">
        <f>IF(LG48=0,0,IF(LG48+'Infrastruk. sukūrimo sąnaudos'!LH13-LH51=0,0,LG48+'Infrastruk. sukūrimo sąnaudos'!LH13+LG51-LH51+'Investuotojas ir Finansuotojas'!LH13))</f>
        <v>0</v>
      </c>
      <c r="LI48" s="236">
        <f>IF(LH48=0,0,IF(LH48+'Infrastruk. sukūrimo sąnaudos'!LI13-LI51=0,0,LH48+'Infrastruk. sukūrimo sąnaudos'!LI13+LH51-LI51+'Investuotojas ir Finansuotojas'!LI13))</f>
        <v>0</v>
      </c>
      <c r="LJ48" s="236">
        <f>IF(LI48=0,0,IF(LI48+'Infrastruk. sukūrimo sąnaudos'!LJ13-LJ51=0,0,LI48+'Infrastruk. sukūrimo sąnaudos'!LJ13+LI51-LJ51+'Investuotojas ir Finansuotojas'!LJ13))</f>
        <v>0</v>
      </c>
      <c r="LK48" s="236">
        <f>IF(LJ48=0,0,IF(LJ48+'Infrastruk. sukūrimo sąnaudos'!LK13-LK51=0,0,LJ48+'Infrastruk. sukūrimo sąnaudos'!LK13+LJ51-LK51+'Investuotojas ir Finansuotojas'!LK13))</f>
        <v>0</v>
      </c>
      <c r="LL48" s="236">
        <f>IF(LK48=0,0,IF(LK48+'Infrastruk. sukūrimo sąnaudos'!LL13-LL51=0,0,LK48+'Infrastruk. sukūrimo sąnaudos'!LL13+LK51-LL51+'Investuotojas ir Finansuotojas'!LL13))</f>
        <v>0</v>
      </c>
      <c r="LM48" s="236">
        <f>IF(LL48=0,0,IF(LL48+'Infrastruk. sukūrimo sąnaudos'!LM13-LM51=0,0,LL48+'Infrastruk. sukūrimo sąnaudos'!LM13+LL51-LM51+'Investuotojas ir Finansuotojas'!LM13))</f>
        <v>0</v>
      </c>
      <c r="LN48" s="416">
        <f>LM48</f>
        <v>0</v>
      </c>
    </row>
    <row r="49" spans="1:326" s="241" customFormat="1" ht="15" customHeight="1" collapsed="1" thickBot="1">
      <c r="A49" s="415" t="s">
        <v>45</v>
      </c>
      <c r="B49" s="239">
        <f>B50+B51</f>
        <v>0</v>
      </c>
      <c r="C49" s="240">
        <f>C50+C51</f>
        <v>0</v>
      </c>
      <c r="D49" s="240">
        <f t="shared" ref="D49" si="880">D50+D51</f>
        <v>0</v>
      </c>
      <c r="E49" s="240">
        <f t="shared" ref="E49" si="881">E50+E51</f>
        <v>0</v>
      </c>
      <c r="F49" s="240">
        <f t="shared" ref="F49" si="882">F50+F51</f>
        <v>0</v>
      </c>
      <c r="G49" s="240">
        <f t="shared" ref="G49" si="883">G50+G51</f>
        <v>0</v>
      </c>
      <c r="H49" s="240">
        <f t="shared" ref="H49" si="884">H50+H51</f>
        <v>0</v>
      </c>
      <c r="I49" s="240">
        <f t="shared" ref="I49" si="885">I50+I51</f>
        <v>0</v>
      </c>
      <c r="J49" s="240">
        <f t="shared" ref="J49" si="886">J50+J51</f>
        <v>0</v>
      </c>
      <c r="K49" s="240">
        <f t="shared" ref="K49" si="887">K50+K51</f>
        <v>0</v>
      </c>
      <c r="L49" s="240">
        <f t="shared" ref="L49" si="888">L50+L51</f>
        <v>0</v>
      </c>
      <c r="M49" s="240">
        <f t="shared" ref="M49" si="889">M50+M51</f>
        <v>0</v>
      </c>
      <c r="N49" s="215">
        <f t="shared" si="823"/>
        <v>0</v>
      </c>
      <c r="O49" s="205">
        <f>O50+O51</f>
        <v>0</v>
      </c>
      <c r="P49" s="205">
        <f t="shared" ref="P49:Z49" si="890">P50+P51</f>
        <v>0</v>
      </c>
      <c r="Q49" s="205">
        <f t="shared" si="890"/>
        <v>0</v>
      </c>
      <c r="R49" s="205">
        <f t="shared" si="890"/>
        <v>0</v>
      </c>
      <c r="S49" s="205">
        <f t="shared" si="890"/>
        <v>0</v>
      </c>
      <c r="T49" s="205">
        <f t="shared" si="890"/>
        <v>0</v>
      </c>
      <c r="U49" s="205">
        <f t="shared" si="890"/>
        <v>0</v>
      </c>
      <c r="V49" s="205">
        <f t="shared" si="890"/>
        <v>0</v>
      </c>
      <c r="W49" s="205">
        <f t="shared" si="890"/>
        <v>0</v>
      </c>
      <c r="X49" s="205">
        <f t="shared" si="890"/>
        <v>0</v>
      </c>
      <c r="Y49" s="205">
        <f t="shared" si="890"/>
        <v>0</v>
      </c>
      <c r="Z49" s="205">
        <f t="shared" si="890"/>
        <v>0</v>
      </c>
      <c r="AA49" s="215">
        <f t="shared" ref="AA49:AA51" si="891">Z49</f>
        <v>0</v>
      </c>
      <c r="AB49" s="205">
        <f>AB50+AB51</f>
        <v>0</v>
      </c>
      <c r="AC49" s="205">
        <f t="shared" ref="AC49" si="892">AC50+AC51</f>
        <v>0</v>
      </c>
      <c r="AD49" s="205">
        <f t="shared" ref="AD49" si="893">AD50+AD51</f>
        <v>0</v>
      </c>
      <c r="AE49" s="205">
        <f t="shared" ref="AE49" si="894">AE50+AE51</f>
        <v>0</v>
      </c>
      <c r="AF49" s="205">
        <f t="shared" ref="AF49" si="895">AF50+AF51</f>
        <v>0</v>
      </c>
      <c r="AG49" s="205">
        <f t="shared" ref="AG49" si="896">AG50+AG51</f>
        <v>0</v>
      </c>
      <c r="AH49" s="205">
        <f t="shared" ref="AH49" si="897">AH50+AH51</f>
        <v>0</v>
      </c>
      <c r="AI49" s="205">
        <f t="shared" ref="AI49" si="898">AI50+AI51</f>
        <v>0</v>
      </c>
      <c r="AJ49" s="205">
        <f t="shared" ref="AJ49" si="899">AJ50+AJ51</f>
        <v>0</v>
      </c>
      <c r="AK49" s="205">
        <f t="shared" ref="AK49" si="900">AK50+AK51</f>
        <v>0</v>
      </c>
      <c r="AL49" s="205">
        <f t="shared" ref="AL49" si="901">AL50+AL51</f>
        <v>0</v>
      </c>
      <c r="AM49" s="205">
        <f t="shared" ref="AM49" si="902">AM50+AM51</f>
        <v>0</v>
      </c>
      <c r="AN49" s="215">
        <f t="shared" ref="AN49:AN51" si="903">AM49</f>
        <v>0</v>
      </c>
      <c r="AO49" s="205">
        <f>AO50+AO51</f>
        <v>0</v>
      </c>
      <c r="AP49" s="205">
        <f t="shared" ref="AP49" si="904">AP50+AP51</f>
        <v>0</v>
      </c>
      <c r="AQ49" s="205">
        <f t="shared" ref="AQ49" si="905">AQ50+AQ51</f>
        <v>0</v>
      </c>
      <c r="AR49" s="205">
        <f t="shared" ref="AR49" si="906">AR50+AR51</f>
        <v>0</v>
      </c>
      <c r="AS49" s="205">
        <f t="shared" ref="AS49" si="907">AS50+AS51</f>
        <v>0</v>
      </c>
      <c r="AT49" s="205">
        <f t="shared" ref="AT49" si="908">AT50+AT51</f>
        <v>0</v>
      </c>
      <c r="AU49" s="205">
        <f t="shared" ref="AU49" si="909">AU50+AU51</f>
        <v>0</v>
      </c>
      <c r="AV49" s="205">
        <f t="shared" ref="AV49" si="910">AV50+AV51</f>
        <v>0</v>
      </c>
      <c r="AW49" s="205">
        <f t="shared" ref="AW49" si="911">AW50+AW51</f>
        <v>0</v>
      </c>
      <c r="AX49" s="205">
        <f t="shared" ref="AX49" si="912">AX50+AX51</f>
        <v>0</v>
      </c>
      <c r="AY49" s="205">
        <f t="shared" ref="AY49" si="913">AY50+AY51</f>
        <v>0</v>
      </c>
      <c r="AZ49" s="205">
        <f t="shared" ref="AZ49" si="914">AZ50+AZ51</f>
        <v>0</v>
      </c>
      <c r="BA49" s="215">
        <f t="shared" ref="BA49:BA51" si="915">AZ49</f>
        <v>0</v>
      </c>
      <c r="BB49" s="205">
        <f>BB50+BB51</f>
        <v>0</v>
      </c>
      <c r="BC49" s="205">
        <f t="shared" ref="BC49" si="916">BC50+BC51</f>
        <v>0</v>
      </c>
      <c r="BD49" s="205">
        <f t="shared" ref="BD49" si="917">BD50+BD51</f>
        <v>0</v>
      </c>
      <c r="BE49" s="205">
        <f t="shared" ref="BE49" si="918">BE50+BE51</f>
        <v>0</v>
      </c>
      <c r="BF49" s="205">
        <f t="shared" ref="BF49" si="919">BF50+BF51</f>
        <v>0</v>
      </c>
      <c r="BG49" s="205">
        <f t="shared" ref="BG49" si="920">BG50+BG51</f>
        <v>0</v>
      </c>
      <c r="BH49" s="205">
        <f t="shared" ref="BH49" si="921">BH50+BH51</f>
        <v>0</v>
      </c>
      <c r="BI49" s="205">
        <f t="shared" ref="BI49" si="922">BI50+BI51</f>
        <v>0</v>
      </c>
      <c r="BJ49" s="205">
        <f t="shared" ref="BJ49" si="923">BJ50+BJ51</f>
        <v>0</v>
      </c>
      <c r="BK49" s="205">
        <f t="shared" ref="BK49" si="924">BK50+BK51</f>
        <v>0</v>
      </c>
      <c r="BL49" s="205">
        <f t="shared" ref="BL49" si="925">BL50+BL51</f>
        <v>0</v>
      </c>
      <c r="BM49" s="205">
        <f t="shared" ref="BM49" si="926">BM50+BM51</f>
        <v>0</v>
      </c>
      <c r="BN49" s="215">
        <f t="shared" ref="BN49:BN51" si="927">BM49</f>
        <v>0</v>
      </c>
      <c r="BO49" s="205">
        <f>BO50+BO51</f>
        <v>0</v>
      </c>
      <c r="BP49" s="205">
        <f t="shared" ref="BP49" si="928">BP50+BP51</f>
        <v>0</v>
      </c>
      <c r="BQ49" s="205">
        <f t="shared" ref="BQ49" si="929">BQ50+BQ51</f>
        <v>0</v>
      </c>
      <c r="BR49" s="205">
        <f t="shared" ref="BR49" si="930">BR50+BR51</f>
        <v>0</v>
      </c>
      <c r="BS49" s="205">
        <f t="shared" ref="BS49" si="931">BS50+BS51</f>
        <v>0</v>
      </c>
      <c r="BT49" s="205">
        <f t="shared" ref="BT49" si="932">BT50+BT51</f>
        <v>0</v>
      </c>
      <c r="BU49" s="205">
        <f t="shared" ref="BU49" si="933">BU50+BU51</f>
        <v>0</v>
      </c>
      <c r="BV49" s="205">
        <f t="shared" ref="BV49" si="934">BV50+BV51</f>
        <v>0</v>
      </c>
      <c r="BW49" s="205">
        <f t="shared" ref="BW49" si="935">BW50+BW51</f>
        <v>0</v>
      </c>
      <c r="BX49" s="205">
        <f t="shared" ref="BX49" si="936">BX50+BX51</f>
        <v>0</v>
      </c>
      <c r="BY49" s="205">
        <f t="shared" ref="BY49" si="937">BY50+BY51</f>
        <v>0</v>
      </c>
      <c r="BZ49" s="205">
        <f t="shared" ref="BZ49" si="938">BZ50+BZ51</f>
        <v>0</v>
      </c>
      <c r="CA49" s="215">
        <f t="shared" ref="CA49:CA51" si="939">BZ49</f>
        <v>0</v>
      </c>
      <c r="CB49" s="205">
        <f>CB50+CB51</f>
        <v>0</v>
      </c>
      <c r="CC49" s="205">
        <f t="shared" ref="CC49" si="940">CC50+CC51</f>
        <v>0</v>
      </c>
      <c r="CD49" s="205">
        <f t="shared" ref="CD49" si="941">CD50+CD51</f>
        <v>0</v>
      </c>
      <c r="CE49" s="205">
        <f t="shared" ref="CE49" si="942">CE50+CE51</f>
        <v>0</v>
      </c>
      <c r="CF49" s="205">
        <f t="shared" ref="CF49" si="943">CF50+CF51</f>
        <v>0</v>
      </c>
      <c r="CG49" s="205">
        <f t="shared" ref="CG49" si="944">CG50+CG51</f>
        <v>0</v>
      </c>
      <c r="CH49" s="205">
        <f t="shared" ref="CH49" si="945">CH50+CH51</f>
        <v>0</v>
      </c>
      <c r="CI49" s="205">
        <f t="shared" ref="CI49" si="946">CI50+CI51</f>
        <v>0</v>
      </c>
      <c r="CJ49" s="205">
        <f t="shared" ref="CJ49" si="947">CJ50+CJ51</f>
        <v>0</v>
      </c>
      <c r="CK49" s="205">
        <f t="shared" ref="CK49" si="948">CK50+CK51</f>
        <v>0</v>
      </c>
      <c r="CL49" s="205">
        <f t="shared" ref="CL49" si="949">CL50+CL51</f>
        <v>0</v>
      </c>
      <c r="CM49" s="205">
        <f t="shared" ref="CM49" si="950">CM50+CM51</f>
        <v>0</v>
      </c>
      <c r="CN49" s="215">
        <f t="shared" ref="CN49:CN51" si="951">CM49</f>
        <v>0</v>
      </c>
      <c r="CO49" s="205">
        <f>CO50+CO51</f>
        <v>0</v>
      </c>
      <c r="CP49" s="205">
        <f t="shared" ref="CP49" si="952">CP50+CP51</f>
        <v>0</v>
      </c>
      <c r="CQ49" s="205">
        <f t="shared" ref="CQ49" si="953">CQ50+CQ51</f>
        <v>0</v>
      </c>
      <c r="CR49" s="205">
        <f t="shared" ref="CR49" si="954">CR50+CR51</f>
        <v>0</v>
      </c>
      <c r="CS49" s="205">
        <f t="shared" ref="CS49" si="955">CS50+CS51</f>
        <v>0</v>
      </c>
      <c r="CT49" s="205">
        <f t="shared" ref="CT49" si="956">CT50+CT51</f>
        <v>0</v>
      </c>
      <c r="CU49" s="205">
        <f t="shared" ref="CU49" si="957">CU50+CU51</f>
        <v>0</v>
      </c>
      <c r="CV49" s="205">
        <f t="shared" ref="CV49" si="958">CV50+CV51</f>
        <v>0</v>
      </c>
      <c r="CW49" s="205">
        <f t="shared" ref="CW49" si="959">CW50+CW51</f>
        <v>0</v>
      </c>
      <c r="CX49" s="205">
        <f t="shared" ref="CX49" si="960">CX50+CX51</f>
        <v>0</v>
      </c>
      <c r="CY49" s="205">
        <f t="shared" ref="CY49" si="961">CY50+CY51</f>
        <v>0</v>
      </c>
      <c r="CZ49" s="205">
        <f t="shared" ref="CZ49" si="962">CZ50+CZ51</f>
        <v>0</v>
      </c>
      <c r="DA49" s="215">
        <f t="shared" ref="DA49:DA51" si="963">CZ49</f>
        <v>0</v>
      </c>
      <c r="DB49" s="205">
        <f>DB50+DB51</f>
        <v>0</v>
      </c>
      <c r="DC49" s="205">
        <f t="shared" ref="DC49" si="964">DC50+DC51</f>
        <v>0</v>
      </c>
      <c r="DD49" s="205">
        <f t="shared" ref="DD49" si="965">DD50+DD51</f>
        <v>0</v>
      </c>
      <c r="DE49" s="205">
        <f t="shared" ref="DE49" si="966">DE50+DE51</f>
        <v>0</v>
      </c>
      <c r="DF49" s="205">
        <f t="shared" ref="DF49" si="967">DF50+DF51</f>
        <v>0</v>
      </c>
      <c r="DG49" s="205">
        <f t="shared" ref="DG49" si="968">DG50+DG51</f>
        <v>0</v>
      </c>
      <c r="DH49" s="205">
        <f t="shared" ref="DH49" si="969">DH50+DH51</f>
        <v>0</v>
      </c>
      <c r="DI49" s="205">
        <f t="shared" ref="DI49" si="970">DI50+DI51</f>
        <v>0</v>
      </c>
      <c r="DJ49" s="205">
        <f t="shared" ref="DJ49" si="971">DJ50+DJ51</f>
        <v>0</v>
      </c>
      <c r="DK49" s="205">
        <f t="shared" ref="DK49" si="972">DK50+DK51</f>
        <v>0</v>
      </c>
      <c r="DL49" s="205">
        <f t="shared" ref="DL49" si="973">DL50+DL51</f>
        <v>0</v>
      </c>
      <c r="DM49" s="205">
        <f t="shared" ref="DM49" si="974">DM50+DM51</f>
        <v>0</v>
      </c>
      <c r="DN49" s="215">
        <f t="shared" ref="DN49:DN51" si="975">DM49</f>
        <v>0</v>
      </c>
      <c r="DO49" s="205">
        <f>DO50+DO51</f>
        <v>0</v>
      </c>
      <c r="DP49" s="205">
        <f t="shared" ref="DP49" si="976">DP50+DP51</f>
        <v>0</v>
      </c>
      <c r="DQ49" s="205">
        <f t="shared" ref="DQ49" si="977">DQ50+DQ51</f>
        <v>0</v>
      </c>
      <c r="DR49" s="205">
        <f t="shared" ref="DR49" si="978">DR50+DR51</f>
        <v>0</v>
      </c>
      <c r="DS49" s="205">
        <f t="shared" ref="DS49" si="979">DS50+DS51</f>
        <v>0</v>
      </c>
      <c r="DT49" s="205">
        <f t="shared" ref="DT49" si="980">DT50+DT51</f>
        <v>0</v>
      </c>
      <c r="DU49" s="205">
        <f t="shared" ref="DU49" si="981">DU50+DU51</f>
        <v>0</v>
      </c>
      <c r="DV49" s="205">
        <f t="shared" ref="DV49" si="982">DV50+DV51</f>
        <v>0</v>
      </c>
      <c r="DW49" s="205">
        <f t="shared" ref="DW49" si="983">DW50+DW51</f>
        <v>0</v>
      </c>
      <c r="DX49" s="205">
        <f t="shared" ref="DX49" si="984">DX50+DX51</f>
        <v>0</v>
      </c>
      <c r="DY49" s="205">
        <f t="shared" ref="DY49" si="985">DY50+DY51</f>
        <v>0</v>
      </c>
      <c r="DZ49" s="205">
        <f t="shared" ref="DZ49" si="986">DZ50+DZ51</f>
        <v>0</v>
      </c>
      <c r="EA49" s="215">
        <f t="shared" ref="EA49:EA51" si="987">DZ49</f>
        <v>0</v>
      </c>
      <c r="EB49" s="205">
        <f>EB50+EB51</f>
        <v>0</v>
      </c>
      <c r="EC49" s="205">
        <f t="shared" ref="EC49" si="988">EC50+EC51</f>
        <v>0</v>
      </c>
      <c r="ED49" s="205">
        <f t="shared" ref="ED49" si="989">ED50+ED51</f>
        <v>0</v>
      </c>
      <c r="EE49" s="205">
        <f t="shared" ref="EE49" si="990">EE50+EE51</f>
        <v>0</v>
      </c>
      <c r="EF49" s="205">
        <f t="shared" ref="EF49" si="991">EF50+EF51</f>
        <v>0</v>
      </c>
      <c r="EG49" s="205">
        <f t="shared" ref="EG49" si="992">EG50+EG51</f>
        <v>0</v>
      </c>
      <c r="EH49" s="205">
        <f t="shared" ref="EH49" si="993">EH50+EH51</f>
        <v>0</v>
      </c>
      <c r="EI49" s="205">
        <f t="shared" ref="EI49" si="994">EI50+EI51</f>
        <v>0</v>
      </c>
      <c r="EJ49" s="205">
        <f t="shared" ref="EJ49" si="995">EJ50+EJ51</f>
        <v>0</v>
      </c>
      <c r="EK49" s="205">
        <f t="shared" ref="EK49" si="996">EK50+EK51</f>
        <v>0</v>
      </c>
      <c r="EL49" s="205">
        <f t="shared" ref="EL49" si="997">EL50+EL51</f>
        <v>0</v>
      </c>
      <c r="EM49" s="205">
        <f t="shared" ref="EM49" si="998">EM50+EM51</f>
        <v>0</v>
      </c>
      <c r="EN49" s="215">
        <f t="shared" ref="EN49:EN51" si="999">EM49</f>
        <v>0</v>
      </c>
      <c r="EO49" s="205">
        <f>EO50+EO51</f>
        <v>0</v>
      </c>
      <c r="EP49" s="205">
        <f t="shared" ref="EP49" si="1000">EP50+EP51</f>
        <v>0</v>
      </c>
      <c r="EQ49" s="205">
        <f t="shared" ref="EQ49" si="1001">EQ50+EQ51</f>
        <v>0</v>
      </c>
      <c r="ER49" s="205">
        <f t="shared" ref="ER49" si="1002">ER50+ER51</f>
        <v>0</v>
      </c>
      <c r="ES49" s="205">
        <f t="shared" ref="ES49" si="1003">ES50+ES51</f>
        <v>0</v>
      </c>
      <c r="ET49" s="205">
        <f t="shared" ref="ET49" si="1004">ET50+ET51</f>
        <v>0</v>
      </c>
      <c r="EU49" s="205">
        <f t="shared" ref="EU49" si="1005">EU50+EU51</f>
        <v>0</v>
      </c>
      <c r="EV49" s="205">
        <f t="shared" ref="EV49" si="1006">EV50+EV51</f>
        <v>0</v>
      </c>
      <c r="EW49" s="205">
        <f t="shared" ref="EW49" si="1007">EW50+EW51</f>
        <v>0</v>
      </c>
      <c r="EX49" s="205">
        <f t="shared" ref="EX49" si="1008">EX50+EX51</f>
        <v>0</v>
      </c>
      <c r="EY49" s="205">
        <f t="shared" ref="EY49" si="1009">EY50+EY51</f>
        <v>0</v>
      </c>
      <c r="EZ49" s="205">
        <f t="shared" ref="EZ49" si="1010">EZ50+EZ51</f>
        <v>0</v>
      </c>
      <c r="FA49" s="215">
        <f t="shared" ref="FA49:FA51" si="1011">EZ49</f>
        <v>0</v>
      </c>
      <c r="FB49" s="205">
        <f>FB50+FB51</f>
        <v>0</v>
      </c>
      <c r="FC49" s="205">
        <f t="shared" ref="FC49" si="1012">FC50+FC51</f>
        <v>0</v>
      </c>
      <c r="FD49" s="205">
        <f t="shared" ref="FD49" si="1013">FD50+FD51</f>
        <v>0</v>
      </c>
      <c r="FE49" s="205">
        <f t="shared" ref="FE49" si="1014">FE50+FE51</f>
        <v>0</v>
      </c>
      <c r="FF49" s="205">
        <f t="shared" ref="FF49" si="1015">FF50+FF51</f>
        <v>0</v>
      </c>
      <c r="FG49" s="205">
        <f t="shared" ref="FG49" si="1016">FG50+FG51</f>
        <v>0</v>
      </c>
      <c r="FH49" s="205">
        <f t="shared" ref="FH49" si="1017">FH50+FH51</f>
        <v>0</v>
      </c>
      <c r="FI49" s="205">
        <f t="shared" ref="FI49" si="1018">FI50+FI51</f>
        <v>0</v>
      </c>
      <c r="FJ49" s="205">
        <f t="shared" ref="FJ49" si="1019">FJ50+FJ51</f>
        <v>0</v>
      </c>
      <c r="FK49" s="205">
        <f t="shared" ref="FK49" si="1020">FK50+FK51</f>
        <v>0</v>
      </c>
      <c r="FL49" s="205">
        <f t="shared" ref="FL49" si="1021">FL50+FL51</f>
        <v>0</v>
      </c>
      <c r="FM49" s="205">
        <f t="shared" ref="FM49" si="1022">FM50+FM51</f>
        <v>0</v>
      </c>
      <c r="FN49" s="215">
        <f t="shared" ref="FN49:FN51" si="1023">FM49</f>
        <v>0</v>
      </c>
      <c r="FO49" s="205">
        <f>FO50+FO51</f>
        <v>0</v>
      </c>
      <c r="FP49" s="205">
        <f t="shared" ref="FP49" si="1024">FP50+FP51</f>
        <v>0</v>
      </c>
      <c r="FQ49" s="205">
        <f t="shared" ref="FQ49" si="1025">FQ50+FQ51</f>
        <v>0</v>
      </c>
      <c r="FR49" s="205">
        <f t="shared" ref="FR49" si="1026">FR50+FR51</f>
        <v>0</v>
      </c>
      <c r="FS49" s="205">
        <f t="shared" ref="FS49" si="1027">FS50+FS51</f>
        <v>0</v>
      </c>
      <c r="FT49" s="205">
        <f t="shared" ref="FT49" si="1028">FT50+FT51</f>
        <v>0</v>
      </c>
      <c r="FU49" s="205">
        <f t="shared" ref="FU49" si="1029">FU50+FU51</f>
        <v>0</v>
      </c>
      <c r="FV49" s="205">
        <f t="shared" ref="FV49" si="1030">FV50+FV51</f>
        <v>0</v>
      </c>
      <c r="FW49" s="205">
        <f t="shared" ref="FW49" si="1031">FW50+FW51</f>
        <v>0</v>
      </c>
      <c r="FX49" s="205">
        <f t="shared" ref="FX49" si="1032">FX50+FX51</f>
        <v>0</v>
      </c>
      <c r="FY49" s="205">
        <f t="shared" ref="FY49" si="1033">FY50+FY51</f>
        <v>0</v>
      </c>
      <c r="FZ49" s="205">
        <f t="shared" ref="FZ49" si="1034">FZ50+FZ51</f>
        <v>0</v>
      </c>
      <c r="GA49" s="215">
        <f t="shared" ref="GA49:GA51" si="1035">FZ49</f>
        <v>0</v>
      </c>
      <c r="GB49" s="205">
        <f>GB50+GB51</f>
        <v>0</v>
      </c>
      <c r="GC49" s="205">
        <f t="shared" ref="GC49" si="1036">GC50+GC51</f>
        <v>0</v>
      </c>
      <c r="GD49" s="205">
        <f t="shared" ref="GD49" si="1037">GD50+GD51</f>
        <v>0</v>
      </c>
      <c r="GE49" s="205">
        <f t="shared" ref="GE49" si="1038">GE50+GE51</f>
        <v>0</v>
      </c>
      <c r="GF49" s="205">
        <f t="shared" ref="GF49" si="1039">GF50+GF51</f>
        <v>0</v>
      </c>
      <c r="GG49" s="205">
        <f t="shared" ref="GG49" si="1040">GG50+GG51</f>
        <v>0</v>
      </c>
      <c r="GH49" s="205">
        <f t="shared" ref="GH49" si="1041">GH50+GH51</f>
        <v>0</v>
      </c>
      <c r="GI49" s="205">
        <f t="shared" ref="GI49" si="1042">GI50+GI51</f>
        <v>0</v>
      </c>
      <c r="GJ49" s="205">
        <f t="shared" ref="GJ49" si="1043">GJ50+GJ51</f>
        <v>0</v>
      </c>
      <c r="GK49" s="205">
        <f t="shared" ref="GK49" si="1044">GK50+GK51</f>
        <v>0</v>
      </c>
      <c r="GL49" s="205">
        <f t="shared" ref="GL49" si="1045">GL50+GL51</f>
        <v>0</v>
      </c>
      <c r="GM49" s="205">
        <f t="shared" ref="GM49" si="1046">GM50+GM51</f>
        <v>0</v>
      </c>
      <c r="GN49" s="215">
        <f t="shared" ref="GN49:GN51" si="1047">GM49</f>
        <v>0</v>
      </c>
      <c r="GO49" s="205">
        <f>GO50+GO51</f>
        <v>0</v>
      </c>
      <c r="GP49" s="205">
        <f t="shared" ref="GP49" si="1048">GP50+GP51</f>
        <v>0</v>
      </c>
      <c r="GQ49" s="205">
        <f t="shared" ref="GQ49" si="1049">GQ50+GQ51</f>
        <v>0</v>
      </c>
      <c r="GR49" s="205">
        <f t="shared" ref="GR49" si="1050">GR50+GR51</f>
        <v>0</v>
      </c>
      <c r="GS49" s="205">
        <f t="shared" ref="GS49" si="1051">GS50+GS51</f>
        <v>0</v>
      </c>
      <c r="GT49" s="205">
        <f t="shared" ref="GT49" si="1052">GT50+GT51</f>
        <v>0</v>
      </c>
      <c r="GU49" s="205">
        <f t="shared" ref="GU49" si="1053">GU50+GU51</f>
        <v>0</v>
      </c>
      <c r="GV49" s="205">
        <f t="shared" ref="GV49" si="1054">GV50+GV51</f>
        <v>0</v>
      </c>
      <c r="GW49" s="205">
        <f t="shared" ref="GW49" si="1055">GW50+GW51</f>
        <v>0</v>
      </c>
      <c r="GX49" s="205">
        <f t="shared" ref="GX49" si="1056">GX50+GX51</f>
        <v>0</v>
      </c>
      <c r="GY49" s="205">
        <f t="shared" ref="GY49" si="1057">GY50+GY51</f>
        <v>0</v>
      </c>
      <c r="GZ49" s="205">
        <f t="shared" ref="GZ49" si="1058">GZ50+GZ51</f>
        <v>0</v>
      </c>
      <c r="HA49" s="215">
        <f t="shared" ref="HA49:HA51" si="1059">GZ49</f>
        <v>0</v>
      </c>
      <c r="HB49" s="205">
        <f>HB50+HB51</f>
        <v>0</v>
      </c>
      <c r="HC49" s="205">
        <f t="shared" ref="HC49" si="1060">HC50+HC51</f>
        <v>0</v>
      </c>
      <c r="HD49" s="205">
        <f t="shared" ref="HD49" si="1061">HD50+HD51</f>
        <v>0</v>
      </c>
      <c r="HE49" s="205">
        <f t="shared" ref="HE49" si="1062">HE50+HE51</f>
        <v>0</v>
      </c>
      <c r="HF49" s="205">
        <f t="shared" ref="HF49" si="1063">HF50+HF51</f>
        <v>0</v>
      </c>
      <c r="HG49" s="205">
        <f t="shared" ref="HG49" si="1064">HG50+HG51</f>
        <v>0</v>
      </c>
      <c r="HH49" s="205">
        <f t="shared" ref="HH49" si="1065">HH50+HH51</f>
        <v>0</v>
      </c>
      <c r="HI49" s="205">
        <f t="shared" ref="HI49" si="1066">HI50+HI51</f>
        <v>0</v>
      </c>
      <c r="HJ49" s="205">
        <f t="shared" ref="HJ49" si="1067">HJ50+HJ51</f>
        <v>0</v>
      </c>
      <c r="HK49" s="205">
        <f t="shared" ref="HK49" si="1068">HK50+HK51</f>
        <v>0</v>
      </c>
      <c r="HL49" s="205">
        <f t="shared" ref="HL49" si="1069">HL50+HL51</f>
        <v>0</v>
      </c>
      <c r="HM49" s="205">
        <f t="shared" ref="HM49" si="1070">HM50+HM51</f>
        <v>0</v>
      </c>
      <c r="HN49" s="215">
        <f t="shared" ref="HN49:HN51" si="1071">HM49</f>
        <v>0</v>
      </c>
      <c r="HO49" s="205">
        <f>HO50+HO51</f>
        <v>0</v>
      </c>
      <c r="HP49" s="205">
        <f t="shared" ref="HP49" si="1072">HP50+HP51</f>
        <v>0</v>
      </c>
      <c r="HQ49" s="205">
        <f t="shared" ref="HQ49" si="1073">HQ50+HQ51</f>
        <v>0</v>
      </c>
      <c r="HR49" s="205">
        <f t="shared" ref="HR49" si="1074">HR50+HR51</f>
        <v>0</v>
      </c>
      <c r="HS49" s="205">
        <f t="shared" ref="HS49" si="1075">HS50+HS51</f>
        <v>0</v>
      </c>
      <c r="HT49" s="205">
        <f t="shared" ref="HT49" si="1076">HT50+HT51</f>
        <v>0</v>
      </c>
      <c r="HU49" s="205">
        <f t="shared" ref="HU49" si="1077">HU50+HU51</f>
        <v>0</v>
      </c>
      <c r="HV49" s="205">
        <f t="shared" ref="HV49" si="1078">HV50+HV51</f>
        <v>0</v>
      </c>
      <c r="HW49" s="205">
        <f t="shared" ref="HW49" si="1079">HW50+HW51</f>
        <v>0</v>
      </c>
      <c r="HX49" s="205">
        <f t="shared" ref="HX49" si="1080">HX50+HX51</f>
        <v>0</v>
      </c>
      <c r="HY49" s="205">
        <f t="shared" ref="HY49" si="1081">HY50+HY51</f>
        <v>0</v>
      </c>
      <c r="HZ49" s="205">
        <f t="shared" ref="HZ49" si="1082">HZ50+HZ51</f>
        <v>0</v>
      </c>
      <c r="IA49" s="215">
        <f t="shared" ref="IA49:IA51" si="1083">HZ49</f>
        <v>0</v>
      </c>
      <c r="IB49" s="205">
        <f>IB50+IB51</f>
        <v>0</v>
      </c>
      <c r="IC49" s="205">
        <f t="shared" ref="IC49" si="1084">IC50+IC51</f>
        <v>0</v>
      </c>
      <c r="ID49" s="205">
        <f t="shared" ref="ID49" si="1085">ID50+ID51</f>
        <v>0</v>
      </c>
      <c r="IE49" s="205">
        <f t="shared" ref="IE49" si="1086">IE50+IE51</f>
        <v>0</v>
      </c>
      <c r="IF49" s="205">
        <f t="shared" ref="IF49" si="1087">IF50+IF51</f>
        <v>0</v>
      </c>
      <c r="IG49" s="205">
        <f t="shared" ref="IG49" si="1088">IG50+IG51</f>
        <v>0</v>
      </c>
      <c r="IH49" s="205">
        <f t="shared" ref="IH49" si="1089">IH50+IH51</f>
        <v>0</v>
      </c>
      <c r="II49" s="205">
        <f t="shared" ref="II49" si="1090">II50+II51</f>
        <v>0</v>
      </c>
      <c r="IJ49" s="205">
        <f t="shared" ref="IJ49" si="1091">IJ50+IJ51</f>
        <v>0</v>
      </c>
      <c r="IK49" s="205">
        <f t="shared" ref="IK49" si="1092">IK50+IK51</f>
        <v>0</v>
      </c>
      <c r="IL49" s="205">
        <f t="shared" ref="IL49" si="1093">IL50+IL51</f>
        <v>0</v>
      </c>
      <c r="IM49" s="205">
        <f t="shared" ref="IM49" si="1094">IM50+IM51</f>
        <v>0</v>
      </c>
      <c r="IN49" s="215">
        <f t="shared" ref="IN49:IN51" si="1095">IM49</f>
        <v>0</v>
      </c>
      <c r="IO49" s="205">
        <f>IO50+IO51</f>
        <v>0</v>
      </c>
      <c r="IP49" s="205">
        <f t="shared" ref="IP49" si="1096">IP50+IP51</f>
        <v>0</v>
      </c>
      <c r="IQ49" s="205">
        <f t="shared" ref="IQ49" si="1097">IQ50+IQ51</f>
        <v>0</v>
      </c>
      <c r="IR49" s="205">
        <f t="shared" ref="IR49" si="1098">IR50+IR51</f>
        <v>0</v>
      </c>
      <c r="IS49" s="205">
        <f t="shared" ref="IS49" si="1099">IS50+IS51</f>
        <v>0</v>
      </c>
      <c r="IT49" s="205">
        <f t="shared" ref="IT49" si="1100">IT50+IT51</f>
        <v>0</v>
      </c>
      <c r="IU49" s="205">
        <f t="shared" ref="IU49" si="1101">IU50+IU51</f>
        <v>0</v>
      </c>
      <c r="IV49" s="205">
        <f t="shared" ref="IV49" si="1102">IV50+IV51</f>
        <v>0</v>
      </c>
      <c r="IW49" s="205">
        <f t="shared" ref="IW49" si="1103">IW50+IW51</f>
        <v>0</v>
      </c>
      <c r="IX49" s="205">
        <f t="shared" ref="IX49" si="1104">IX50+IX51</f>
        <v>0</v>
      </c>
      <c r="IY49" s="205">
        <f t="shared" ref="IY49" si="1105">IY50+IY51</f>
        <v>0</v>
      </c>
      <c r="IZ49" s="205">
        <f t="shared" ref="IZ49" si="1106">IZ50+IZ51</f>
        <v>0</v>
      </c>
      <c r="JA49" s="215">
        <f t="shared" ref="JA49:JA51" si="1107">IZ49</f>
        <v>0</v>
      </c>
      <c r="JB49" s="205">
        <f>JB50+JB51</f>
        <v>0</v>
      </c>
      <c r="JC49" s="205">
        <f t="shared" ref="JC49" si="1108">JC50+JC51</f>
        <v>0</v>
      </c>
      <c r="JD49" s="205">
        <f t="shared" ref="JD49" si="1109">JD50+JD51</f>
        <v>0</v>
      </c>
      <c r="JE49" s="205">
        <f t="shared" ref="JE49" si="1110">JE50+JE51</f>
        <v>0</v>
      </c>
      <c r="JF49" s="205">
        <f t="shared" ref="JF49" si="1111">JF50+JF51</f>
        <v>0</v>
      </c>
      <c r="JG49" s="205">
        <f t="shared" ref="JG49" si="1112">JG50+JG51</f>
        <v>0</v>
      </c>
      <c r="JH49" s="205">
        <f t="shared" ref="JH49" si="1113">JH50+JH51</f>
        <v>0</v>
      </c>
      <c r="JI49" s="205">
        <f t="shared" ref="JI49" si="1114">JI50+JI51</f>
        <v>0</v>
      </c>
      <c r="JJ49" s="205">
        <f t="shared" ref="JJ49" si="1115">JJ50+JJ51</f>
        <v>0</v>
      </c>
      <c r="JK49" s="205">
        <f t="shared" ref="JK49" si="1116">JK50+JK51</f>
        <v>0</v>
      </c>
      <c r="JL49" s="205">
        <f t="shared" ref="JL49" si="1117">JL50+JL51</f>
        <v>0</v>
      </c>
      <c r="JM49" s="205">
        <f t="shared" ref="JM49" si="1118">JM50+JM51</f>
        <v>0</v>
      </c>
      <c r="JN49" s="215">
        <f t="shared" ref="JN49:JN51" si="1119">JM49</f>
        <v>0</v>
      </c>
      <c r="JO49" s="205">
        <f>JO50+JO51</f>
        <v>0</v>
      </c>
      <c r="JP49" s="205">
        <f t="shared" ref="JP49" si="1120">JP50+JP51</f>
        <v>0</v>
      </c>
      <c r="JQ49" s="205">
        <f t="shared" ref="JQ49" si="1121">JQ50+JQ51</f>
        <v>0</v>
      </c>
      <c r="JR49" s="205">
        <f t="shared" ref="JR49" si="1122">JR50+JR51</f>
        <v>0</v>
      </c>
      <c r="JS49" s="205">
        <f t="shared" ref="JS49" si="1123">JS50+JS51</f>
        <v>0</v>
      </c>
      <c r="JT49" s="205">
        <f t="shared" ref="JT49" si="1124">JT50+JT51</f>
        <v>0</v>
      </c>
      <c r="JU49" s="205">
        <f t="shared" ref="JU49" si="1125">JU50+JU51</f>
        <v>0</v>
      </c>
      <c r="JV49" s="205">
        <f t="shared" ref="JV49" si="1126">JV50+JV51</f>
        <v>0</v>
      </c>
      <c r="JW49" s="205">
        <f t="shared" ref="JW49" si="1127">JW50+JW51</f>
        <v>0</v>
      </c>
      <c r="JX49" s="205">
        <f t="shared" ref="JX49" si="1128">JX50+JX51</f>
        <v>0</v>
      </c>
      <c r="JY49" s="205">
        <f t="shared" ref="JY49" si="1129">JY50+JY51</f>
        <v>0</v>
      </c>
      <c r="JZ49" s="205">
        <f t="shared" ref="JZ49" si="1130">JZ50+JZ51</f>
        <v>0</v>
      </c>
      <c r="KA49" s="215">
        <f t="shared" ref="KA49:KA51" si="1131">JZ49</f>
        <v>0</v>
      </c>
      <c r="KB49" s="205">
        <f>KB50+KB51</f>
        <v>0</v>
      </c>
      <c r="KC49" s="205">
        <f t="shared" ref="KC49" si="1132">KC50+KC51</f>
        <v>0</v>
      </c>
      <c r="KD49" s="205">
        <f t="shared" ref="KD49" si="1133">KD50+KD51</f>
        <v>0</v>
      </c>
      <c r="KE49" s="205">
        <f t="shared" ref="KE49" si="1134">KE50+KE51</f>
        <v>0</v>
      </c>
      <c r="KF49" s="205">
        <f t="shared" ref="KF49" si="1135">KF50+KF51</f>
        <v>0</v>
      </c>
      <c r="KG49" s="205">
        <f t="shared" ref="KG49" si="1136">KG50+KG51</f>
        <v>0</v>
      </c>
      <c r="KH49" s="205">
        <f t="shared" ref="KH49" si="1137">KH50+KH51</f>
        <v>0</v>
      </c>
      <c r="KI49" s="205">
        <f t="shared" ref="KI49" si="1138">KI50+KI51</f>
        <v>0</v>
      </c>
      <c r="KJ49" s="205">
        <f t="shared" ref="KJ49" si="1139">KJ50+KJ51</f>
        <v>0</v>
      </c>
      <c r="KK49" s="205">
        <f t="shared" ref="KK49" si="1140">KK50+KK51</f>
        <v>0</v>
      </c>
      <c r="KL49" s="205">
        <f t="shared" ref="KL49" si="1141">KL50+KL51</f>
        <v>0</v>
      </c>
      <c r="KM49" s="205">
        <f t="shared" ref="KM49" si="1142">KM50+KM51</f>
        <v>0</v>
      </c>
      <c r="KN49" s="215">
        <f t="shared" ref="KN49:KN51" si="1143">KM49</f>
        <v>0</v>
      </c>
      <c r="KO49" s="205">
        <f>KO50+KO51</f>
        <v>0</v>
      </c>
      <c r="KP49" s="205">
        <f t="shared" ref="KP49" si="1144">KP50+KP51</f>
        <v>0</v>
      </c>
      <c r="KQ49" s="205">
        <f t="shared" ref="KQ49" si="1145">KQ50+KQ51</f>
        <v>0</v>
      </c>
      <c r="KR49" s="205">
        <f t="shared" ref="KR49" si="1146">KR50+KR51</f>
        <v>0</v>
      </c>
      <c r="KS49" s="205">
        <f t="shared" ref="KS49" si="1147">KS50+KS51</f>
        <v>0</v>
      </c>
      <c r="KT49" s="205">
        <f t="shared" ref="KT49" si="1148">KT50+KT51</f>
        <v>0</v>
      </c>
      <c r="KU49" s="205">
        <f t="shared" ref="KU49" si="1149">KU50+KU51</f>
        <v>0</v>
      </c>
      <c r="KV49" s="205">
        <f t="shared" ref="KV49" si="1150">KV50+KV51</f>
        <v>0</v>
      </c>
      <c r="KW49" s="205">
        <f t="shared" ref="KW49" si="1151">KW50+KW51</f>
        <v>0</v>
      </c>
      <c r="KX49" s="205">
        <f t="shared" ref="KX49" si="1152">KX50+KX51</f>
        <v>0</v>
      </c>
      <c r="KY49" s="205">
        <f t="shared" ref="KY49" si="1153">KY50+KY51</f>
        <v>0</v>
      </c>
      <c r="KZ49" s="205">
        <f t="shared" ref="KZ49" si="1154">KZ50+KZ51</f>
        <v>0</v>
      </c>
      <c r="LA49" s="215">
        <f t="shared" ref="LA49:LA51" si="1155">KZ49</f>
        <v>0</v>
      </c>
      <c r="LB49" s="205">
        <f>LB50+LB51</f>
        <v>0</v>
      </c>
      <c r="LC49" s="205">
        <f t="shared" ref="LC49" si="1156">LC50+LC51</f>
        <v>0</v>
      </c>
      <c r="LD49" s="205">
        <f t="shared" ref="LD49" si="1157">LD50+LD51</f>
        <v>0</v>
      </c>
      <c r="LE49" s="205">
        <f t="shared" ref="LE49" si="1158">LE50+LE51</f>
        <v>0</v>
      </c>
      <c r="LF49" s="205">
        <f t="shared" ref="LF49" si="1159">LF50+LF51</f>
        <v>0</v>
      </c>
      <c r="LG49" s="205">
        <f t="shared" ref="LG49" si="1160">LG50+LG51</f>
        <v>0</v>
      </c>
      <c r="LH49" s="205">
        <f t="shared" ref="LH49" si="1161">LH50+LH51</f>
        <v>0</v>
      </c>
      <c r="LI49" s="205">
        <f t="shared" ref="LI49" si="1162">LI50+LI51</f>
        <v>0</v>
      </c>
      <c r="LJ49" s="205">
        <f t="shared" ref="LJ49" si="1163">LJ50+LJ51</f>
        <v>0</v>
      </c>
      <c r="LK49" s="205">
        <f t="shared" ref="LK49" si="1164">LK50+LK51</f>
        <v>0</v>
      </c>
      <c r="LL49" s="205">
        <f t="shared" ref="LL49" si="1165">LL50+LL51</f>
        <v>0</v>
      </c>
      <c r="LM49" s="205">
        <f t="shared" ref="LM49" si="1166">LM50+LM51</f>
        <v>0</v>
      </c>
      <c r="LN49" s="375">
        <f t="shared" ref="LN49:LN51" si="1167">LM49</f>
        <v>0</v>
      </c>
    </row>
    <row r="50" spans="1:326" s="237" customFormat="1" ht="15" hidden="1" customHeight="1" outlineLevel="1">
      <c r="A50" s="233" t="s">
        <v>50</v>
      </c>
      <c r="B50" s="234"/>
      <c r="C50" s="235"/>
      <c r="D50" s="236"/>
      <c r="E50" s="236"/>
      <c r="F50" s="236"/>
      <c r="G50" s="236"/>
      <c r="H50" s="236"/>
      <c r="I50" s="236"/>
      <c r="J50" s="236"/>
      <c r="K50" s="236"/>
      <c r="L50" s="236"/>
      <c r="M50" s="236"/>
      <c r="N50" s="204">
        <f t="shared" si="823"/>
        <v>0</v>
      </c>
      <c r="O50" s="236">
        <f>'Investuotojas ir Finansuotojas'!AB25</f>
        <v>0</v>
      </c>
      <c r="P50" s="236">
        <f>O50+'Investuotojas ir Finansuotojas'!AC25</f>
        <v>0</v>
      </c>
      <c r="Q50" s="236">
        <f>P50+'Investuotojas ir Finansuotojas'!AD25</f>
        <v>0</v>
      </c>
      <c r="R50" s="236">
        <f>Q50+'Investuotojas ir Finansuotojas'!AE25</f>
        <v>0</v>
      </c>
      <c r="S50" s="236">
        <f>R50+'Investuotojas ir Finansuotojas'!AF25</f>
        <v>0</v>
      </c>
      <c r="T50" s="236">
        <f>S50+'Investuotojas ir Finansuotojas'!AG25</f>
        <v>0</v>
      </c>
      <c r="U50" s="236">
        <f>T50+'Investuotojas ir Finansuotojas'!AH25</f>
        <v>0</v>
      </c>
      <c r="V50" s="236">
        <f>U50+'Investuotojas ir Finansuotojas'!AI25</f>
        <v>0</v>
      </c>
      <c r="W50" s="236">
        <f>V50+'Investuotojas ir Finansuotojas'!AJ25</f>
        <v>0</v>
      </c>
      <c r="X50" s="236">
        <f>W50+'Investuotojas ir Finansuotojas'!AK25</f>
        <v>0</v>
      </c>
      <c r="Y50" s="236">
        <f>X50+'Investuotojas ir Finansuotojas'!AL25</f>
        <v>0</v>
      </c>
      <c r="Z50" s="236">
        <f>Y50+'Investuotojas ir Finansuotojas'!AM25</f>
        <v>0</v>
      </c>
      <c r="AA50" s="204">
        <f t="shared" si="891"/>
        <v>0</v>
      </c>
      <c r="AB50" s="236">
        <f>Z50+'Investuotojas ir Finansuotojas'!AO25-'Investuotojas ir Finansuotojas'!AB25</f>
        <v>0</v>
      </c>
      <c r="AC50" s="236">
        <f>AB50+'Investuotojas ir Finansuotojas'!AP25-'Investuotojas ir Finansuotojas'!AC25</f>
        <v>0</v>
      </c>
      <c r="AD50" s="236">
        <f>AC50+'Investuotojas ir Finansuotojas'!AQ25-'Investuotojas ir Finansuotojas'!AD25</f>
        <v>0</v>
      </c>
      <c r="AE50" s="236">
        <f>AD50+'Investuotojas ir Finansuotojas'!AR25-'Investuotojas ir Finansuotojas'!AE25</f>
        <v>0</v>
      </c>
      <c r="AF50" s="236">
        <f>AE50+'Investuotojas ir Finansuotojas'!AS25-'Investuotojas ir Finansuotojas'!AF25</f>
        <v>0</v>
      </c>
      <c r="AG50" s="236">
        <f>AF50+'Investuotojas ir Finansuotojas'!AT25-'Investuotojas ir Finansuotojas'!AG25</f>
        <v>0</v>
      </c>
      <c r="AH50" s="236">
        <f>AG50+'Investuotojas ir Finansuotojas'!AU25-'Investuotojas ir Finansuotojas'!AH25</f>
        <v>0</v>
      </c>
      <c r="AI50" s="236">
        <f>AH50+'Investuotojas ir Finansuotojas'!AV25-'Investuotojas ir Finansuotojas'!AI25</f>
        <v>0</v>
      </c>
      <c r="AJ50" s="236">
        <f>AI50+'Investuotojas ir Finansuotojas'!AW25-'Investuotojas ir Finansuotojas'!AJ25</f>
        <v>0</v>
      </c>
      <c r="AK50" s="236">
        <f>AJ50+'Investuotojas ir Finansuotojas'!AX25-'Investuotojas ir Finansuotojas'!AK25</f>
        <v>0</v>
      </c>
      <c r="AL50" s="236">
        <f>AK50+'Investuotojas ir Finansuotojas'!AY25-'Investuotojas ir Finansuotojas'!AL25</f>
        <v>0</v>
      </c>
      <c r="AM50" s="236">
        <f>AL50+'Investuotojas ir Finansuotojas'!AZ25-'Investuotojas ir Finansuotojas'!AM25</f>
        <v>0</v>
      </c>
      <c r="AN50" s="204">
        <f t="shared" si="903"/>
        <v>0</v>
      </c>
      <c r="AO50" s="236">
        <f>AM50+'Investuotojas ir Finansuotojas'!BB25-'Investuotojas ir Finansuotojas'!AO25</f>
        <v>0</v>
      </c>
      <c r="AP50" s="236">
        <f>AO50+'Investuotojas ir Finansuotojas'!BC25-'Investuotojas ir Finansuotojas'!AP25</f>
        <v>0</v>
      </c>
      <c r="AQ50" s="236">
        <f>AP50+'Investuotojas ir Finansuotojas'!BD25-'Investuotojas ir Finansuotojas'!AQ25</f>
        <v>0</v>
      </c>
      <c r="AR50" s="236">
        <f>AQ50+'Investuotojas ir Finansuotojas'!BE25-'Investuotojas ir Finansuotojas'!AR25</f>
        <v>0</v>
      </c>
      <c r="AS50" s="236">
        <f>AR50+'Investuotojas ir Finansuotojas'!BF25-'Investuotojas ir Finansuotojas'!AS25</f>
        <v>0</v>
      </c>
      <c r="AT50" s="236">
        <f>AS50+'Investuotojas ir Finansuotojas'!BG25-'Investuotojas ir Finansuotojas'!AT25</f>
        <v>0</v>
      </c>
      <c r="AU50" s="236">
        <f>AT50+'Investuotojas ir Finansuotojas'!BH25-'Investuotojas ir Finansuotojas'!AU25</f>
        <v>0</v>
      </c>
      <c r="AV50" s="236">
        <f>AU50+'Investuotojas ir Finansuotojas'!BI25-'Investuotojas ir Finansuotojas'!AV25</f>
        <v>0</v>
      </c>
      <c r="AW50" s="236">
        <f>AV50+'Investuotojas ir Finansuotojas'!BJ25-'Investuotojas ir Finansuotojas'!AW25</f>
        <v>0</v>
      </c>
      <c r="AX50" s="236">
        <f>AW50+'Investuotojas ir Finansuotojas'!BK25-'Investuotojas ir Finansuotojas'!AX25</f>
        <v>0</v>
      </c>
      <c r="AY50" s="236">
        <f>AX50+'Investuotojas ir Finansuotojas'!BL25-'Investuotojas ir Finansuotojas'!AY25</f>
        <v>0</v>
      </c>
      <c r="AZ50" s="236">
        <f>AY50+'Investuotojas ir Finansuotojas'!BM25-'Investuotojas ir Finansuotojas'!AZ25</f>
        <v>0</v>
      </c>
      <c r="BA50" s="204">
        <f t="shared" si="915"/>
        <v>0</v>
      </c>
      <c r="BB50" s="236">
        <f>AZ50+'Investuotojas ir Finansuotojas'!BO25-'Investuotojas ir Finansuotojas'!BB25</f>
        <v>0</v>
      </c>
      <c r="BC50" s="236">
        <f>BB50+'Investuotojas ir Finansuotojas'!BP25-'Investuotojas ir Finansuotojas'!BC25</f>
        <v>0</v>
      </c>
      <c r="BD50" s="236">
        <f>BC50+'Investuotojas ir Finansuotojas'!BQ25-'Investuotojas ir Finansuotojas'!BD25</f>
        <v>0</v>
      </c>
      <c r="BE50" s="236">
        <f>BD50+'Investuotojas ir Finansuotojas'!BR25-'Investuotojas ir Finansuotojas'!BE25</f>
        <v>0</v>
      </c>
      <c r="BF50" s="236">
        <f>BE50+'Investuotojas ir Finansuotojas'!BS25-'Investuotojas ir Finansuotojas'!BF25</f>
        <v>0</v>
      </c>
      <c r="BG50" s="236">
        <f>BF50+'Investuotojas ir Finansuotojas'!BT25-'Investuotojas ir Finansuotojas'!BG25</f>
        <v>0</v>
      </c>
      <c r="BH50" s="236">
        <f>BG50+'Investuotojas ir Finansuotojas'!BU25-'Investuotojas ir Finansuotojas'!BH25</f>
        <v>0</v>
      </c>
      <c r="BI50" s="236">
        <f>BH50+'Investuotojas ir Finansuotojas'!BV25-'Investuotojas ir Finansuotojas'!BI25</f>
        <v>0</v>
      </c>
      <c r="BJ50" s="236">
        <f>BI50+'Investuotojas ir Finansuotojas'!BW25-'Investuotojas ir Finansuotojas'!BJ25</f>
        <v>0</v>
      </c>
      <c r="BK50" s="236">
        <f>BJ50+'Investuotojas ir Finansuotojas'!BX25-'Investuotojas ir Finansuotojas'!BK25</f>
        <v>0</v>
      </c>
      <c r="BL50" s="236">
        <f>BK50+'Investuotojas ir Finansuotojas'!BY25-'Investuotojas ir Finansuotojas'!BL25</f>
        <v>0</v>
      </c>
      <c r="BM50" s="236">
        <f>BL50+'Investuotojas ir Finansuotojas'!BZ25-'Investuotojas ir Finansuotojas'!BM25</f>
        <v>0</v>
      </c>
      <c r="BN50" s="204">
        <f t="shared" si="927"/>
        <v>0</v>
      </c>
      <c r="BO50" s="236">
        <f>BM50+'Investuotojas ir Finansuotojas'!CB25-'Investuotojas ir Finansuotojas'!BO25</f>
        <v>0</v>
      </c>
      <c r="BP50" s="236">
        <f>BO50+'Investuotojas ir Finansuotojas'!CC25-'Investuotojas ir Finansuotojas'!BP25</f>
        <v>0</v>
      </c>
      <c r="BQ50" s="236">
        <f>BP50+'Investuotojas ir Finansuotojas'!CD25-'Investuotojas ir Finansuotojas'!BQ25</f>
        <v>0</v>
      </c>
      <c r="BR50" s="236">
        <f>BQ50+'Investuotojas ir Finansuotojas'!CE25-'Investuotojas ir Finansuotojas'!BR25</f>
        <v>0</v>
      </c>
      <c r="BS50" s="236">
        <f>BR50+'Investuotojas ir Finansuotojas'!CF25-'Investuotojas ir Finansuotojas'!BS25</f>
        <v>0</v>
      </c>
      <c r="BT50" s="236">
        <f>BS50+'Investuotojas ir Finansuotojas'!CG25-'Investuotojas ir Finansuotojas'!BT25</f>
        <v>0</v>
      </c>
      <c r="BU50" s="236">
        <f>BT50+'Investuotojas ir Finansuotojas'!CH25-'Investuotojas ir Finansuotojas'!BU25</f>
        <v>0</v>
      </c>
      <c r="BV50" s="236">
        <f>BU50+'Investuotojas ir Finansuotojas'!CI25-'Investuotojas ir Finansuotojas'!BV25</f>
        <v>0</v>
      </c>
      <c r="BW50" s="236">
        <f>BV50+'Investuotojas ir Finansuotojas'!CJ25-'Investuotojas ir Finansuotojas'!BW25</f>
        <v>0</v>
      </c>
      <c r="BX50" s="236">
        <f>BW50+'Investuotojas ir Finansuotojas'!CK25-'Investuotojas ir Finansuotojas'!BX25</f>
        <v>0</v>
      </c>
      <c r="BY50" s="236">
        <f>BX50+'Investuotojas ir Finansuotojas'!CL25-'Investuotojas ir Finansuotojas'!BY25</f>
        <v>0</v>
      </c>
      <c r="BZ50" s="236">
        <f>BY50+'Investuotojas ir Finansuotojas'!CM25-'Investuotojas ir Finansuotojas'!BZ25</f>
        <v>0</v>
      </c>
      <c r="CA50" s="204">
        <f t="shared" si="939"/>
        <v>0</v>
      </c>
      <c r="CB50" s="236">
        <f>BZ50+'Investuotojas ir Finansuotojas'!CO25-'Investuotojas ir Finansuotojas'!CB25</f>
        <v>0</v>
      </c>
      <c r="CC50" s="236">
        <f>CB50+'Investuotojas ir Finansuotojas'!CP25-'Investuotojas ir Finansuotojas'!CC25</f>
        <v>0</v>
      </c>
      <c r="CD50" s="236">
        <f>CC50+'Investuotojas ir Finansuotojas'!CQ25-'Investuotojas ir Finansuotojas'!CD25</f>
        <v>0</v>
      </c>
      <c r="CE50" s="236">
        <f>CD50+'Investuotojas ir Finansuotojas'!CR25-'Investuotojas ir Finansuotojas'!CE25</f>
        <v>0</v>
      </c>
      <c r="CF50" s="236">
        <f>CE50+'Investuotojas ir Finansuotojas'!CS25-'Investuotojas ir Finansuotojas'!CF25</f>
        <v>0</v>
      </c>
      <c r="CG50" s="236">
        <f>CF50+'Investuotojas ir Finansuotojas'!CT25-'Investuotojas ir Finansuotojas'!CG25</f>
        <v>0</v>
      </c>
      <c r="CH50" s="236">
        <f>CG50+'Investuotojas ir Finansuotojas'!CU25-'Investuotojas ir Finansuotojas'!CH25</f>
        <v>0</v>
      </c>
      <c r="CI50" s="236">
        <f>CH50+'Investuotojas ir Finansuotojas'!CV25-'Investuotojas ir Finansuotojas'!CI25</f>
        <v>0</v>
      </c>
      <c r="CJ50" s="236">
        <f>CI50+'Investuotojas ir Finansuotojas'!CW25-'Investuotojas ir Finansuotojas'!CJ25</f>
        <v>0</v>
      </c>
      <c r="CK50" s="236">
        <f>CJ50+'Investuotojas ir Finansuotojas'!CX25-'Investuotojas ir Finansuotojas'!CK25</f>
        <v>0</v>
      </c>
      <c r="CL50" s="236">
        <f>CK50+'Investuotojas ir Finansuotojas'!CY25-'Investuotojas ir Finansuotojas'!CL25</f>
        <v>0</v>
      </c>
      <c r="CM50" s="236">
        <f>CL50+'Investuotojas ir Finansuotojas'!CZ25-'Investuotojas ir Finansuotojas'!CM25</f>
        <v>0</v>
      </c>
      <c r="CN50" s="204">
        <f t="shared" si="951"/>
        <v>0</v>
      </c>
      <c r="CO50" s="236">
        <f>CM50+'Investuotojas ir Finansuotojas'!DB25-'Investuotojas ir Finansuotojas'!CO25</f>
        <v>0</v>
      </c>
      <c r="CP50" s="236">
        <f>CO50+'Investuotojas ir Finansuotojas'!DC25-'Investuotojas ir Finansuotojas'!CP25</f>
        <v>0</v>
      </c>
      <c r="CQ50" s="236">
        <f>CP50+'Investuotojas ir Finansuotojas'!DD25-'Investuotojas ir Finansuotojas'!CQ25</f>
        <v>0</v>
      </c>
      <c r="CR50" s="236">
        <f>CQ50+'Investuotojas ir Finansuotojas'!DE25-'Investuotojas ir Finansuotojas'!CR25</f>
        <v>0</v>
      </c>
      <c r="CS50" s="236">
        <f>CR50+'Investuotojas ir Finansuotojas'!DF25-'Investuotojas ir Finansuotojas'!CS25</f>
        <v>0</v>
      </c>
      <c r="CT50" s="236">
        <f>CS50+'Investuotojas ir Finansuotojas'!DG25-'Investuotojas ir Finansuotojas'!CT25</f>
        <v>0</v>
      </c>
      <c r="CU50" s="236">
        <f>CT50+'Investuotojas ir Finansuotojas'!DH25-'Investuotojas ir Finansuotojas'!CU25</f>
        <v>0</v>
      </c>
      <c r="CV50" s="236">
        <f>CU50+'Investuotojas ir Finansuotojas'!DI25-'Investuotojas ir Finansuotojas'!CV25</f>
        <v>0</v>
      </c>
      <c r="CW50" s="236">
        <f>CV50+'Investuotojas ir Finansuotojas'!DJ25-'Investuotojas ir Finansuotojas'!CW25</f>
        <v>0</v>
      </c>
      <c r="CX50" s="236">
        <f>CW50+'Investuotojas ir Finansuotojas'!DK25-'Investuotojas ir Finansuotojas'!CX25</f>
        <v>0</v>
      </c>
      <c r="CY50" s="236">
        <f>CX50+'Investuotojas ir Finansuotojas'!DL25-'Investuotojas ir Finansuotojas'!CY25</f>
        <v>0</v>
      </c>
      <c r="CZ50" s="236">
        <f>CY50+'Investuotojas ir Finansuotojas'!DM25-'Investuotojas ir Finansuotojas'!CZ25</f>
        <v>0</v>
      </c>
      <c r="DA50" s="204">
        <f t="shared" si="963"/>
        <v>0</v>
      </c>
      <c r="DB50" s="236">
        <f>CZ50+'Investuotojas ir Finansuotojas'!DO25-'Investuotojas ir Finansuotojas'!DB25</f>
        <v>0</v>
      </c>
      <c r="DC50" s="236">
        <f>DB50+'Investuotojas ir Finansuotojas'!DP25-'Investuotojas ir Finansuotojas'!DC25</f>
        <v>0</v>
      </c>
      <c r="DD50" s="236">
        <f>DC50+'Investuotojas ir Finansuotojas'!DQ25-'Investuotojas ir Finansuotojas'!DD25</f>
        <v>0</v>
      </c>
      <c r="DE50" s="236">
        <f>DD50+'Investuotojas ir Finansuotojas'!DR25-'Investuotojas ir Finansuotojas'!DE25</f>
        <v>0</v>
      </c>
      <c r="DF50" s="236">
        <f>DE50+'Investuotojas ir Finansuotojas'!DS25-'Investuotojas ir Finansuotojas'!DF25</f>
        <v>0</v>
      </c>
      <c r="DG50" s="236">
        <f>DF50+'Investuotojas ir Finansuotojas'!DT25-'Investuotojas ir Finansuotojas'!DG25</f>
        <v>0</v>
      </c>
      <c r="DH50" s="236">
        <f>DG50+'Investuotojas ir Finansuotojas'!DU25-'Investuotojas ir Finansuotojas'!DH25</f>
        <v>0</v>
      </c>
      <c r="DI50" s="236">
        <f>DH50+'Investuotojas ir Finansuotojas'!DV25-'Investuotojas ir Finansuotojas'!DI25</f>
        <v>0</v>
      </c>
      <c r="DJ50" s="236">
        <f>DI50+'Investuotojas ir Finansuotojas'!DW25-'Investuotojas ir Finansuotojas'!DJ25</f>
        <v>0</v>
      </c>
      <c r="DK50" s="236">
        <f>DJ50+'Investuotojas ir Finansuotojas'!DX25-'Investuotojas ir Finansuotojas'!DK25</f>
        <v>0</v>
      </c>
      <c r="DL50" s="236">
        <f>DK50+'Investuotojas ir Finansuotojas'!DY25-'Investuotojas ir Finansuotojas'!DL25</f>
        <v>0</v>
      </c>
      <c r="DM50" s="236">
        <f>DL50+'Investuotojas ir Finansuotojas'!DZ25-'Investuotojas ir Finansuotojas'!DM25</f>
        <v>0</v>
      </c>
      <c r="DN50" s="204">
        <f t="shared" si="975"/>
        <v>0</v>
      </c>
      <c r="DO50" s="236">
        <f>DM50+'Investuotojas ir Finansuotojas'!EB25-'Investuotojas ir Finansuotojas'!DO25</f>
        <v>0</v>
      </c>
      <c r="DP50" s="236">
        <f>DO50+'Investuotojas ir Finansuotojas'!EC25-'Investuotojas ir Finansuotojas'!DP25</f>
        <v>0</v>
      </c>
      <c r="DQ50" s="236">
        <f>DP50+'Investuotojas ir Finansuotojas'!ED25-'Investuotojas ir Finansuotojas'!DQ25</f>
        <v>0</v>
      </c>
      <c r="DR50" s="236">
        <f>DQ50+'Investuotojas ir Finansuotojas'!EE25-'Investuotojas ir Finansuotojas'!DR25</f>
        <v>0</v>
      </c>
      <c r="DS50" s="236">
        <f>DR50+'Investuotojas ir Finansuotojas'!EF25-'Investuotojas ir Finansuotojas'!DS25</f>
        <v>0</v>
      </c>
      <c r="DT50" s="236">
        <f>DS50+'Investuotojas ir Finansuotojas'!EG25-'Investuotojas ir Finansuotojas'!DT25</f>
        <v>0</v>
      </c>
      <c r="DU50" s="236">
        <f>DT50+'Investuotojas ir Finansuotojas'!EH25-'Investuotojas ir Finansuotojas'!DU25</f>
        <v>0</v>
      </c>
      <c r="DV50" s="236">
        <f>DU50+'Investuotojas ir Finansuotojas'!EI25-'Investuotojas ir Finansuotojas'!DV25</f>
        <v>0</v>
      </c>
      <c r="DW50" s="236">
        <f>DV50+'Investuotojas ir Finansuotojas'!EJ25-'Investuotojas ir Finansuotojas'!DW25</f>
        <v>0</v>
      </c>
      <c r="DX50" s="236">
        <f>DW50+'Investuotojas ir Finansuotojas'!EK25-'Investuotojas ir Finansuotojas'!DX25</f>
        <v>0</v>
      </c>
      <c r="DY50" s="236">
        <f>DX50+'Investuotojas ir Finansuotojas'!EL25-'Investuotojas ir Finansuotojas'!DY25</f>
        <v>0</v>
      </c>
      <c r="DZ50" s="236">
        <f>DY50+'Investuotojas ir Finansuotojas'!EM25-'Investuotojas ir Finansuotojas'!DZ25</f>
        <v>0</v>
      </c>
      <c r="EA50" s="204">
        <f t="shared" si="987"/>
        <v>0</v>
      </c>
      <c r="EB50" s="236">
        <f>DZ50+'Investuotojas ir Finansuotojas'!EO25-'Investuotojas ir Finansuotojas'!EB25</f>
        <v>0</v>
      </c>
      <c r="EC50" s="236">
        <f>EB50+'Investuotojas ir Finansuotojas'!EP25-'Investuotojas ir Finansuotojas'!EC25</f>
        <v>0</v>
      </c>
      <c r="ED50" s="236">
        <f>EC50+'Investuotojas ir Finansuotojas'!EQ25-'Investuotojas ir Finansuotojas'!ED25</f>
        <v>0</v>
      </c>
      <c r="EE50" s="236">
        <f>ED50+'Investuotojas ir Finansuotojas'!ER25-'Investuotojas ir Finansuotojas'!EE25</f>
        <v>0</v>
      </c>
      <c r="EF50" s="236">
        <f>EE50+'Investuotojas ir Finansuotojas'!ES25-'Investuotojas ir Finansuotojas'!EF25</f>
        <v>0</v>
      </c>
      <c r="EG50" s="236">
        <f>EF50+'Investuotojas ir Finansuotojas'!ET25-'Investuotojas ir Finansuotojas'!EG25</f>
        <v>0</v>
      </c>
      <c r="EH50" s="236">
        <f>EG50+'Investuotojas ir Finansuotojas'!EU25-'Investuotojas ir Finansuotojas'!EH25</f>
        <v>0</v>
      </c>
      <c r="EI50" s="236">
        <f>EH50+'Investuotojas ir Finansuotojas'!EV25-'Investuotojas ir Finansuotojas'!EI25</f>
        <v>0</v>
      </c>
      <c r="EJ50" s="236">
        <f>EI50+'Investuotojas ir Finansuotojas'!EW25-'Investuotojas ir Finansuotojas'!EJ25</f>
        <v>0</v>
      </c>
      <c r="EK50" s="236">
        <f>EJ50+'Investuotojas ir Finansuotojas'!EX25-'Investuotojas ir Finansuotojas'!EK25</f>
        <v>0</v>
      </c>
      <c r="EL50" s="236">
        <f>EK50+'Investuotojas ir Finansuotojas'!EY25-'Investuotojas ir Finansuotojas'!EL25</f>
        <v>0</v>
      </c>
      <c r="EM50" s="236">
        <f>EL50+'Investuotojas ir Finansuotojas'!EZ25-'Investuotojas ir Finansuotojas'!EM25</f>
        <v>0</v>
      </c>
      <c r="EN50" s="204">
        <f t="shared" si="999"/>
        <v>0</v>
      </c>
      <c r="EO50" s="236">
        <f>EM50+'Investuotojas ir Finansuotojas'!FB25-'Investuotojas ir Finansuotojas'!EO25</f>
        <v>0</v>
      </c>
      <c r="EP50" s="236">
        <f>EO50+'Investuotojas ir Finansuotojas'!FC25-'Investuotojas ir Finansuotojas'!EP25</f>
        <v>0</v>
      </c>
      <c r="EQ50" s="236">
        <f>EP50+'Investuotojas ir Finansuotojas'!FD25-'Investuotojas ir Finansuotojas'!EQ25</f>
        <v>0</v>
      </c>
      <c r="ER50" s="236">
        <f>EQ50+'Investuotojas ir Finansuotojas'!FE25-'Investuotojas ir Finansuotojas'!ER25</f>
        <v>0</v>
      </c>
      <c r="ES50" s="236">
        <f>ER50+'Investuotojas ir Finansuotojas'!FF25-'Investuotojas ir Finansuotojas'!ES25</f>
        <v>0</v>
      </c>
      <c r="ET50" s="236">
        <f>ES50+'Investuotojas ir Finansuotojas'!FG25-'Investuotojas ir Finansuotojas'!ET25</f>
        <v>0</v>
      </c>
      <c r="EU50" s="236">
        <f>ET50+'Investuotojas ir Finansuotojas'!FH25-'Investuotojas ir Finansuotojas'!EU25</f>
        <v>0</v>
      </c>
      <c r="EV50" s="236">
        <f>EU50+'Investuotojas ir Finansuotojas'!FI25-'Investuotojas ir Finansuotojas'!EV25</f>
        <v>0</v>
      </c>
      <c r="EW50" s="236">
        <f>EV50+'Investuotojas ir Finansuotojas'!FJ25-'Investuotojas ir Finansuotojas'!EW25</f>
        <v>0</v>
      </c>
      <c r="EX50" s="236">
        <f>EW50+'Investuotojas ir Finansuotojas'!FK25-'Investuotojas ir Finansuotojas'!EX25</f>
        <v>0</v>
      </c>
      <c r="EY50" s="236">
        <f>EX50+'Investuotojas ir Finansuotojas'!FL25-'Investuotojas ir Finansuotojas'!EY25</f>
        <v>0</v>
      </c>
      <c r="EZ50" s="236">
        <f>EY50+'Investuotojas ir Finansuotojas'!FM25-'Investuotojas ir Finansuotojas'!EZ25</f>
        <v>0</v>
      </c>
      <c r="FA50" s="204">
        <f t="shared" si="1011"/>
        <v>0</v>
      </c>
      <c r="FB50" s="236">
        <f>EZ50+'Investuotojas ir Finansuotojas'!FO25-'Investuotojas ir Finansuotojas'!FB25</f>
        <v>0</v>
      </c>
      <c r="FC50" s="236">
        <f>FB50+'Investuotojas ir Finansuotojas'!FP25-'Investuotojas ir Finansuotojas'!FC25</f>
        <v>0</v>
      </c>
      <c r="FD50" s="236">
        <f>FC50+'Investuotojas ir Finansuotojas'!FQ25-'Investuotojas ir Finansuotojas'!FD25</f>
        <v>0</v>
      </c>
      <c r="FE50" s="236">
        <f>FD50+'Investuotojas ir Finansuotojas'!FR25-'Investuotojas ir Finansuotojas'!FE25</f>
        <v>0</v>
      </c>
      <c r="FF50" s="236">
        <f>FE50+'Investuotojas ir Finansuotojas'!FS25-'Investuotojas ir Finansuotojas'!FF25</f>
        <v>0</v>
      </c>
      <c r="FG50" s="236">
        <f>FF50+'Investuotojas ir Finansuotojas'!FT25-'Investuotojas ir Finansuotojas'!FG25</f>
        <v>0</v>
      </c>
      <c r="FH50" s="236">
        <f>FG50+'Investuotojas ir Finansuotojas'!FU25-'Investuotojas ir Finansuotojas'!FH25</f>
        <v>0</v>
      </c>
      <c r="FI50" s="236">
        <f>FH50+'Investuotojas ir Finansuotojas'!FV25-'Investuotojas ir Finansuotojas'!FI25</f>
        <v>0</v>
      </c>
      <c r="FJ50" s="236">
        <f>FI50+'Investuotojas ir Finansuotojas'!FW25-'Investuotojas ir Finansuotojas'!FJ25</f>
        <v>0</v>
      </c>
      <c r="FK50" s="236">
        <f>FJ50+'Investuotojas ir Finansuotojas'!FX25-'Investuotojas ir Finansuotojas'!FK25</f>
        <v>0</v>
      </c>
      <c r="FL50" s="236">
        <f>FK50+'Investuotojas ir Finansuotojas'!FY25-'Investuotojas ir Finansuotojas'!FL25</f>
        <v>0</v>
      </c>
      <c r="FM50" s="236">
        <f>FL50+'Investuotojas ir Finansuotojas'!FZ25-'Investuotojas ir Finansuotojas'!FM25</f>
        <v>0</v>
      </c>
      <c r="FN50" s="204">
        <f t="shared" si="1023"/>
        <v>0</v>
      </c>
      <c r="FO50" s="236">
        <f>FM50+'Investuotojas ir Finansuotojas'!GB25-'Investuotojas ir Finansuotojas'!FO25</f>
        <v>0</v>
      </c>
      <c r="FP50" s="236">
        <f>FO50+'Investuotojas ir Finansuotojas'!GC25-'Investuotojas ir Finansuotojas'!FP25</f>
        <v>0</v>
      </c>
      <c r="FQ50" s="236">
        <f>FP50+'Investuotojas ir Finansuotojas'!GD25-'Investuotojas ir Finansuotojas'!FQ25</f>
        <v>0</v>
      </c>
      <c r="FR50" s="236">
        <f>FQ50+'Investuotojas ir Finansuotojas'!GE25-'Investuotojas ir Finansuotojas'!FR25</f>
        <v>0</v>
      </c>
      <c r="FS50" s="236">
        <f>FR50+'Investuotojas ir Finansuotojas'!GF25-'Investuotojas ir Finansuotojas'!FS25</f>
        <v>0</v>
      </c>
      <c r="FT50" s="236">
        <f>FS50+'Investuotojas ir Finansuotojas'!GG25-'Investuotojas ir Finansuotojas'!FT25</f>
        <v>0</v>
      </c>
      <c r="FU50" s="236">
        <f>FT50+'Investuotojas ir Finansuotojas'!GH25-'Investuotojas ir Finansuotojas'!FU25</f>
        <v>0</v>
      </c>
      <c r="FV50" s="236">
        <f>FU50+'Investuotojas ir Finansuotojas'!GI25-'Investuotojas ir Finansuotojas'!FV25</f>
        <v>0</v>
      </c>
      <c r="FW50" s="236">
        <f>FV50+'Investuotojas ir Finansuotojas'!GJ25-'Investuotojas ir Finansuotojas'!FW25</f>
        <v>0</v>
      </c>
      <c r="FX50" s="236">
        <f>FW50+'Investuotojas ir Finansuotojas'!GK25-'Investuotojas ir Finansuotojas'!FX25</f>
        <v>0</v>
      </c>
      <c r="FY50" s="236">
        <f>FX50+'Investuotojas ir Finansuotojas'!GL25-'Investuotojas ir Finansuotojas'!FY25</f>
        <v>0</v>
      </c>
      <c r="FZ50" s="236">
        <f>FY50+'Investuotojas ir Finansuotojas'!GM25-'Investuotojas ir Finansuotojas'!FZ25</f>
        <v>0</v>
      </c>
      <c r="GA50" s="204">
        <f t="shared" si="1035"/>
        <v>0</v>
      </c>
      <c r="GB50" s="236">
        <f>FZ50+'Investuotojas ir Finansuotojas'!GO25-'Investuotojas ir Finansuotojas'!GB25</f>
        <v>0</v>
      </c>
      <c r="GC50" s="236">
        <f>GB50+'Investuotojas ir Finansuotojas'!GP25-'Investuotojas ir Finansuotojas'!GC25</f>
        <v>0</v>
      </c>
      <c r="GD50" s="236">
        <f>GC50+'Investuotojas ir Finansuotojas'!GQ25-'Investuotojas ir Finansuotojas'!GD25</f>
        <v>0</v>
      </c>
      <c r="GE50" s="236">
        <f>GD50+'Investuotojas ir Finansuotojas'!GR25-'Investuotojas ir Finansuotojas'!GE25</f>
        <v>0</v>
      </c>
      <c r="GF50" s="236">
        <f>GE50+'Investuotojas ir Finansuotojas'!GS25-'Investuotojas ir Finansuotojas'!GF25</f>
        <v>0</v>
      </c>
      <c r="GG50" s="236">
        <f>GF50+'Investuotojas ir Finansuotojas'!GT25-'Investuotojas ir Finansuotojas'!GG25</f>
        <v>0</v>
      </c>
      <c r="GH50" s="236">
        <f>GG50+'Investuotojas ir Finansuotojas'!GU25-'Investuotojas ir Finansuotojas'!GH25</f>
        <v>0</v>
      </c>
      <c r="GI50" s="236">
        <f>GH50+'Investuotojas ir Finansuotojas'!GV25-'Investuotojas ir Finansuotojas'!GI25</f>
        <v>0</v>
      </c>
      <c r="GJ50" s="236">
        <f>GI50+'Investuotojas ir Finansuotojas'!GW25-'Investuotojas ir Finansuotojas'!GJ25</f>
        <v>0</v>
      </c>
      <c r="GK50" s="236">
        <f>GJ50+'Investuotojas ir Finansuotojas'!GX25-'Investuotojas ir Finansuotojas'!GK25</f>
        <v>0</v>
      </c>
      <c r="GL50" s="236">
        <f>GK50+'Investuotojas ir Finansuotojas'!GY25-'Investuotojas ir Finansuotojas'!GL25</f>
        <v>0</v>
      </c>
      <c r="GM50" s="236">
        <f>GL50+'Investuotojas ir Finansuotojas'!GZ25-'Investuotojas ir Finansuotojas'!GM25</f>
        <v>0</v>
      </c>
      <c r="GN50" s="204">
        <f t="shared" si="1047"/>
        <v>0</v>
      </c>
      <c r="GO50" s="236">
        <f>GM50+'Investuotojas ir Finansuotojas'!HB25-'Investuotojas ir Finansuotojas'!GO25</f>
        <v>0</v>
      </c>
      <c r="GP50" s="236">
        <f>GO50+'Investuotojas ir Finansuotojas'!HC25-'Investuotojas ir Finansuotojas'!GP25</f>
        <v>0</v>
      </c>
      <c r="GQ50" s="236">
        <f>GP50+'Investuotojas ir Finansuotojas'!HD25-'Investuotojas ir Finansuotojas'!GQ25</f>
        <v>0</v>
      </c>
      <c r="GR50" s="236">
        <f>GQ50+'Investuotojas ir Finansuotojas'!HE25-'Investuotojas ir Finansuotojas'!GR25</f>
        <v>0</v>
      </c>
      <c r="GS50" s="236">
        <f>GR50+'Investuotojas ir Finansuotojas'!HF25-'Investuotojas ir Finansuotojas'!GS25</f>
        <v>0</v>
      </c>
      <c r="GT50" s="236">
        <f>GS50+'Investuotojas ir Finansuotojas'!HG25-'Investuotojas ir Finansuotojas'!GT25</f>
        <v>0</v>
      </c>
      <c r="GU50" s="236">
        <f>GT50+'Investuotojas ir Finansuotojas'!HH25-'Investuotojas ir Finansuotojas'!GU25</f>
        <v>0</v>
      </c>
      <c r="GV50" s="236">
        <f>GU50+'Investuotojas ir Finansuotojas'!HI25-'Investuotojas ir Finansuotojas'!GV25</f>
        <v>0</v>
      </c>
      <c r="GW50" s="236">
        <f>GV50+'Investuotojas ir Finansuotojas'!HJ25-'Investuotojas ir Finansuotojas'!GW25</f>
        <v>0</v>
      </c>
      <c r="GX50" s="236">
        <f>GW50+'Investuotojas ir Finansuotojas'!HK25-'Investuotojas ir Finansuotojas'!GX25</f>
        <v>0</v>
      </c>
      <c r="GY50" s="236">
        <f>GX50+'Investuotojas ir Finansuotojas'!HL25-'Investuotojas ir Finansuotojas'!GY25</f>
        <v>0</v>
      </c>
      <c r="GZ50" s="236">
        <f>GY50+'Investuotojas ir Finansuotojas'!HM25-'Investuotojas ir Finansuotojas'!GZ25</f>
        <v>0</v>
      </c>
      <c r="HA50" s="204">
        <f t="shared" si="1059"/>
        <v>0</v>
      </c>
      <c r="HB50" s="236">
        <f>GZ50+'Investuotojas ir Finansuotojas'!HO25-'Investuotojas ir Finansuotojas'!HB25</f>
        <v>0</v>
      </c>
      <c r="HC50" s="236">
        <f>HB50+'Investuotojas ir Finansuotojas'!HP25-'Investuotojas ir Finansuotojas'!HC25</f>
        <v>0</v>
      </c>
      <c r="HD50" s="236">
        <f>HC50+'Investuotojas ir Finansuotojas'!HQ25-'Investuotojas ir Finansuotojas'!HD25</f>
        <v>0</v>
      </c>
      <c r="HE50" s="236">
        <f>HD50+'Investuotojas ir Finansuotojas'!HR25-'Investuotojas ir Finansuotojas'!HE25</f>
        <v>0</v>
      </c>
      <c r="HF50" s="236">
        <f>HE50+'Investuotojas ir Finansuotojas'!HS25-'Investuotojas ir Finansuotojas'!HF25</f>
        <v>0</v>
      </c>
      <c r="HG50" s="236">
        <f>HF50+'Investuotojas ir Finansuotojas'!HT25-'Investuotojas ir Finansuotojas'!HG25</f>
        <v>0</v>
      </c>
      <c r="HH50" s="236">
        <f>HG50+'Investuotojas ir Finansuotojas'!HU25-'Investuotojas ir Finansuotojas'!HH25</f>
        <v>0</v>
      </c>
      <c r="HI50" s="236">
        <f>HH50+'Investuotojas ir Finansuotojas'!HV25-'Investuotojas ir Finansuotojas'!HI25</f>
        <v>0</v>
      </c>
      <c r="HJ50" s="236">
        <f>HI50+'Investuotojas ir Finansuotojas'!HW25-'Investuotojas ir Finansuotojas'!HJ25</f>
        <v>0</v>
      </c>
      <c r="HK50" s="236">
        <f>HJ50+'Investuotojas ir Finansuotojas'!HX25-'Investuotojas ir Finansuotojas'!HK25</f>
        <v>0</v>
      </c>
      <c r="HL50" s="236">
        <f>HK50+'Investuotojas ir Finansuotojas'!HY25-'Investuotojas ir Finansuotojas'!HL25</f>
        <v>0</v>
      </c>
      <c r="HM50" s="236">
        <f>HL50+'Investuotojas ir Finansuotojas'!HZ25-'Investuotojas ir Finansuotojas'!HM25</f>
        <v>0</v>
      </c>
      <c r="HN50" s="204">
        <f t="shared" si="1071"/>
        <v>0</v>
      </c>
      <c r="HO50" s="236">
        <f>HM50+'Investuotojas ir Finansuotojas'!IB25-'Investuotojas ir Finansuotojas'!HO25</f>
        <v>0</v>
      </c>
      <c r="HP50" s="236">
        <f>HO50+'Investuotojas ir Finansuotojas'!IC25-'Investuotojas ir Finansuotojas'!HP25</f>
        <v>0</v>
      </c>
      <c r="HQ50" s="236">
        <f>HP50+'Investuotojas ir Finansuotojas'!ID25-'Investuotojas ir Finansuotojas'!HQ25</f>
        <v>0</v>
      </c>
      <c r="HR50" s="236">
        <f>HQ50+'Investuotojas ir Finansuotojas'!IE25-'Investuotojas ir Finansuotojas'!HR25</f>
        <v>0</v>
      </c>
      <c r="HS50" s="236">
        <f>HR50+'Investuotojas ir Finansuotojas'!IF25-'Investuotojas ir Finansuotojas'!HS25</f>
        <v>0</v>
      </c>
      <c r="HT50" s="236">
        <f>HS50+'Investuotojas ir Finansuotojas'!IG25-'Investuotojas ir Finansuotojas'!HT25</f>
        <v>0</v>
      </c>
      <c r="HU50" s="236">
        <f>HT50+'Investuotojas ir Finansuotojas'!IH25-'Investuotojas ir Finansuotojas'!HU25</f>
        <v>0</v>
      </c>
      <c r="HV50" s="236">
        <f>HU50+'Investuotojas ir Finansuotojas'!II25-'Investuotojas ir Finansuotojas'!HV25</f>
        <v>0</v>
      </c>
      <c r="HW50" s="236">
        <f>HV50+'Investuotojas ir Finansuotojas'!IJ25-'Investuotojas ir Finansuotojas'!HW25</f>
        <v>0</v>
      </c>
      <c r="HX50" s="236">
        <f>HW50+'Investuotojas ir Finansuotojas'!IK25-'Investuotojas ir Finansuotojas'!HX25</f>
        <v>0</v>
      </c>
      <c r="HY50" s="236">
        <f>HX50+'Investuotojas ir Finansuotojas'!IL25-'Investuotojas ir Finansuotojas'!HY25</f>
        <v>0</v>
      </c>
      <c r="HZ50" s="236">
        <f>HY50+'Investuotojas ir Finansuotojas'!IM25-'Investuotojas ir Finansuotojas'!HZ25</f>
        <v>0</v>
      </c>
      <c r="IA50" s="204">
        <f t="shared" si="1083"/>
        <v>0</v>
      </c>
      <c r="IB50" s="236">
        <f>HZ50+'Investuotojas ir Finansuotojas'!IO25-'Investuotojas ir Finansuotojas'!IB25</f>
        <v>0</v>
      </c>
      <c r="IC50" s="236">
        <f>IB50+'Investuotojas ir Finansuotojas'!IP25-'Investuotojas ir Finansuotojas'!IC25</f>
        <v>0</v>
      </c>
      <c r="ID50" s="236">
        <f>IC50+'Investuotojas ir Finansuotojas'!IQ25-'Investuotojas ir Finansuotojas'!ID25</f>
        <v>0</v>
      </c>
      <c r="IE50" s="236">
        <f>ID50+'Investuotojas ir Finansuotojas'!IR25-'Investuotojas ir Finansuotojas'!IE25</f>
        <v>0</v>
      </c>
      <c r="IF50" s="236">
        <f>IE50+'Investuotojas ir Finansuotojas'!IS25-'Investuotojas ir Finansuotojas'!IF25</f>
        <v>0</v>
      </c>
      <c r="IG50" s="236">
        <f>IF50+'Investuotojas ir Finansuotojas'!IT25-'Investuotojas ir Finansuotojas'!IG25</f>
        <v>0</v>
      </c>
      <c r="IH50" s="236">
        <f>IG50+'Investuotojas ir Finansuotojas'!IU25-'Investuotojas ir Finansuotojas'!IH25</f>
        <v>0</v>
      </c>
      <c r="II50" s="236">
        <f>IH50+'Investuotojas ir Finansuotojas'!IV25-'Investuotojas ir Finansuotojas'!II25</f>
        <v>0</v>
      </c>
      <c r="IJ50" s="236">
        <f>II50+'Investuotojas ir Finansuotojas'!IW25-'Investuotojas ir Finansuotojas'!IJ25</f>
        <v>0</v>
      </c>
      <c r="IK50" s="236">
        <f>IJ50+'Investuotojas ir Finansuotojas'!IX25-'Investuotojas ir Finansuotojas'!IK25</f>
        <v>0</v>
      </c>
      <c r="IL50" s="236">
        <f>IK50+'Investuotojas ir Finansuotojas'!IY25-'Investuotojas ir Finansuotojas'!IL25</f>
        <v>0</v>
      </c>
      <c r="IM50" s="236">
        <f>IL50+'Investuotojas ir Finansuotojas'!IZ25-'Investuotojas ir Finansuotojas'!IM25</f>
        <v>0</v>
      </c>
      <c r="IN50" s="204">
        <f t="shared" si="1095"/>
        <v>0</v>
      </c>
      <c r="IO50" s="236">
        <f>IM50+'Investuotojas ir Finansuotojas'!JB25-'Investuotojas ir Finansuotojas'!IO25</f>
        <v>0</v>
      </c>
      <c r="IP50" s="236">
        <f>IO50+'Investuotojas ir Finansuotojas'!JC25-'Investuotojas ir Finansuotojas'!IP25</f>
        <v>0</v>
      </c>
      <c r="IQ50" s="236">
        <f>IP50+'Investuotojas ir Finansuotojas'!JD25-'Investuotojas ir Finansuotojas'!IQ25</f>
        <v>0</v>
      </c>
      <c r="IR50" s="236">
        <f>IQ50+'Investuotojas ir Finansuotojas'!JE25-'Investuotojas ir Finansuotojas'!IR25</f>
        <v>0</v>
      </c>
      <c r="IS50" s="236">
        <f>IR50+'Investuotojas ir Finansuotojas'!JF25-'Investuotojas ir Finansuotojas'!IS25</f>
        <v>0</v>
      </c>
      <c r="IT50" s="236">
        <f>IS50+'Investuotojas ir Finansuotojas'!JG25-'Investuotojas ir Finansuotojas'!IT25</f>
        <v>0</v>
      </c>
      <c r="IU50" s="236">
        <f>IT50+'Investuotojas ir Finansuotojas'!JH25-'Investuotojas ir Finansuotojas'!IU25</f>
        <v>0</v>
      </c>
      <c r="IV50" s="236">
        <f>IU50+'Investuotojas ir Finansuotojas'!JI25-'Investuotojas ir Finansuotojas'!IV25</f>
        <v>0</v>
      </c>
      <c r="IW50" s="236">
        <f>IV50+'Investuotojas ir Finansuotojas'!JJ25-'Investuotojas ir Finansuotojas'!IW25</f>
        <v>0</v>
      </c>
      <c r="IX50" s="236">
        <f>IW50+'Investuotojas ir Finansuotojas'!JK25-'Investuotojas ir Finansuotojas'!IX25</f>
        <v>0</v>
      </c>
      <c r="IY50" s="236">
        <f>IX50+'Investuotojas ir Finansuotojas'!JL25-'Investuotojas ir Finansuotojas'!IY25</f>
        <v>0</v>
      </c>
      <c r="IZ50" s="236">
        <f>IY50+'Investuotojas ir Finansuotojas'!JM25-'Investuotojas ir Finansuotojas'!IZ25</f>
        <v>0</v>
      </c>
      <c r="JA50" s="204">
        <f t="shared" si="1107"/>
        <v>0</v>
      </c>
      <c r="JB50" s="236">
        <f>IZ50+'Investuotojas ir Finansuotojas'!JO25-'Investuotojas ir Finansuotojas'!JB25</f>
        <v>0</v>
      </c>
      <c r="JC50" s="236">
        <f>JB50+'Investuotojas ir Finansuotojas'!JP25-'Investuotojas ir Finansuotojas'!JC25</f>
        <v>0</v>
      </c>
      <c r="JD50" s="236">
        <f>JC50+'Investuotojas ir Finansuotojas'!JQ25-'Investuotojas ir Finansuotojas'!JD25</f>
        <v>0</v>
      </c>
      <c r="JE50" s="236">
        <f>JD50+'Investuotojas ir Finansuotojas'!JR25-'Investuotojas ir Finansuotojas'!JE25</f>
        <v>0</v>
      </c>
      <c r="JF50" s="236">
        <f>JE50+'Investuotojas ir Finansuotojas'!JS25-'Investuotojas ir Finansuotojas'!JF25</f>
        <v>0</v>
      </c>
      <c r="JG50" s="236">
        <f>JF50+'Investuotojas ir Finansuotojas'!JT25-'Investuotojas ir Finansuotojas'!JG25</f>
        <v>0</v>
      </c>
      <c r="JH50" s="236">
        <f>JG50+'Investuotojas ir Finansuotojas'!JU25-'Investuotojas ir Finansuotojas'!JH25</f>
        <v>0</v>
      </c>
      <c r="JI50" s="236">
        <f>JH50+'Investuotojas ir Finansuotojas'!JV25-'Investuotojas ir Finansuotojas'!JI25</f>
        <v>0</v>
      </c>
      <c r="JJ50" s="236">
        <f>JI50+'Investuotojas ir Finansuotojas'!JW25-'Investuotojas ir Finansuotojas'!JJ25</f>
        <v>0</v>
      </c>
      <c r="JK50" s="236">
        <f>JJ50+'Investuotojas ir Finansuotojas'!JX25-'Investuotojas ir Finansuotojas'!JK25</f>
        <v>0</v>
      </c>
      <c r="JL50" s="236">
        <f>JK50+'Investuotojas ir Finansuotojas'!JY25-'Investuotojas ir Finansuotojas'!JL25</f>
        <v>0</v>
      </c>
      <c r="JM50" s="236">
        <f>JL50+'Investuotojas ir Finansuotojas'!JZ25-'Investuotojas ir Finansuotojas'!JM25</f>
        <v>0</v>
      </c>
      <c r="JN50" s="204">
        <f t="shared" si="1119"/>
        <v>0</v>
      </c>
      <c r="JO50" s="236">
        <f>JM50+'Investuotojas ir Finansuotojas'!KB25-'Investuotojas ir Finansuotojas'!JO25</f>
        <v>0</v>
      </c>
      <c r="JP50" s="236">
        <f>JO50+'Investuotojas ir Finansuotojas'!KC25-'Investuotojas ir Finansuotojas'!JP25</f>
        <v>0</v>
      </c>
      <c r="JQ50" s="236">
        <f>JP50+'Investuotojas ir Finansuotojas'!KD25-'Investuotojas ir Finansuotojas'!JQ25</f>
        <v>0</v>
      </c>
      <c r="JR50" s="236">
        <f>JQ50+'Investuotojas ir Finansuotojas'!KE25-'Investuotojas ir Finansuotojas'!JR25</f>
        <v>0</v>
      </c>
      <c r="JS50" s="236">
        <f>JR50+'Investuotojas ir Finansuotojas'!KF25-'Investuotojas ir Finansuotojas'!JS25</f>
        <v>0</v>
      </c>
      <c r="JT50" s="236">
        <f>JS50+'Investuotojas ir Finansuotojas'!KG25-'Investuotojas ir Finansuotojas'!JT25</f>
        <v>0</v>
      </c>
      <c r="JU50" s="236">
        <f>JT50+'Investuotojas ir Finansuotojas'!KH25-'Investuotojas ir Finansuotojas'!JU25</f>
        <v>0</v>
      </c>
      <c r="JV50" s="236">
        <f>JU50+'Investuotojas ir Finansuotojas'!KI25-'Investuotojas ir Finansuotojas'!JV25</f>
        <v>0</v>
      </c>
      <c r="JW50" s="236">
        <f>JV50+'Investuotojas ir Finansuotojas'!KJ25-'Investuotojas ir Finansuotojas'!JW25</f>
        <v>0</v>
      </c>
      <c r="JX50" s="236">
        <f>JW50+'Investuotojas ir Finansuotojas'!KK25-'Investuotojas ir Finansuotojas'!JX25</f>
        <v>0</v>
      </c>
      <c r="JY50" s="236">
        <f>JX50+'Investuotojas ir Finansuotojas'!KL25-'Investuotojas ir Finansuotojas'!JY25</f>
        <v>0</v>
      </c>
      <c r="JZ50" s="236">
        <f>JY50+'Investuotojas ir Finansuotojas'!KM25-'Investuotojas ir Finansuotojas'!JZ25</f>
        <v>0</v>
      </c>
      <c r="KA50" s="204">
        <f t="shared" si="1131"/>
        <v>0</v>
      </c>
      <c r="KB50" s="236">
        <f>JZ50+'Investuotojas ir Finansuotojas'!KO25-'Investuotojas ir Finansuotojas'!KB25</f>
        <v>0</v>
      </c>
      <c r="KC50" s="236">
        <f>KB50+'Investuotojas ir Finansuotojas'!KP25-'Investuotojas ir Finansuotojas'!KC25</f>
        <v>0</v>
      </c>
      <c r="KD50" s="236">
        <f>KC50+'Investuotojas ir Finansuotojas'!KQ25-'Investuotojas ir Finansuotojas'!KD25</f>
        <v>0</v>
      </c>
      <c r="KE50" s="236">
        <f>KD50+'Investuotojas ir Finansuotojas'!KR25-'Investuotojas ir Finansuotojas'!KE25</f>
        <v>0</v>
      </c>
      <c r="KF50" s="236">
        <f>KE50+'Investuotojas ir Finansuotojas'!KS25-'Investuotojas ir Finansuotojas'!KF25</f>
        <v>0</v>
      </c>
      <c r="KG50" s="236">
        <f>KF50+'Investuotojas ir Finansuotojas'!KT25-'Investuotojas ir Finansuotojas'!KG25</f>
        <v>0</v>
      </c>
      <c r="KH50" s="236">
        <f>KG50+'Investuotojas ir Finansuotojas'!KU25-'Investuotojas ir Finansuotojas'!KH25</f>
        <v>0</v>
      </c>
      <c r="KI50" s="236">
        <f>KH50+'Investuotojas ir Finansuotojas'!KV25-'Investuotojas ir Finansuotojas'!KI25</f>
        <v>0</v>
      </c>
      <c r="KJ50" s="236">
        <f>KI50+'Investuotojas ir Finansuotojas'!KW25-'Investuotojas ir Finansuotojas'!KJ25</f>
        <v>0</v>
      </c>
      <c r="KK50" s="236">
        <f>KJ50+'Investuotojas ir Finansuotojas'!KX25-'Investuotojas ir Finansuotojas'!KK25</f>
        <v>0</v>
      </c>
      <c r="KL50" s="236">
        <f>KK50+'Investuotojas ir Finansuotojas'!KY25-'Investuotojas ir Finansuotojas'!KL25</f>
        <v>0</v>
      </c>
      <c r="KM50" s="236">
        <f>KL50+'Investuotojas ir Finansuotojas'!KZ25-'Investuotojas ir Finansuotojas'!KM25</f>
        <v>0</v>
      </c>
      <c r="KN50" s="204">
        <f t="shared" si="1143"/>
        <v>0</v>
      </c>
      <c r="KO50" s="236">
        <f>KM50+'Investuotojas ir Finansuotojas'!LB25-'Investuotojas ir Finansuotojas'!KO25</f>
        <v>0</v>
      </c>
      <c r="KP50" s="236">
        <f>KO50+'Investuotojas ir Finansuotojas'!LC25-'Investuotojas ir Finansuotojas'!KP25</f>
        <v>0</v>
      </c>
      <c r="KQ50" s="236">
        <f>KP50+'Investuotojas ir Finansuotojas'!LD25-'Investuotojas ir Finansuotojas'!KQ25</f>
        <v>0</v>
      </c>
      <c r="KR50" s="236">
        <f>KQ50+'Investuotojas ir Finansuotojas'!LE25-'Investuotojas ir Finansuotojas'!KR25</f>
        <v>0</v>
      </c>
      <c r="KS50" s="236">
        <f>KR50+'Investuotojas ir Finansuotojas'!LF25-'Investuotojas ir Finansuotojas'!KS25</f>
        <v>0</v>
      </c>
      <c r="KT50" s="236">
        <f>KS50+'Investuotojas ir Finansuotojas'!LG25-'Investuotojas ir Finansuotojas'!KT25</f>
        <v>0</v>
      </c>
      <c r="KU50" s="236">
        <f>KT50+'Investuotojas ir Finansuotojas'!LH25-'Investuotojas ir Finansuotojas'!KU25</f>
        <v>0</v>
      </c>
      <c r="KV50" s="236">
        <f>KU50+'Investuotojas ir Finansuotojas'!LI25-'Investuotojas ir Finansuotojas'!KV25</f>
        <v>0</v>
      </c>
      <c r="KW50" s="236">
        <f>KV50+'Investuotojas ir Finansuotojas'!LJ25-'Investuotojas ir Finansuotojas'!KW25</f>
        <v>0</v>
      </c>
      <c r="KX50" s="236">
        <f>KW50+'Investuotojas ir Finansuotojas'!LK25-'Investuotojas ir Finansuotojas'!KX25</f>
        <v>0</v>
      </c>
      <c r="KY50" s="236">
        <f>KX50+'Investuotojas ir Finansuotojas'!LL25-'Investuotojas ir Finansuotojas'!KY25</f>
        <v>0</v>
      </c>
      <c r="KZ50" s="236">
        <f>KY50+'Investuotojas ir Finansuotojas'!LM25-'Investuotojas ir Finansuotojas'!KZ25</f>
        <v>0</v>
      </c>
      <c r="LA50" s="204">
        <f t="shared" si="1155"/>
        <v>0</v>
      </c>
      <c r="LB50" s="236">
        <f>KZ50+'Investuotojas ir Finansuotojas'!LO25-'Investuotojas ir Finansuotojas'!LB25</f>
        <v>0</v>
      </c>
      <c r="LC50" s="236">
        <f>LB50+'Investuotojas ir Finansuotojas'!LP25-'Investuotojas ir Finansuotojas'!LC25</f>
        <v>0</v>
      </c>
      <c r="LD50" s="236">
        <f>LC50+'Investuotojas ir Finansuotojas'!LQ25-'Investuotojas ir Finansuotojas'!LD25</f>
        <v>0</v>
      </c>
      <c r="LE50" s="236">
        <f>LD50+'Investuotojas ir Finansuotojas'!LR25-'Investuotojas ir Finansuotojas'!LE25</f>
        <v>0</v>
      </c>
      <c r="LF50" s="236">
        <f>LE50+'Investuotojas ir Finansuotojas'!LS25-'Investuotojas ir Finansuotojas'!LF25</f>
        <v>0</v>
      </c>
      <c r="LG50" s="236">
        <f>LF50+'Investuotojas ir Finansuotojas'!LT25-'Investuotojas ir Finansuotojas'!LG25</f>
        <v>0</v>
      </c>
      <c r="LH50" s="236">
        <f>LG50+'Investuotojas ir Finansuotojas'!LU25-'Investuotojas ir Finansuotojas'!LH25</f>
        <v>0</v>
      </c>
      <c r="LI50" s="236">
        <f>LH50+'Investuotojas ir Finansuotojas'!LV25-'Investuotojas ir Finansuotojas'!LI25</f>
        <v>0</v>
      </c>
      <c r="LJ50" s="236">
        <f>LI50+'Investuotojas ir Finansuotojas'!LW25-'Investuotojas ir Finansuotojas'!LJ25</f>
        <v>0</v>
      </c>
      <c r="LK50" s="236">
        <f>LJ50+'Investuotojas ir Finansuotojas'!LX25-'Investuotojas ir Finansuotojas'!LK25</f>
        <v>0</v>
      </c>
      <c r="LL50" s="236">
        <f>LK50+'Investuotojas ir Finansuotojas'!LY25-'Investuotojas ir Finansuotojas'!LL25</f>
        <v>0</v>
      </c>
      <c r="LM50" s="236">
        <f>LL50+'Investuotojas ir Finansuotojas'!LZ25-'Investuotojas ir Finansuotojas'!LM25</f>
        <v>0</v>
      </c>
      <c r="LN50" s="416">
        <f t="shared" si="1167"/>
        <v>0</v>
      </c>
    </row>
    <row r="51" spans="1:326" s="237" customFormat="1" ht="15" hidden="1" customHeight="1" outlineLevel="1" thickBot="1">
      <c r="A51" s="417" t="s">
        <v>51</v>
      </c>
      <c r="B51" s="418"/>
      <c r="C51" s="419"/>
      <c r="D51" s="408"/>
      <c r="E51" s="408"/>
      <c r="F51" s="408"/>
      <c r="G51" s="408"/>
      <c r="H51" s="408"/>
      <c r="I51" s="408"/>
      <c r="J51" s="408"/>
      <c r="K51" s="408"/>
      <c r="L51" s="408"/>
      <c r="M51" s="408"/>
      <c r="N51" s="204">
        <f t="shared" si="823"/>
        <v>0</v>
      </c>
      <c r="O51" s="408">
        <f>-'Investuotojas ir Finansuotojas'!AB13</f>
        <v>0</v>
      </c>
      <c r="P51" s="408">
        <f>O51-'Investuotojas ir Finansuotojas'!AC13</f>
        <v>0</v>
      </c>
      <c r="Q51" s="408">
        <f>P51-'Investuotojas ir Finansuotojas'!AD13</f>
        <v>0</v>
      </c>
      <c r="R51" s="408">
        <f>Q51-'Investuotojas ir Finansuotojas'!AE13</f>
        <v>0</v>
      </c>
      <c r="S51" s="408">
        <f>R51-'Investuotojas ir Finansuotojas'!AF13</f>
        <v>0</v>
      </c>
      <c r="T51" s="408">
        <f>S51-'Investuotojas ir Finansuotojas'!AG13</f>
        <v>0</v>
      </c>
      <c r="U51" s="408">
        <f>T51-'Investuotojas ir Finansuotojas'!AH13</f>
        <v>0</v>
      </c>
      <c r="V51" s="408">
        <f>U51-'Investuotojas ir Finansuotojas'!AI13</f>
        <v>0</v>
      </c>
      <c r="W51" s="408">
        <f>V51-'Investuotojas ir Finansuotojas'!AJ13</f>
        <v>0</v>
      </c>
      <c r="X51" s="408">
        <f>W51-'Investuotojas ir Finansuotojas'!AK13</f>
        <v>0</v>
      </c>
      <c r="Y51" s="408">
        <f>X51-'Investuotojas ir Finansuotojas'!AL13</f>
        <v>0</v>
      </c>
      <c r="Z51" s="408">
        <f>Y51-'Investuotojas ir Finansuotojas'!AM13</f>
        <v>0</v>
      </c>
      <c r="AA51" s="204">
        <f t="shared" si="891"/>
        <v>0</v>
      </c>
      <c r="AB51" s="408">
        <f>Z51+'Investuotojas ir Finansuotojas'!AB13-'Investuotojas ir Finansuotojas'!AO13</f>
        <v>0</v>
      </c>
      <c r="AC51" s="408">
        <f>AB51+'Investuotojas ir Finansuotojas'!AC13-'Investuotojas ir Finansuotojas'!AP13</f>
        <v>0</v>
      </c>
      <c r="AD51" s="408">
        <f>AC51+'Investuotojas ir Finansuotojas'!AD13-'Investuotojas ir Finansuotojas'!AQ13</f>
        <v>0</v>
      </c>
      <c r="AE51" s="408">
        <f>AD51+'Investuotojas ir Finansuotojas'!AE13-'Investuotojas ir Finansuotojas'!AR13</f>
        <v>0</v>
      </c>
      <c r="AF51" s="408">
        <f>AE51+'Investuotojas ir Finansuotojas'!AF13-'Investuotojas ir Finansuotojas'!AS13</f>
        <v>0</v>
      </c>
      <c r="AG51" s="408">
        <f>AF51+'Investuotojas ir Finansuotojas'!AG13-'Investuotojas ir Finansuotojas'!AT13</f>
        <v>0</v>
      </c>
      <c r="AH51" s="408">
        <f>AG51+'Investuotojas ir Finansuotojas'!AH13-'Investuotojas ir Finansuotojas'!AU13</f>
        <v>0</v>
      </c>
      <c r="AI51" s="408">
        <f>AH51+'Investuotojas ir Finansuotojas'!AI13-'Investuotojas ir Finansuotojas'!AV13</f>
        <v>0</v>
      </c>
      <c r="AJ51" s="408">
        <f>AI51+'Investuotojas ir Finansuotojas'!AJ13-'Investuotojas ir Finansuotojas'!AW13</f>
        <v>0</v>
      </c>
      <c r="AK51" s="408">
        <f>AJ51+'Investuotojas ir Finansuotojas'!AK13-'Investuotojas ir Finansuotojas'!AX13</f>
        <v>0</v>
      </c>
      <c r="AL51" s="408">
        <f>AK51+'Investuotojas ir Finansuotojas'!AL13-'Investuotojas ir Finansuotojas'!AY13</f>
        <v>0</v>
      </c>
      <c r="AM51" s="408">
        <f>AL51+'Investuotojas ir Finansuotojas'!AM13-'Investuotojas ir Finansuotojas'!AZ13</f>
        <v>0</v>
      </c>
      <c r="AN51" s="204">
        <f t="shared" si="903"/>
        <v>0</v>
      </c>
      <c r="AO51" s="408">
        <f>AM51+'Investuotojas ir Finansuotojas'!AO13-'Investuotojas ir Finansuotojas'!BB13</f>
        <v>0</v>
      </c>
      <c r="AP51" s="408">
        <f>AO51+'Investuotojas ir Finansuotojas'!AP13-'Investuotojas ir Finansuotojas'!BC13</f>
        <v>0</v>
      </c>
      <c r="AQ51" s="408">
        <f>AP51+'Investuotojas ir Finansuotojas'!AQ13-'Investuotojas ir Finansuotojas'!BD13</f>
        <v>0</v>
      </c>
      <c r="AR51" s="408">
        <f>AQ51+'Investuotojas ir Finansuotojas'!AR13-'Investuotojas ir Finansuotojas'!BE13</f>
        <v>0</v>
      </c>
      <c r="AS51" s="408">
        <f>AR51+'Investuotojas ir Finansuotojas'!AS13-'Investuotojas ir Finansuotojas'!BF13</f>
        <v>0</v>
      </c>
      <c r="AT51" s="408">
        <f>AS51+'Investuotojas ir Finansuotojas'!AT13-'Investuotojas ir Finansuotojas'!BG13</f>
        <v>0</v>
      </c>
      <c r="AU51" s="408">
        <f>AT51+'Investuotojas ir Finansuotojas'!AU13-'Investuotojas ir Finansuotojas'!BH13</f>
        <v>0</v>
      </c>
      <c r="AV51" s="408">
        <f>AU51+'Investuotojas ir Finansuotojas'!AV13-'Investuotojas ir Finansuotojas'!BI13</f>
        <v>0</v>
      </c>
      <c r="AW51" s="408">
        <f>AV51+'Investuotojas ir Finansuotojas'!AW13-'Investuotojas ir Finansuotojas'!BJ13</f>
        <v>0</v>
      </c>
      <c r="AX51" s="408">
        <f>AW51+'Investuotojas ir Finansuotojas'!AX13-'Investuotojas ir Finansuotojas'!BK13</f>
        <v>0</v>
      </c>
      <c r="AY51" s="408">
        <f>AX51+'Investuotojas ir Finansuotojas'!AY13-'Investuotojas ir Finansuotojas'!BL13</f>
        <v>0</v>
      </c>
      <c r="AZ51" s="408">
        <f>AY51+'Investuotojas ir Finansuotojas'!AZ13-'Investuotojas ir Finansuotojas'!BM13</f>
        <v>0</v>
      </c>
      <c r="BA51" s="204">
        <f t="shared" si="915"/>
        <v>0</v>
      </c>
      <c r="BB51" s="408">
        <f>AZ51+'Investuotojas ir Finansuotojas'!BB13-'Investuotojas ir Finansuotojas'!BO13</f>
        <v>0</v>
      </c>
      <c r="BC51" s="408">
        <f>BB51+'Investuotojas ir Finansuotojas'!BC13-'Investuotojas ir Finansuotojas'!BP13</f>
        <v>0</v>
      </c>
      <c r="BD51" s="408">
        <f>BC51+'Investuotojas ir Finansuotojas'!BD13-'Investuotojas ir Finansuotojas'!BQ13</f>
        <v>0</v>
      </c>
      <c r="BE51" s="408">
        <f>BD51+'Investuotojas ir Finansuotojas'!BE13-'Investuotojas ir Finansuotojas'!BR13</f>
        <v>0</v>
      </c>
      <c r="BF51" s="408">
        <f>BE51+'Investuotojas ir Finansuotojas'!BF13-'Investuotojas ir Finansuotojas'!BS13</f>
        <v>0</v>
      </c>
      <c r="BG51" s="408">
        <f>BF51+'Investuotojas ir Finansuotojas'!BG13-'Investuotojas ir Finansuotojas'!BT13</f>
        <v>0</v>
      </c>
      <c r="BH51" s="408">
        <f>BG51+'Investuotojas ir Finansuotojas'!BH13-'Investuotojas ir Finansuotojas'!BU13</f>
        <v>0</v>
      </c>
      <c r="BI51" s="408">
        <f>BH51+'Investuotojas ir Finansuotojas'!BI13-'Investuotojas ir Finansuotojas'!BV13</f>
        <v>0</v>
      </c>
      <c r="BJ51" s="408">
        <f>BI51+'Investuotojas ir Finansuotojas'!BJ13-'Investuotojas ir Finansuotojas'!BW13</f>
        <v>0</v>
      </c>
      <c r="BK51" s="408">
        <f>BJ51+'Investuotojas ir Finansuotojas'!BK13-'Investuotojas ir Finansuotojas'!BX13</f>
        <v>0</v>
      </c>
      <c r="BL51" s="408">
        <f>BK51+'Investuotojas ir Finansuotojas'!BL13-'Investuotojas ir Finansuotojas'!BY13</f>
        <v>0</v>
      </c>
      <c r="BM51" s="408">
        <f>BL51+'Investuotojas ir Finansuotojas'!BM13-'Investuotojas ir Finansuotojas'!BZ13</f>
        <v>0</v>
      </c>
      <c r="BN51" s="204">
        <f t="shared" si="927"/>
        <v>0</v>
      </c>
      <c r="BO51" s="408">
        <f>BM51+'Investuotojas ir Finansuotojas'!BO13-'Investuotojas ir Finansuotojas'!CB13</f>
        <v>0</v>
      </c>
      <c r="BP51" s="408">
        <f>BO51+'Investuotojas ir Finansuotojas'!BP13-'Investuotojas ir Finansuotojas'!CC13</f>
        <v>0</v>
      </c>
      <c r="BQ51" s="408">
        <f>BP51+'Investuotojas ir Finansuotojas'!BQ13-'Investuotojas ir Finansuotojas'!CD13</f>
        <v>0</v>
      </c>
      <c r="BR51" s="408">
        <f>BQ51+'Investuotojas ir Finansuotojas'!BR13-'Investuotojas ir Finansuotojas'!CE13</f>
        <v>0</v>
      </c>
      <c r="BS51" s="408">
        <f>BR51+'Investuotojas ir Finansuotojas'!BS13-'Investuotojas ir Finansuotojas'!CF13</f>
        <v>0</v>
      </c>
      <c r="BT51" s="408">
        <f>BS51+'Investuotojas ir Finansuotojas'!BT13-'Investuotojas ir Finansuotojas'!CG13</f>
        <v>0</v>
      </c>
      <c r="BU51" s="408">
        <f>BT51+'Investuotojas ir Finansuotojas'!BU13-'Investuotojas ir Finansuotojas'!CH13</f>
        <v>0</v>
      </c>
      <c r="BV51" s="408">
        <f>BU51+'Investuotojas ir Finansuotojas'!BV13-'Investuotojas ir Finansuotojas'!CI13</f>
        <v>0</v>
      </c>
      <c r="BW51" s="408">
        <f>BV51+'Investuotojas ir Finansuotojas'!BW13-'Investuotojas ir Finansuotojas'!CJ13</f>
        <v>0</v>
      </c>
      <c r="BX51" s="408">
        <f>BW51+'Investuotojas ir Finansuotojas'!BX13-'Investuotojas ir Finansuotojas'!CK13</f>
        <v>0</v>
      </c>
      <c r="BY51" s="408">
        <f>BX51+'Investuotojas ir Finansuotojas'!BY13-'Investuotojas ir Finansuotojas'!CL13</f>
        <v>0</v>
      </c>
      <c r="BZ51" s="408">
        <f>BY51+'Investuotojas ir Finansuotojas'!BZ13-'Investuotojas ir Finansuotojas'!CM13</f>
        <v>0</v>
      </c>
      <c r="CA51" s="204">
        <f t="shared" si="939"/>
        <v>0</v>
      </c>
      <c r="CB51" s="408">
        <f>BZ51+'Investuotojas ir Finansuotojas'!CB13-'Investuotojas ir Finansuotojas'!CO13</f>
        <v>0</v>
      </c>
      <c r="CC51" s="408">
        <f>CB51+'Investuotojas ir Finansuotojas'!CC13-'Investuotojas ir Finansuotojas'!CP13</f>
        <v>0</v>
      </c>
      <c r="CD51" s="408">
        <f>CC51+'Investuotojas ir Finansuotojas'!CD13-'Investuotojas ir Finansuotojas'!CQ13</f>
        <v>0</v>
      </c>
      <c r="CE51" s="408">
        <f>CD51+'Investuotojas ir Finansuotojas'!CE13-'Investuotojas ir Finansuotojas'!CR13</f>
        <v>0</v>
      </c>
      <c r="CF51" s="408">
        <f>CE51+'Investuotojas ir Finansuotojas'!CF13-'Investuotojas ir Finansuotojas'!CS13</f>
        <v>0</v>
      </c>
      <c r="CG51" s="408">
        <f>CF51+'Investuotojas ir Finansuotojas'!CG13-'Investuotojas ir Finansuotojas'!CT13</f>
        <v>0</v>
      </c>
      <c r="CH51" s="408">
        <f>CG51+'Investuotojas ir Finansuotojas'!CH13-'Investuotojas ir Finansuotojas'!CU13</f>
        <v>0</v>
      </c>
      <c r="CI51" s="408">
        <f>CH51+'Investuotojas ir Finansuotojas'!CI13-'Investuotojas ir Finansuotojas'!CV13</f>
        <v>0</v>
      </c>
      <c r="CJ51" s="408">
        <f>CI51+'Investuotojas ir Finansuotojas'!CJ13-'Investuotojas ir Finansuotojas'!CW13</f>
        <v>0</v>
      </c>
      <c r="CK51" s="408">
        <f>CJ51+'Investuotojas ir Finansuotojas'!CK13-'Investuotojas ir Finansuotojas'!CX13</f>
        <v>0</v>
      </c>
      <c r="CL51" s="408">
        <f>CK51+'Investuotojas ir Finansuotojas'!CL13-'Investuotojas ir Finansuotojas'!CY13</f>
        <v>0</v>
      </c>
      <c r="CM51" s="408">
        <f>CL51+'Investuotojas ir Finansuotojas'!CM13-'Investuotojas ir Finansuotojas'!CZ13</f>
        <v>0</v>
      </c>
      <c r="CN51" s="204">
        <f t="shared" si="951"/>
        <v>0</v>
      </c>
      <c r="CO51" s="408">
        <f>CM51+'Investuotojas ir Finansuotojas'!CO13-'Investuotojas ir Finansuotojas'!DB13</f>
        <v>0</v>
      </c>
      <c r="CP51" s="408">
        <f>CO51+'Investuotojas ir Finansuotojas'!CP13-'Investuotojas ir Finansuotojas'!DC13</f>
        <v>0</v>
      </c>
      <c r="CQ51" s="408">
        <f>CP51+'Investuotojas ir Finansuotojas'!CQ13-'Investuotojas ir Finansuotojas'!DD13</f>
        <v>0</v>
      </c>
      <c r="CR51" s="408">
        <f>CQ51+'Investuotojas ir Finansuotojas'!CR13-'Investuotojas ir Finansuotojas'!DE13</f>
        <v>0</v>
      </c>
      <c r="CS51" s="408">
        <f>CR51+'Investuotojas ir Finansuotojas'!CS13-'Investuotojas ir Finansuotojas'!DF13</f>
        <v>0</v>
      </c>
      <c r="CT51" s="408">
        <f>CS51+'Investuotojas ir Finansuotojas'!CT13-'Investuotojas ir Finansuotojas'!DG13</f>
        <v>0</v>
      </c>
      <c r="CU51" s="408">
        <f>CT51+'Investuotojas ir Finansuotojas'!CU13-'Investuotojas ir Finansuotojas'!DH13</f>
        <v>0</v>
      </c>
      <c r="CV51" s="408">
        <f>CU51+'Investuotojas ir Finansuotojas'!CV13-'Investuotojas ir Finansuotojas'!DI13</f>
        <v>0</v>
      </c>
      <c r="CW51" s="408">
        <f>CV51+'Investuotojas ir Finansuotojas'!CW13-'Investuotojas ir Finansuotojas'!DJ13</f>
        <v>0</v>
      </c>
      <c r="CX51" s="408">
        <f>CW51+'Investuotojas ir Finansuotojas'!CX13-'Investuotojas ir Finansuotojas'!DK13</f>
        <v>0</v>
      </c>
      <c r="CY51" s="408">
        <f>CX51+'Investuotojas ir Finansuotojas'!CY13-'Investuotojas ir Finansuotojas'!DL13</f>
        <v>0</v>
      </c>
      <c r="CZ51" s="408">
        <f>CY51+'Investuotojas ir Finansuotojas'!CZ13-'Investuotojas ir Finansuotojas'!DM13</f>
        <v>0</v>
      </c>
      <c r="DA51" s="204">
        <f t="shared" si="963"/>
        <v>0</v>
      </c>
      <c r="DB51" s="408">
        <f>CZ51+'Investuotojas ir Finansuotojas'!DB13-'Investuotojas ir Finansuotojas'!DO13</f>
        <v>0</v>
      </c>
      <c r="DC51" s="408">
        <f>DB51+'Investuotojas ir Finansuotojas'!DC13-'Investuotojas ir Finansuotojas'!DP13</f>
        <v>0</v>
      </c>
      <c r="DD51" s="408">
        <f>DC51+'Investuotojas ir Finansuotojas'!DD13-'Investuotojas ir Finansuotojas'!DQ13</f>
        <v>0</v>
      </c>
      <c r="DE51" s="408">
        <f>DD51+'Investuotojas ir Finansuotojas'!DE13-'Investuotojas ir Finansuotojas'!DR13</f>
        <v>0</v>
      </c>
      <c r="DF51" s="408">
        <f>DE51+'Investuotojas ir Finansuotojas'!DF13-'Investuotojas ir Finansuotojas'!DS13</f>
        <v>0</v>
      </c>
      <c r="DG51" s="408">
        <f>DF51+'Investuotojas ir Finansuotojas'!DG13-'Investuotojas ir Finansuotojas'!DT13</f>
        <v>0</v>
      </c>
      <c r="DH51" s="408">
        <f>DG51+'Investuotojas ir Finansuotojas'!DH13-'Investuotojas ir Finansuotojas'!DU13</f>
        <v>0</v>
      </c>
      <c r="DI51" s="408">
        <f>DH51+'Investuotojas ir Finansuotojas'!DI13-'Investuotojas ir Finansuotojas'!DV13</f>
        <v>0</v>
      </c>
      <c r="DJ51" s="408">
        <f>DI51+'Investuotojas ir Finansuotojas'!DJ13-'Investuotojas ir Finansuotojas'!DW13</f>
        <v>0</v>
      </c>
      <c r="DK51" s="408">
        <f>DJ51+'Investuotojas ir Finansuotojas'!DK13-'Investuotojas ir Finansuotojas'!DX13</f>
        <v>0</v>
      </c>
      <c r="DL51" s="408">
        <f>DK51+'Investuotojas ir Finansuotojas'!DL13-'Investuotojas ir Finansuotojas'!DY13</f>
        <v>0</v>
      </c>
      <c r="DM51" s="408">
        <f>DL51+'Investuotojas ir Finansuotojas'!DM13-'Investuotojas ir Finansuotojas'!DZ13</f>
        <v>0</v>
      </c>
      <c r="DN51" s="204">
        <f t="shared" si="975"/>
        <v>0</v>
      </c>
      <c r="DO51" s="408">
        <f>DM51+'Investuotojas ir Finansuotojas'!DO13-'Investuotojas ir Finansuotojas'!EB13</f>
        <v>0</v>
      </c>
      <c r="DP51" s="408">
        <f>DO51+'Investuotojas ir Finansuotojas'!DP13-'Investuotojas ir Finansuotojas'!EC13</f>
        <v>0</v>
      </c>
      <c r="DQ51" s="408">
        <f>DP51+'Investuotojas ir Finansuotojas'!DQ13-'Investuotojas ir Finansuotojas'!ED13</f>
        <v>0</v>
      </c>
      <c r="DR51" s="408">
        <f>DQ51+'Investuotojas ir Finansuotojas'!DR13-'Investuotojas ir Finansuotojas'!EE13</f>
        <v>0</v>
      </c>
      <c r="DS51" s="408">
        <f>DR51+'Investuotojas ir Finansuotojas'!DS13-'Investuotojas ir Finansuotojas'!EF13</f>
        <v>0</v>
      </c>
      <c r="DT51" s="408">
        <f>DS51+'Investuotojas ir Finansuotojas'!DT13-'Investuotojas ir Finansuotojas'!EG13</f>
        <v>0</v>
      </c>
      <c r="DU51" s="408">
        <f>DT51+'Investuotojas ir Finansuotojas'!DU13-'Investuotojas ir Finansuotojas'!EH13</f>
        <v>0</v>
      </c>
      <c r="DV51" s="408">
        <f>DU51+'Investuotojas ir Finansuotojas'!DV13-'Investuotojas ir Finansuotojas'!EI13</f>
        <v>0</v>
      </c>
      <c r="DW51" s="408">
        <f>DV51+'Investuotojas ir Finansuotojas'!DW13-'Investuotojas ir Finansuotojas'!EJ13</f>
        <v>0</v>
      </c>
      <c r="DX51" s="408">
        <f>DW51+'Investuotojas ir Finansuotojas'!DX13-'Investuotojas ir Finansuotojas'!EK13</f>
        <v>0</v>
      </c>
      <c r="DY51" s="408">
        <f>DX51+'Investuotojas ir Finansuotojas'!DY13-'Investuotojas ir Finansuotojas'!EL13</f>
        <v>0</v>
      </c>
      <c r="DZ51" s="408">
        <f>DY51+'Investuotojas ir Finansuotojas'!DZ13-'Investuotojas ir Finansuotojas'!EM13</f>
        <v>0</v>
      </c>
      <c r="EA51" s="204">
        <f t="shared" si="987"/>
        <v>0</v>
      </c>
      <c r="EB51" s="408">
        <f>DZ51+'Investuotojas ir Finansuotojas'!EB13-'Investuotojas ir Finansuotojas'!EO13</f>
        <v>0</v>
      </c>
      <c r="EC51" s="408">
        <f>EB51+'Investuotojas ir Finansuotojas'!EC13-'Investuotojas ir Finansuotojas'!EP13</f>
        <v>0</v>
      </c>
      <c r="ED51" s="408">
        <f>EC51+'Investuotojas ir Finansuotojas'!ED13-'Investuotojas ir Finansuotojas'!EQ13</f>
        <v>0</v>
      </c>
      <c r="EE51" s="408">
        <f>ED51+'Investuotojas ir Finansuotojas'!EE13-'Investuotojas ir Finansuotojas'!ER13</f>
        <v>0</v>
      </c>
      <c r="EF51" s="408">
        <f>EE51+'Investuotojas ir Finansuotojas'!EF13-'Investuotojas ir Finansuotojas'!ES13</f>
        <v>0</v>
      </c>
      <c r="EG51" s="408">
        <f>EF51+'Investuotojas ir Finansuotojas'!EG13-'Investuotojas ir Finansuotojas'!ET13</f>
        <v>0</v>
      </c>
      <c r="EH51" s="408">
        <f>EG51+'Investuotojas ir Finansuotojas'!EH13-'Investuotojas ir Finansuotojas'!EU13</f>
        <v>0</v>
      </c>
      <c r="EI51" s="408">
        <f>EH51+'Investuotojas ir Finansuotojas'!EI13-'Investuotojas ir Finansuotojas'!EV13</f>
        <v>0</v>
      </c>
      <c r="EJ51" s="408">
        <f>EI51+'Investuotojas ir Finansuotojas'!EJ13-'Investuotojas ir Finansuotojas'!EW13</f>
        <v>0</v>
      </c>
      <c r="EK51" s="408">
        <f>EJ51+'Investuotojas ir Finansuotojas'!EK13-'Investuotojas ir Finansuotojas'!EX13</f>
        <v>0</v>
      </c>
      <c r="EL51" s="408">
        <f>EK51+'Investuotojas ir Finansuotojas'!EL13-'Investuotojas ir Finansuotojas'!EY13</f>
        <v>0</v>
      </c>
      <c r="EM51" s="408">
        <f>EL51+'Investuotojas ir Finansuotojas'!EM13-'Investuotojas ir Finansuotojas'!EZ13</f>
        <v>0</v>
      </c>
      <c r="EN51" s="204">
        <f t="shared" si="999"/>
        <v>0</v>
      </c>
      <c r="EO51" s="408">
        <f>EM51+'Investuotojas ir Finansuotojas'!EO13-'Investuotojas ir Finansuotojas'!FB13</f>
        <v>0</v>
      </c>
      <c r="EP51" s="408">
        <f>EO51+'Investuotojas ir Finansuotojas'!EP13-'Investuotojas ir Finansuotojas'!FC13</f>
        <v>0</v>
      </c>
      <c r="EQ51" s="408">
        <f>EP51+'Investuotojas ir Finansuotojas'!EQ13-'Investuotojas ir Finansuotojas'!FD13</f>
        <v>0</v>
      </c>
      <c r="ER51" s="408">
        <f>EQ51+'Investuotojas ir Finansuotojas'!ER13-'Investuotojas ir Finansuotojas'!FE13</f>
        <v>0</v>
      </c>
      <c r="ES51" s="408">
        <f>ER51+'Investuotojas ir Finansuotojas'!ES13-'Investuotojas ir Finansuotojas'!FF13</f>
        <v>0</v>
      </c>
      <c r="ET51" s="408">
        <f>ES51+'Investuotojas ir Finansuotojas'!ET13-'Investuotojas ir Finansuotojas'!FG13</f>
        <v>0</v>
      </c>
      <c r="EU51" s="408">
        <f>ET51+'Investuotojas ir Finansuotojas'!EU13-'Investuotojas ir Finansuotojas'!FH13</f>
        <v>0</v>
      </c>
      <c r="EV51" s="408">
        <f>EU51+'Investuotojas ir Finansuotojas'!EV13-'Investuotojas ir Finansuotojas'!FI13</f>
        <v>0</v>
      </c>
      <c r="EW51" s="408">
        <f>EV51+'Investuotojas ir Finansuotojas'!EW13-'Investuotojas ir Finansuotojas'!FJ13</f>
        <v>0</v>
      </c>
      <c r="EX51" s="408">
        <f>EW51+'Investuotojas ir Finansuotojas'!EX13-'Investuotojas ir Finansuotojas'!FK13</f>
        <v>0</v>
      </c>
      <c r="EY51" s="408">
        <f>EX51+'Investuotojas ir Finansuotojas'!EY13-'Investuotojas ir Finansuotojas'!FL13</f>
        <v>0</v>
      </c>
      <c r="EZ51" s="408">
        <f>EY51+'Investuotojas ir Finansuotojas'!EZ13-'Investuotojas ir Finansuotojas'!FM13</f>
        <v>0</v>
      </c>
      <c r="FA51" s="204">
        <f t="shared" si="1011"/>
        <v>0</v>
      </c>
      <c r="FB51" s="408">
        <f>EZ51+'Investuotojas ir Finansuotojas'!FB13-'Investuotojas ir Finansuotojas'!FO13</f>
        <v>0</v>
      </c>
      <c r="FC51" s="408">
        <f>FB51+'Investuotojas ir Finansuotojas'!FC13-'Investuotojas ir Finansuotojas'!FP13</f>
        <v>0</v>
      </c>
      <c r="FD51" s="408">
        <f>FC51+'Investuotojas ir Finansuotojas'!FD13-'Investuotojas ir Finansuotojas'!FQ13</f>
        <v>0</v>
      </c>
      <c r="FE51" s="408">
        <f>FD51+'Investuotojas ir Finansuotojas'!FE13-'Investuotojas ir Finansuotojas'!FR13</f>
        <v>0</v>
      </c>
      <c r="FF51" s="408">
        <f>FE51+'Investuotojas ir Finansuotojas'!FF13-'Investuotojas ir Finansuotojas'!FS13</f>
        <v>0</v>
      </c>
      <c r="FG51" s="408">
        <f>FF51+'Investuotojas ir Finansuotojas'!FG13-'Investuotojas ir Finansuotojas'!FT13</f>
        <v>0</v>
      </c>
      <c r="FH51" s="408">
        <f>FG51+'Investuotojas ir Finansuotojas'!FH13-'Investuotojas ir Finansuotojas'!FU13</f>
        <v>0</v>
      </c>
      <c r="FI51" s="408">
        <f>FH51+'Investuotojas ir Finansuotojas'!FI13-'Investuotojas ir Finansuotojas'!FV13</f>
        <v>0</v>
      </c>
      <c r="FJ51" s="408">
        <f>FI51+'Investuotojas ir Finansuotojas'!FJ13-'Investuotojas ir Finansuotojas'!FW13</f>
        <v>0</v>
      </c>
      <c r="FK51" s="408">
        <f>FJ51+'Investuotojas ir Finansuotojas'!FK13-'Investuotojas ir Finansuotojas'!FX13</f>
        <v>0</v>
      </c>
      <c r="FL51" s="408">
        <f>FK51+'Investuotojas ir Finansuotojas'!FL13-'Investuotojas ir Finansuotojas'!FY13</f>
        <v>0</v>
      </c>
      <c r="FM51" s="408">
        <f>FL51+'Investuotojas ir Finansuotojas'!FM13-'Investuotojas ir Finansuotojas'!FZ13</f>
        <v>0</v>
      </c>
      <c r="FN51" s="204">
        <f t="shared" si="1023"/>
        <v>0</v>
      </c>
      <c r="FO51" s="408">
        <f>FM51+'Investuotojas ir Finansuotojas'!FO13-'Investuotojas ir Finansuotojas'!GB13</f>
        <v>0</v>
      </c>
      <c r="FP51" s="408">
        <f>FO51+'Investuotojas ir Finansuotojas'!FP13-'Investuotojas ir Finansuotojas'!GC13</f>
        <v>0</v>
      </c>
      <c r="FQ51" s="408">
        <f>FP51+'Investuotojas ir Finansuotojas'!FQ13-'Investuotojas ir Finansuotojas'!GD13</f>
        <v>0</v>
      </c>
      <c r="FR51" s="408">
        <f>FQ51+'Investuotojas ir Finansuotojas'!FR13-'Investuotojas ir Finansuotojas'!GE13</f>
        <v>0</v>
      </c>
      <c r="FS51" s="408">
        <f>FR51+'Investuotojas ir Finansuotojas'!FS13-'Investuotojas ir Finansuotojas'!GF13</f>
        <v>0</v>
      </c>
      <c r="FT51" s="408">
        <f>FS51+'Investuotojas ir Finansuotojas'!FT13-'Investuotojas ir Finansuotojas'!GG13</f>
        <v>0</v>
      </c>
      <c r="FU51" s="408">
        <f>FT51+'Investuotojas ir Finansuotojas'!FU13-'Investuotojas ir Finansuotojas'!GH13</f>
        <v>0</v>
      </c>
      <c r="FV51" s="408">
        <f>FU51+'Investuotojas ir Finansuotojas'!FV13-'Investuotojas ir Finansuotojas'!GI13</f>
        <v>0</v>
      </c>
      <c r="FW51" s="408">
        <f>FV51+'Investuotojas ir Finansuotojas'!FW13-'Investuotojas ir Finansuotojas'!GJ13</f>
        <v>0</v>
      </c>
      <c r="FX51" s="408">
        <f>FW51+'Investuotojas ir Finansuotojas'!FX13-'Investuotojas ir Finansuotojas'!GK13</f>
        <v>0</v>
      </c>
      <c r="FY51" s="408">
        <f>FX51+'Investuotojas ir Finansuotojas'!FY13-'Investuotojas ir Finansuotojas'!GL13</f>
        <v>0</v>
      </c>
      <c r="FZ51" s="408">
        <f>FY51+'Investuotojas ir Finansuotojas'!FZ13-'Investuotojas ir Finansuotojas'!GM13</f>
        <v>0</v>
      </c>
      <c r="GA51" s="204">
        <f t="shared" si="1035"/>
        <v>0</v>
      </c>
      <c r="GB51" s="408">
        <f>FZ51+'Investuotojas ir Finansuotojas'!GB13-'Investuotojas ir Finansuotojas'!GO13</f>
        <v>0</v>
      </c>
      <c r="GC51" s="408">
        <f>GB51+'Investuotojas ir Finansuotojas'!GC13-'Investuotojas ir Finansuotojas'!GP13</f>
        <v>0</v>
      </c>
      <c r="GD51" s="408">
        <f>GC51+'Investuotojas ir Finansuotojas'!GD13-'Investuotojas ir Finansuotojas'!GQ13</f>
        <v>0</v>
      </c>
      <c r="GE51" s="408">
        <f>GD51+'Investuotojas ir Finansuotojas'!GE13-'Investuotojas ir Finansuotojas'!GR13</f>
        <v>0</v>
      </c>
      <c r="GF51" s="408">
        <f>GE51+'Investuotojas ir Finansuotojas'!GF13-'Investuotojas ir Finansuotojas'!GS13</f>
        <v>0</v>
      </c>
      <c r="GG51" s="408">
        <f>GF51+'Investuotojas ir Finansuotojas'!GG13-'Investuotojas ir Finansuotojas'!GT13</f>
        <v>0</v>
      </c>
      <c r="GH51" s="408">
        <f>GG51+'Investuotojas ir Finansuotojas'!GH13-'Investuotojas ir Finansuotojas'!GU13</f>
        <v>0</v>
      </c>
      <c r="GI51" s="408">
        <f>GH51+'Investuotojas ir Finansuotojas'!GI13-'Investuotojas ir Finansuotojas'!GV13</f>
        <v>0</v>
      </c>
      <c r="GJ51" s="408">
        <f>GI51+'Investuotojas ir Finansuotojas'!GJ13-'Investuotojas ir Finansuotojas'!GW13</f>
        <v>0</v>
      </c>
      <c r="GK51" s="408">
        <f>GJ51+'Investuotojas ir Finansuotojas'!GK13-'Investuotojas ir Finansuotojas'!GX13</f>
        <v>0</v>
      </c>
      <c r="GL51" s="408">
        <f>GK51+'Investuotojas ir Finansuotojas'!GL13-'Investuotojas ir Finansuotojas'!GY13</f>
        <v>0</v>
      </c>
      <c r="GM51" s="408">
        <f>GL51+'Investuotojas ir Finansuotojas'!GM13-'Investuotojas ir Finansuotojas'!GZ13</f>
        <v>0</v>
      </c>
      <c r="GN51" s="204">
        <f t="shared" si="1047"/>
        <v>0</v>
      </c>
      <c r="GO51" s="408">
        <f>GM51+'Investuotojas ir Finansuotojas'!GO13-'Investuotojas ir Finansuotojas'!HB13</f>
        <v>0</v>
      </c>
      <c r="GP51" s="408">
        <f>GO51+'Investuotojas ir Finansuotojas'!GP13-'Investuotojas ir Finansuotojas'!HC13</f>
        <v>0</v>
      </c>
      <c r="GQ51" s="408">
        <f>GP51+'Investuotojas ir Finansuotojas'!GQ13-'Investuotojas ir Finansuotojas'!HD13</f>
        <v>0</v>
      </c>
      <c r="GR51" s="408">
        <f>GQ51+'Investuotojas ir Finansuotojas'!GR13-'Investuotojas ir Finansuotojas'!HE13</f>
        <v>0</v>
      </c>
      <c r="GS51" s="408">
        <f>GR51+'Investuotojas ir Finansuotojas'!GS13-'Investuotojas ir Finansuotojas'!HF13</f>
        <v>0</v>
      </c>
      <c r="GT51" s="408">
        <f>GS51+'Investuotojas ir Finansuotojas'!GT13-'Investuotojas ir Finansuotojas'!HG13</f>
        <v>0</v>
      </c>
      <c r="GU51" s="408">
        <f>GT51+'Investuotojas ir Finansuotojas'!GU13-'Investuotojas ir Finansuotojas'!HH13</f>
        <v>0</v>
      </c>
      <c r="GV51" s="408">
        <f>GU51+'Investuotojas ir Finansuotojas'!GV13-'Investuotojas ir Finansuotojas'!HI13</f>
        <v>0</v>
      </c>
      <c r="GW51" s="408">
        <f>GV51+'Investuotojas ir Finansuotojas'!GW13-'Investuotojas ir Finansuotojas'!HJ13</f>
        <v>0</v>
      </c>
      <c r="GX51" s="408">
        <f>GW51+'Investuotojas ir Finansuotojas'!GX13-'Investuotojas ir Finansuotojas'!HK13</f>
        <v>0</v>
      </c>
      <c r="GY51" s="408">
        <f>GX51+'Investuotojas ir Finansuotojas'!GY13-'Investuotojas ir Finansuotojas'!HL13</f>
        <v>0</v>
      </c>
      <c r="GZ51" s="408">
        <f>GY51+'Investuotojas ir Finansuotojas'!GZ13-'Investuotojas ir Finansuotojas'!HM13</f>
        <v>0</v>
      </c>
      <c r="HA51" s="204">
        <f t="shared" si="1059"/>
        <v>0</v>
      </c>
      <c r="HB51" s="408">
        <f>GZ51+'Investuotojas ir Finansuotojas'!HB13-'Investuotojas ir Finansuotojas'!HO13</f>
        <v>0</v>
      </c>
      <c r="HC51" s="408">
        <f>HB51+'Investuotojas ir Finansuotojas'!HC13-'Investuotojas ir Finansuotojas'!HP13</f>
        <v>0</v>
      </c>
      <c r="HD51" s="408">
        <f>HC51+'Investuotojas ir Finansuotojas'!HD13-'Investuotojas ir Finansuotojas'!HQ13</f>
        <v>0</v>
      </c>
      <c r="HE51" s="408">
        <f>HD51+'Investuotojas ir Finansuotojas'!HE13-'Investuotojas ir Finansuotojas'!HR13</f>
        <v>0</v>
      </c>
      <c r="HF51" s="408">
        <f>HE51+'Investuotojas ir Finansuotojas'!HF13-'Investuotojas ir Finansuotojas'!HS13</f>
        <v>0</v>
      </c>
      <c r="HG51" s="408">
        <f>HF51+'Investuotojas ir Finansuotojas'!HG13-'Investuotojas ir Finansuotojas'!HT13</f>
        <v>0</v>
      </c>
      <c r="HH51" s="408">
        <f>HG51+'Investuotojas ir Finansuotojas'!HH13-'Investuotojas ir Finansuotojas'!HU13</f>
        <v>0</v>
      </c>
      <c r="HI51" s="408">
        <f>HH51+'Investuotojas ir Finansuotojas'!HI13-'Investuotojas ir Finansuotojas'!HV13</f>
        <v>0</v>
      </c>
      <c r="HJ51" s="408">
        <f>HI51+'Investuotojas ir Finansuotojas'!HJ13-'Investuotojas ir Finansuotojas'!HW13</f>
        <v>0</v>
      </c>
      <c r="HK51" s="408">
        <f>HJ51+'Investuotojas ir Finansuotojas'!HK13-'Investuotojas ir Finansuotojas'!HX13</f>
        <v>0</v>
      </c>
      <c r="HL51" s="408">
        <f>HK51+'Investuotojas ir Finansuotojas'!HL13-'Investuotojas ir Finansuotojas'!HY13</f>
        <v>0</v>
      </c>
      <c r="HM51" s="408">
        <f>HL51+'Investuotojas ir Finansuotojas'!HM13-'Investuotojas ir Finansuotojas'!HZ13</f>
        <v>0</v>
      </c>
      <c r="HN51" s="204">
        <f t="shared" si="1071"/>
        <v>0</v>
      </c>
      <c r="HO51" s="408">
        <f>HM51+'Investuotojas ir Finansuotojas'!HO13-'Investuotojas ir Finansuotojas'!IB13</f>
        <v>0</v>
      </c>
      <c r="HP51" s="408">
        <f>HO51+'Investuotojas ir Finansuotojas'!HP13-'Investuotojas ir Finansuotojas'!IC13</f>
        <v>0</v>
      </c>
      <c r="HQ51" s="408">
        <f>HP51+'Investuotojas ir Finansuotojas'!HQ13-'Investuotojas ir Finansuotojas'!ID13</f>
        <v>0</v>
      </c>
      <c r="HR51" s="408">
        <f>HQ51+'Investuotojas ir Finansuotojas'!HR13-'Investuotojas ir Finansuotojas'!IE13</f>
        <v>0</v>
      </c>
      <c r="HS51" s="408">
        <f>HR51+'Investuotojas ir Finansuotojas'!HS13-'Investuotojas ir Finansuotojas'!IF13</f>
        <v>0</v>
      </c>
      <c r="HT51" s="408">
        <f>HS51+'Investuotojas ir Finansuotojas'!HT13-'Investuotojas ir Finansuotojas'!IG13</f>
        <v>0</v>
      </c>
      <c r="HU51" s="408">
        <f>HT51+'Investuotojas ir Finansuotojas'!HU13-'Investuotojas ir Finansuotojas'!IH13</f>
        <v>0</v>
      </c>
      <c r="HV51" s="408">
        <f>HU51+'Investuotojas ir Finansuotojas'!HV13-'Investuotojas ir Finansuotojas'!II13</f>
        <v>0</v>
      </c>
      <c r="HW51" s="408">
        <f>HV51+'Investuotojas ir Finansuotojas'!HW13-'Investuotojas ir Finansuotojas'!IJ13</f>
        <v>0</v>
      </c>
      <c r="HX51" s="408">
        <f>HW51+'Investuotojas ir Finansuotojas'!HX13-'Investuotojas ir Finansuotojas'!IK13</f>
        <v>0</v>
      </c>
      <c r="HY51" s="408">
        <f>HX51+'Investuotojas ir Finansuotojas'!HY13-'Investuotojas ir Finansuotojas'!IL13</f>
        <v>0</v>
      </c>
      <c r="HZ51" s="408">
        <f>HY51+'Investuotojas ir Finansuotojas'!HZ13-'Investuotojas ir Finansuotojas'!IM13</f>
        <v>0</v>
      </c>
      <c r="IA51" s="204">
        <f t="shared" si="1083"/>
        <v>0</v>
      </c>
      <c r="IB51" s="408">
        <f>HZ51+'Investuotojas ir Finansuotojas'!IB13-'Investuotojas ir Finansuotojas'!IO13</f>
        <v>0</v>
      </c>
      <c r="IC51" s="408">
        <f>IB51+'Investuotojas ir Finansuotojas'!IC13-'Investuotojas ir Finansuotojas'!IP13</f>
        <v>0</v>
      </c>
      <c r="ID51" s="408">
        <f>IC51+'Investuotojas ir Finansuotojas'!ID13-'Investuotojas ir Finansuotojas'!IQ13</f>
        <v>0</v>
      </c>
      <c r="IE51" s="408">
        <f>ID51+'Investuotojas ir Finansuotojas'!IE13-'Investuotojas ir Finansuotojas'!IR13</f>
        <v>0</v>
      </c>
      <c r="IF51" s="408">
        <f>IE51+'Investuotojas ir Finansuotojas'!IF13-'Investuotojas ir Finansuotojas'!IS13</f>
        <v>0</v>
      </c>
      <c r="IG51" s="408">
        <f>IF51+'Investuotojas ir Finansuotojas'!IG13-'Investuotojas ir Finansuotojas'!IT13</f>
        <v>0</v>
      </c>
      <c r="IH51" s="408">
        <f>IG51+'Investuotojas ir Finansuotojas'!IH13-'Investuotojas ir Finansuotojas'!IU13</f>
        <v>0</v>
      </c>
      <c r="II51" s="408">
        <f>IH51+'Investuotojas ir Finansuotojas'!II13-'Investuotojas ir Finansuotojas'!IV13</f>
        <v>0</v>
      </c>
      <c r="IJ51" s="408">
        <f>II51+'Investuotojas ir Finansuotojas'!IJ13-'Investuotojas ir Finansuotojas'!IW13</f>
        <v>0</v>
      </c>
      <c r="IK51" s="408">
        <f>IJ51+'Investuotojas ir Finansuotojas'!IK13-'Investuotojas ir Finansuotojas'!IX13</f>
        <v>0</v>
      </c>
      <c r="IL51" s="408">
        <f>IK51+'Investuotojas ir Finansuotojas'!IL13-'Investuotojas ir Finansuotojas'!IY13</f>
        <v>0</v>
      </c>
      <c r="IM51" s="408">
        <f>IL51+'Investuotojas ir Finansuotojas'!IM13-'Investuotojas ir Finansuotojas'!IZ13</f>
        <v>0</v>
      </c>
      <c r="IN51" s="204">
        <f t="shared" si="1095"/>
        <v>0</v>
      </c>
      <c r="IO51" s="408">
        <f>IM51+'Investuotojas ir Finansuotojas'!IO13-'Investuotojas ir Finansuotojas'!JB13</f>
        <v>0</v>
      </c>
      <c r="IP51" s="408">
        <f>IO51+'Investuotojas ir Finansuotojas'!IP13-'Investuotojas ir Finansuotojas'!JC13</f>
        <v>0</v>
      </c>
      <c r="IQ51" s="408">
        <f>IP51+'Investuotojas ir Finansuotojas'!IQ13-'Investuotojas ir Finansuotojas'!JD13</f>
        <v>0</v>
      </c>
      <c r="IR51" s="408">
        <f>IQ51+'Investuotojas ir Finansuotojas'!IR13-'Investuotojas ir Finansuotojas'!JE13</f>
        <v>0</v>
      </c>
      <c r="IS51" s="408">
        <f>IR51+'Investuotojas ir Finansuotojas'!IS13-'Investuotojas ir Finansuotojas'!JF13</f>
        <v>0</v>
      </c>
      <c r="IT51" s="408">
        <f>IS51+'Investuotojas ir Finansuotojas'!IT13-'Investuotojas ir Finansuotojas'!JG13</f>
        <v>0</v>
      </c>
      <c r="IU51" s="408">
        <f>IT51+'Investuotojas ir Finansuotojas'!IU13-'Investuotojas ir Finansuotojas'!JH13</f>
        <v>0</v>
      </c>
      <c r="IV51" s="408">
        <f>IU51+'Investuotojas ir Finansuotojas'!IV13-'Investuotojas ir Finansuotojas'!JI13</f>
        <v>0</v>
      </c>
      <c r="IW51" s="408">
        <f>IV51+'Investuotojas ir Finansuotojas'!IW13-'Investuotojas ir Finansuotojas'!JJ13</f>
        <v>0</v>
      </c>
      <c r="IX51" s="408">
        <f>IW51+'Investuotojas ir Finansuotojas'!IX13-'Investuotojas ir Finansuotojas'!JK13</f>
        <v>0</v>
      </c>
      <c r="IY51" s="408">
        <f>IX51+'Investuotojas ir Finansuotojas'!IY13-'Investuotojas ir Finansuotojas'!JL13</f>
        <v>0</v>
      </c>
      <c r="IZ51" s="408">
        <f>IY51+'Investuotojas ir Finansuotojas'!IZ13-'Investuotojas ir Finansuotojas'!JM13</f>
        <v>0</v>
      </c>
      <c r="JA51" s="204">
        <f t="shared" si="1107"/>
        <v>0</v>
      </c>
      <c r="JB51" s="408">
        <f>IZ51+'Investuotojas ir Finansuotojas'!JB13-'Investuotojas ir Finansuotojas'!JO13</f>
        <v>0</v>
      </c>
      <c r="JC51" s="408">
        <f>JB51+'Investuotojas ir Finansuotojas'!JC13-'Investuotojas ir Finansuotojas'!JP13</f>
        <v>0</v>
      </c>
      <c r="JD51" s="408">
        <f>JC51+'Investuotojas ir Finansuotojas'!JD13-'Investuotojas ir Finansuotojas'!JQ13</f>
        <v>0</v>
      </c>
      <c r="JE51" s="408">
        <f>JD51+'Investuotojas ir Finansuotojas'!JE13-'Investuotojas ir Finansuotojas'!JR13</f>
        <v>0</v>
      </c>
      <c r="JF51" s="408">
        <f>JE51+'Investuotojas ir Finansuotojas'!JF13-'Investuotojas ir Finansuotojas'!JS13</f>
        <v>0</v>
      </c>
      <c r="JG51" s="408">
        <f>JF51+'Investuotojas ir Finansuotojas'!JG13-'Investuotojas ir Finansuotojas'!JT13</f>
        <v>0</v>
      </c>
      <c r="JH51" s="408">
        <f>JG51+'Investuotojas ir Finansuotojas'!JH13-'Investuotojas ir Finansuotojas'!JU13</f>
        <v>0</v>
      </c>
      <c r="JI51" s="408">
        <f>JH51+'Investuotojas ir Finansuotojas'!JI13-'Investuotojas ir Finansuotojas'!JV13</f>
        <v>0</v>
      </c>
      <c r="JJ51" s="408">
        <f>JI51+'Investuotojas ir Finansuotojas'!JJ13-'Investuotojas ir Finansuotojas'!JW13</f>
        <v>0</v>
      </c>
      <c r="JK51" s="408">
        <f>JJ51+'Investuotojas ir Finansuotojas'!JK13-'Investuotojas ir Finansuotojas'!JX13</f>
        <v>0</v>
      </c>
      <c r="JL51" s="408">
        <f>JK51+'Investuotojas ir Finansuotojas'!JL13-'Investuotojas ir Finansuotojas'!JY13</f>
        <v>0</v>
      </c>
      <c r="JM51" s="408">
        <f>JL51+'Investuotojas ir Finansuotojas'!JM13-'Investuotojas ir Finansuotojas'!JZ13</f>
        <v>0</v>
      </c>
      <c r="JN51" s="204">
        <f t="shared" si="1119"/>
        <v>0</v>
      </c>
      <c r="JO51" s="408">
        <f>JM51+'Investuotojas ir Finansuotojas'!JO13-'Investuotojas ir Finansuotojas'!KB13</f>
        <v>0</v>
      </c>
      <c r="JP51" s="408">
        <f>JO51+'Investuotojas ir Finansuotojas'!JP13-'Investuotojas ir Finansuotojas'!KC13</f>
        <v>0</v>
      </c>
      <c r="JQ51" s="408">
        <f>JP51+'Investuotojas ir Finansuotojas'!JQ13-'Investuotojas ir Finansuotojas'!KD13</f>
        <v>0</v>
      </c>
      <c r="JR51" s="408">
        <f>JQ51+'Investuotojas ir Finansuotojas'!JR13-'Investuotojas ir Finansuotojas'!KE13</f>
        <v>0</v>
      </c>
      <c r="JS51" s="408">
        <f>JR51+'Investuotojas ir Finansuotojas'!JS13-'Investuotojas ir Finansuotojas'!KF13</f>
        <v>0</v>
      </c>
      <c r="JT51" s="408">
        <f>JS51+'Investuotojas ir Finansuotojas'!JT13-'Investuotojas ir Finansuotojas'!KG13</f>
        <v>0</v>
      </c>
      <c r="JU51" s="408">
        <f>JT51+'Investuotojas ir Finansuotojas'!JU13-'Investuotojas ir Finansuotojas'!KH13</f>
        <v>0</v>
      </c>
      <c r="JV51" s="408">
        <f>JU51+'Investuotojas ir Finansuotojas'!JV13-'Investuotojas ir Finansuotojas'!KI13</f>
        <v>0</v>
      </c>
      <c r="JW51" s="408">
        <f>JV51+'Investuotojas ir Finansuotojas'!JW13-'Investuotojas ir Finansuotojas'!KJ13</f>
        <v>0</v>
      </c>
      <c r="JX51" s="408">
        <f>JW51+'Investuotojas ir Finansuotojas'!JX13-'Investuotojas ir Finansuotojas'!KK13</f>
        <v>0</v>
      </c>
      <c r="JY51" s="408">
        <f>JX51+'Investuotojas ir Finansuotojas'!JY13-'Investuotojas ir Finansuotojas'!KL13</f>
        <v>0</v>
      </c>
      <c r="JZ51" s="408">
        <f>JY51+'Investuotojas ir Finansuotojas'!JZ13-'Investuotojas ir Finansuotojas'!KM13</f>
        <v>0</v>
      </c>
      <c r="KA51" s="204">
        <f t="shared" si="1131"/>
        <v>0</v>
      </c>
      <c r="KB51" s="408">
        <f>JZ51+'Investuotojas ir Finansuotojas'!KB13-'Investuotojas ir Finansuotojas'!KO13</f>
        <v>0</v>
      </c>
      <c r="KC51" s="408">
        <f>KB51+'Investuotojas ir Finansuotojas'!KC13-'Investuotojas ir Finansuotojas'!KP13</f>
        <v>0</v>
      </c>
      <c r="KD51" s="408">
        <f>KC51+'Investuotojas ir Finansuotojas'!KD13-'Investuotojas ir Finansuotojas'!KQ13</f>
        <v>0</v>
      </c>
      <c r="KE51" s="408">
        <f>KD51+'Investuotojas ir Finansuotojas'!KE13-'Investuotojas ir Finansuotojas'!KR13</f>
        <v>0</v>
      </c>
      <c r="KF51" s="408">
        <f>KE51+'Investuotojas ir Finansuotojas'!KF13-'Investuotojas ir Finansuotojas'!KS13</f>
        <v>0</v>
      </c>
      <c r="KG51" s="408">
        <f>KF51+'Investuotojas ir Finansuotojas'!KG13-'Investuotojas ir Finansuotojas'!KT13</f>
        <v>0</v>
      </c>
      <c r="KH51" s="408">
        <f>KG51+'Investuotojas ir Finansuotojas'!KH13-'Investuotojas ir Finansuotojas'!KU13</f>
        <v>0</v>
      </c>
      <c r="KI51" s="408">
        <f>KH51+'Investuotojas ir Finansuotojas'!KI13-'Investuotojas ir Finansuotojas'!KV13</f>
        <v>0</v>
      </c>
      <c r="KJ51" s="408">
        <f>KI51+'Investuotojas ir Finansuotojas'!KJ13-'Investuotojas ir Finansuotojas'!KW13</f>
        <v>0</v>
      </c>
      <c r="KK51" s="408">
        <f>KJ51+'Investuotojas ir Finansuotojas'!KK13-'Investuotojas ir Finansuotojas'!KX13</f>
        <v>0</v>
      </c>
      <c r="KL51" s="408">
        <f>KK51+'Investuotojas ir Finansuotojas'!KL13-'Investuotojas ir Finansuotojas'!KY13</f>
        <v>0</v>
      </c>
      <c r="KM51" s="408">
        <f>KL51+'Investuotojas ir Finansuotojas'!KM13-'Investuotojas ir Finansuotojas'!KZ13</f>
        <v>0</v>
      </c>
      <c r="KN51" s="204">
        <f t="shared" si="1143"/>
        <v>0</v>
      </c>
      <c r="KO51" s="408">
        <f>KM51+'Investuotojas ir Finansuotojas'!KO13-'Investuotojas ir Finansuotojas'!LB13</f>
        <v>0</v>
      </c>
      <c r="KP51" s="408">
        <f>KO51+'Investuotojas ir Finansuotojas'!KP13-'Investuotojas ir Finansuotojas'!LC13</f>
        <v>0</v>
      </c>
      <c r="KQ51" s="408">
        <f>KP51+'Investuotojas ir Finansuotojas'!KQ13-'Investuotojas ir Finansuotojas'!LD13</f>
        <v>0</v>
      </c>
      <c r="KR51" s="408">
        <f>KQ51+'Investuotojas ir Finansuotojas'!KR13-'Investuotojas ir Finansuotojas'!LE13</f>
        <v>0</v>
      </c>
      <c r="KS51" s="408">
        <f>KR51+'Investuotojas ir Finansuotojas'!KS13-'Investuotojas ir Finansuotojas'!LF13</f>
        <v>0</v>
      </c>
      <c r="KT51" s="408">
        <f>KS51+'Investuotojas ir Finansuotojas'!KT13-'Investuotojas ir Finansuotojas'!LG13</f>
        <v>0</v>
      </c>
      <c r="KU51" s="408">
        <f>KT51+'Investuotojas ir Finansuotojas'!KU13-'Investuotojas ir Finansuotojas'!LH13</f>
        <v>0</v>
      </c>
      <c r="KV51" s="408">
        <f>KU51+'Investuotojas ir Finansuotojas'!KV13-'Investuotojas ir Finansuotojas'!LI13</f>
        <v>0</v>
      </c>
      <c r="KW51" s="408">
        <f>KV51+'Investuotojas ir Finansuotojas'!KW13-'Investuotojas ir Finansuotojas'!LJ13</f>
        <v>0</v>
      </c>
      <c r="KX51" s="408">
        <f>KW51+'Investuotojas ir Finansuotojas'!KX13-'Investuotojas ir Finansuotojas'!LK13</f>
        <v>0</v>
      </c>
      <c r="KY51" s="408">
        <f>KX51+'Investuotojas ir Finansuotojas'!KY13-'Investuotojas ir Finansuotojas'!LL13</f>
        <v>0</v>
      </c>
      <c r="KZ51" s="408">
        <f>KY51+'Investuotojas ir Finansuotojas'!KZ13-'Investuotojas ir Finansuotojas'!LM13</f>
        <v>0</v>
      </c>
      <c r="LA51" s="204">
        <f t="shared" si="1155"/>
        <v>0</v>
      </c>
      <c r="LB51" s="408">
        <f>KZ51+'Investuotojas ir Finansuotojas'!LB13-'Investuotojas ir Finansuotojas'!LO13</f>
        <v>0</v>
      </c>
      <c r="LC51" s="408">
        <f>LB51+'Investuotojas ir Finansuotojas'!LC13-'Investuotojas ir Finansuotojas'!LP13</f>
        <v>0</v>
      </c>
      <c r="LD51" s="408">
        <f>LC51+'Investuotojas ir Finansuotojas'!LD13-'Investuotojas ir Finansuotojas'!LQ13</f>
        <v>0</v>
      </c>
      <c r="LE51" s="408">
        <f>LD51+'Investuotojas ir Finansuotojas'!LE13-'Investuotojas ir Finansuotojas'!LR13</f>
        <v>0</v>
      </c>
      <c r="LF51" s="408">
        <f>LE51+'Investuotojas ir Finansuotojas'!LF13-'Investuotojas ir Finansuotojas'!LS13</f>
        <v>0</v>
      </c>
      <c r="LG51" s="408">
        <f>LF51+'Investuotojas ir Finansuotojas'!LG13-'Investuotojas ir Finansuotojas'!LT13</f>
        <v>0</v>
      </c>
      <c r="LH51" s="408">
        <f>LG51+'Investuotojas ir Finansuotojas'!LH13-'Investuotojas ir Finansuotojas'!LU13</f>
        <v>0</v>
      </c>
      <c r="LI51" s="408">
        <f>LH51+'Investuotojas ir Finansuotojas'!LI13-'Investuotojas ir Finansuotojas'!LV13</f>
        <v>0</v>
      </c>
      <c r="LJ51" s="408">
        <f>LI51+'Investuotojas ir Finansuotojas'!LJ13-'Investuotojas ir Finansuotojas'!LW13</f>
        <v>0</v>
      </c>
      <c r="LK51" s="408">
        <f>LJ51+'Investuotojas ir Finansuotojas'!LK13-'Investuotojas ir Finansuotojas'!LX13</f>
        <v>0</v>
      </c>
      <c r="LL51" s="408">
        <f>LK51+'Investuotojas ir Finansuotojas'!LL13-'Investuotojas ir Finansuotojas'!LY13</f>
        <v>0</v>
      </c>
      <c r="LM51" s="408">
        <f>LL51+'Investuotojas ir Finansuotojas'!LM13-'Investuotojas ir Finansuotojas'!LZ13</f>
        <v>0</v>
      </c>
      <c r="LN51" s="416">
        <f t="shared" si="1167"/>
        <v>0</v>
      </c>
    </row>
    <row r="52" spans="1:326" s="424" customFormat="1" ht="15.75" thickBot="1">
      <c r="A52" s="420" t="s">
        <v>43</v>
      </c>
      <c r="B52" s="421">
        <f>B37+B45</f>
        <v>0</v>
      </c>
      <c r="C52" s="422">
        <f>C37+C45</f>
        <v>0</v>
      </c>
      <c r="D52" s="422">
        <f t="shared" ref="D52:BO52" si="1168">D37+D45</f>
        <v>0</v>
      </c>
      <c r="E52" s="422">
        <f t="shared" si="1168"/>
        <v>0</v>
      </c>
      <c r="F52" s="422">
        <f t="shared" si="1168"/>
        <v>0</v>
      </c>
      <c r="G52" s="422">
        <f t="shared" si="1168"/>
        <v>0</v>
      </c>
      <c r="H52" s="422">
        <f t="shared" si="1168"/>
        <v>0</v>
      </c>
      <c r="I52" s="422">
        <f t="shared" si="1168"/>
        <v>0</v>
      </c>
      <c r="J52" s="422">
        <f t="shared" si="1168"/>
        <v>0</v>
      </c>
      <c r="K52" s="422">
        <f t="shared" si="1168"/>
        <v>0</v>
      </c>
      <c r="L52" s="422">
        <f t="shared" si="1168"/>
        <v>0</v>
      </c>
      <c r="M52" s="422">
        <f t="shared" si="1168"/>
        <v>0</v>
      </c>
      <c r="N52" s="422">
        <f t="shared" si="1168"/>
        <v>0</v>
      </c>
      <c r="O52" s="422">
        <f t="shared" si="1168"/>
        <v>0</v>
      </c>
      <c r="P52" s="422">
        <f t="shared" si="1168"/>
        <v>0</v>
      </c>
      <c r="Q52" s="422">
        <f t="shared" si="1168"/>
        <v>0</v>
      </c>
      <c r="R52" s="422">
        <f t="shared" si="1168"/>
        <v>0</v>
      </c>
      <c r="S52" s="422">
        <f t="shared" si="1168"/>
        <v>0</v>
      </c>
      <c r="T52" s="422">
        <f t="shared" si="1168"/>
        <v>0</v>
      </c>
      <c r="U52" s="422">
        <f t="shared" si="1168"/>
        <v>0</v>
      </c>
      <c r="V52" s="422">
        <f t="shared" si="1168"/>
        <v>0</v>
      </c>
      <c r="W52" s="422">
        <f t="shared" si="1168"/>
        <v>0</v>
      </c>
      <c r="X52" s="422">
        <f t="shared" si="1168"/>
        <v>0</v>
      </c>
      <c r="Y52" s="422">
        <f t="shared" si="1168"/>
        <v>0</v>
      </c>
      <c r="Z52" s="422">
        <f t="shared" si="1168"/>
        <v>0</v>
      </c>
      <c r="AA52" s="422">
        <f t="shared" si="1168"/>
        <v>0</v>
      </c>
      <c r="AB52" s="422">
        <f t="shared" si="1168"/>
        <v>0</v>
      </c>
      <c r="AC52" s="422">
        <f t="shared" si="1168"/>
        <v>0</v>
      </c>
      <c r="AD52" s="422">
        <f t="shared" si="1168"/>
        <v>0</v>
      </c>
      <c r="AE52" s="422">
        <f t="shared" si="1168"/>
        <v>0</v>
      </c>
      <c r="AF52" s="422">
        <f t="shared" si="1168"/>
        <v>0</v>
      </c>
      <c r="AG52" s="422">
        <f t="shared" si="1168"/>
        <v>0</v>
      </c>
      <c r="AH52" s="422">
        <f t="shared" si="1168"/>
        <v>0</v>
      </c>
      <c r="AI52" s="422">
        <f t="shared" si="1168"/>
        <v>0</v>
      </c>
      <c r="AJ52" s="422">
        <f t="shared" si="1168"/>
        <v>0</v>
      </c>
      <c r="AK52" s="422">
        <f t="shared" si="1168"/>
        <v>0</v>
      </c>
      <c r="AL52" s="422">
        <f t="shared" si="1168"/>
        <v>0</v>
      </c>
      <c r="AM52" s="422">
        <f t="shared" si="1168"/>
        <v>0</v>
      </c>
      <c r="AN52" s="422">
        <f t="shared" si="1168"/>
        <v>0</v>
      </c>
      <c r="AO52" s="422">
        <f t="shared" si="1168"/>
        <v>0</v>
      </c>
      <c r="AP52" s="422">
        <f t="shared" si="1168"/>
        <v>0</v>
      </c>
      <c r="AQ52" s="422">
        <f t="shared" si="1168"/>
        <v>0</v>
      </c>
      <c r="AR52" s="422">
        <f t="shared" si="1168"/>
        <v>0</v>
      </c>
      <c r="AS52" s="422">
        <f t="shared" si="1168"/>
        <v>0</v>
      </c>
      <c r="AT52" s="422">
        <f t="shared" si="1168"/>
        <v>0</v>
      </c>
      <c r="AU52" s="422">
        <f t="shared" si="1168"/>
        <v>0</v>
      </c>
      <c r="AV52" s="422">
        <f t="shared" si="1168"/>
        <v>0</v>
      </c>
      <c r="AW52" s="422">
        <f t="shared" si="1168"/>
        <v>0</v>
      </c>
      <c r="AX52" s="422">
        <f t="shared" si="1168"/>
        <v>0</v>
      </c>
      <c r="AY52" s="422">
        <f t="shared" si="1168"/>
        <v>0</v>
      </c>
      <c r="AZ52" s="422">
        <f t="shared" si="1168"/>
        <v>0</v>
      </c>
      <c r="BA52" s="422">
        <f t="shared" si="1168"/>
        <v>0</v>
      </c>
      <c r="BB52" s="422">
        <f t="shared" si="1168"/>
        <v>0</v>
      </c>
      <c r="BC52" s="422">
        <f t="shared" si="1168"/>
        <v>0</v>
      </c>
      <c r="BD52" s="422">
        <f t="shared" si="1168"/>
        <v>0</v>
      </c>
      <c r="BE52" s="422">
        <f t="shared" si="1168"/>
        <v>0</v>
      </c>
      <c r="BF52" s="422">
        <f t="shared" si="1168"/>
        <v>0</v>
      </c>
      <c r="BG52" s="422">
        <f t="shared" si="1168"/>
        <v>0</v>
      </c>
      <c r="BH52" s="422">
        <f t="shared" si="1168"/>
        <v>0</v>
      </c>
      <c r="BI52" s="422">
        <f t="shared" si="1168"/>
        <v>0</v>
      </c>
      <c r="BJ52" s="422">
        <f t="shared" si="1168"/>
        <v>0</v>
      </c>
      <c r="BK52" s="422">
        <f t="shared" si="1168"/>
        <v>0</v>
      </c>
      <c r="BL52" s="422">
        <f t="shared" si="1168"/>
        <v>0</v>
      </c>
      <c r="BM52" s="422">
        <f t="shared" si="1168"/>
        <v>0</v>
      </c>
      <c r="BN52" s="422">
        <f t="shared" si="1168"/>
        <v>0</v>
      </c>
      <c r="BO52" s="422">
        <f t="shared" si="1168"/>
        <v>0</v>
      </c>
      <c r="BP52" s="422">
        <f t="shared" ref="BP52:EA52" si="1169">BP37+BP45</f>
        <v>0</v>
      </c>
      <c r="BQ52" s="422">
        <f t="shared" si="1169"/>
        <v>0</v>
      </c>
      <c r="BR52" s="422">
        <f t="shared" si="1169"/>
        <v>0</v>
      </c>
      <c r="BS52" s="422">
        <f t="shared" si="1169"/>
        <v>0</v>
      </c>
      <c r="BT52" s="422">
        <f t="shared" si="1169"/>
        <v>0</v>
      </c>
      <c r="BU52" s="422">
        <f t="shared" si="1169"/>
        <v>0</v>
      </c>
      <c r="BV52" s="422">
        <f t="shared" si="1169"/>
        <v>0</v>
      </c>
      <c r="BW52" s="422">
        <f t="shared" si="1169"/>
        <v>0</v>
      </c>
      <c r="BX52" s="422">
        <f t="shared" si="1169"/>
        <v>0</v>
      </c>
      <c r="BY52" s="422">
        <f t="shared" si="1169"/>
        <v>0</v>
      </c>
      <c r="BZ52" s="422">
        <f t="shared" si="1169"/>
        <v>0</v>
      </c>
      <c r="CA52" s="422">
        <f t="shared" si="1169"/>
        <v>0</v>
      </c>
      <c r="CB52" s="422">
        <f t="shared" si="1169"/>
        <v>0</v>
      </c>
      <c r="CC52" s="422">
        <f t="shared" si="1169"/>
        <v>0</v>
      </c>
      <c r="CD52" s="422">
        <f t="shared" si="1169"/>
        <v>0</v>
      </c>
      <c r="CE52" s="422">
        <f t="shared" si="1169"/>
        <v>0</v>
      </c>
      <c r="CF52" s="422">
        <f t="shared" si="1169"/>
        <v>0</v>
      </c>
      <c r="CG52" s="422">
        <f t="shared" si="1169"/>
        <v>0</v>
      </c>
      <c r="CH52" s="422">
        <f t="shared" si="1169"/>
        <v>0</v>
      </c>
      <c r="CI52" s="422">
        <f t="shared" si="1169"/>
        <v>0</v>
      </c>
      <c r="CJ52" s="422">
        <f t="shared" si="1169"/>
        <v>0</v>
      </c>
      <c r="CK52" s="422">
        <f t="shared" si="1169"/>
        <v>0</v>
      </c>
      <c r="CL52" s="422">
        <f t="shared" si="1169"/>
        <v>0</v>
      </c>
      <c r="CM52" s="422">
        <f t="shared" si="1169"/>
        <v>0</v>
      </c>
      <c r="CN52" s="422">
        <f t="shared" si="1169"/>
        <v>0</v>
      </c>
      <c r="CO52" s="422">
        <f t="shared" si="1169"/>
        <v>0</v>
      </c>
      <c r="CP52" s="422">
        <f t="shared" si="1169"/>
        <v>0</v>
      </c>
      <c r="CQ52" s="422">
        <f t="shared" si="1169"/>
        <v>0</v>
      </c>
      <c r="CR52" s="422">
        <f t="shared" si="1169"/>
        <v>0</v>
      </c>
      <c r="CS52" s="422">
        <f t="shared" si="1169"/>
        <v>0</v>
      </c>
      <c r="CT52" s="422">
        <f t="shared" si="1169"/>
        <v>0</v>
      </c>
      <c r="CU52" s="422">
        <f t="shared" si="1169"/>
        <v>0</v>
      </c>
      <c r="CV52" s="422">
        <f t="shared" si="1169"/>
        <v>0</v>
      </c>
      <c r="CW52" s="422">
        <f t="shared" si="1169"/>
        <v>0</v>
      </c>
      <c r="CX52" s="422">
        <f t="shared" si="1169"/>
        <v>0</v>
      </c>
      <c r="CY52" s="422">
        <f t="shared" si="1169"/>
        <v>0</v>
      </c>
      <c r="CZ52" s="422">
        <f t="shared" si="1169"/>
        <v>0</v>
      </c>
      <c r="DA52" s="422">
        <f t="shared" si="1169"/>
        <v>0</v>
      </c>
      <c r="DB52" s="422">
        <f t="shared" si="1169"/>
        <v>0</v>
      </c>
      <c r="DC52" s="422">
        <f t="shared" si="1169"/>
        <v>0</v>
      </c>
      <c r="DD52" s="422">
        <f t="shared" si="1169"/>
        <v>0</v>
      </c>
      <c r="DE52" s="422">
        <f t="shared" si="1169"/>
        <v>0</v>
      </c>
      <c r="DF52" s="422">
        <f t="shared" si="1169"/>
        <v>0</v>
      </c>
      <c r="DG52" s="422">
        <f t="shared" si="1169"/>
        <v>0</v>
      </c>
      <c r="DH52" s="422">
        <f t="shared" si="1169"/>
        <v>0</v>
      </c>
      <c r="DI52" s="422">
        <f t="shared" si="1169"/>
        <v>0</v>
      </c>
      <c r="DJ52" s="422">
        <f t="shared" si="1169"/>
        <v>0</v>
      </c>
      <c r="DK52" s="422">
        <f t="shared" si="1169"/>
        <v>0</v>
      </c>
      <c r="DL52" s="422">
        <f t="shared" si="1169"/>
        <v>0</v>
      </c>
      <c r="DM52" s="422">
        <f t="shared" si="1169"/>
        <v>0</v>
      </c>
      <c r="DN52" s="422">
        <f t="shared" si="1169"/>
        <v>0</v>
      </c>
      <c r="DO52" s="422">
        <f t="shared" si="1169"/>
        <v>0</v>
      </c>
      <c r="DP52" s="422">
        <f t="shared" si="1169"/>
        <v>0</v>
      </c>
      <c r="DQ52" s="422">
        <f t="shared" si="1169"/>
        <v>0</v>
      </c>
      <c r="DR52" s="422">
        <f t="shared" si="1169"/>
        <v>0</v>
      </c>
      <c r="DS52" s="422">
        <f t="shared" si="1169"/>
        <v>0</v>
      </c>
      <c r="DT52" s="422">
        <f t="shared" si="1169"/>
        <v>0</v>
      </c>
      <c r="DU52" s="422">
        <f t="shared" si="1169"/>
        <v>0</v>
      </c>
      <c r="DV52" s="422">
        <f t="shared" si="1169"/>
        <v>0</v>
      </c>
      <c r="DW52" s="422">
        <f t="shared" si="1169"/>
        <v>0</v>
      </c>
      <c r="DX52" s="422">
        <f t="shared" si="1169"/>
        <v>0</v>
      </c>
      <c r="DY52" s="422">
        <f t="shared" si="1169"/>
        <v>0</v>
      </c>
      <c r="DZ52" s="422">
        <f t="shared" si="1169"/>
        <v>0</v>
      </c>
      <c r="EA52" s="422">
        <f t="shared" si="1169"/>
        <v>0</v>
      </c>
      <c r="EB52" s="422">
        <f t="shared" ref="EB52:GM52" si="1170">EB37+EB45</f>
        <v>0</v>
      </c>
      <c r="EC52" s="422">
        <f t="shared" si="1170"/>
        <v>0</v>
      </c>
      <c r="ED52" s="422">
        <f t="shared" si="1170"/>
        <v>0</v>
      </c>
      <c r="EE52" s="422">
        <f t="shared" si="1170"/>
        <v>0</v>
      </c>
      <c r="EF52" s="422">
        <f t="shared" si="1170"/>
        <v>0</v>
      </c>
      <c r="EG52" s="422">
        <f t="shared" si="1170"/>
        <v>0</v>
      </c>
      <c r="EH52" s="422">
        <f t="shared" si="1170"/>
        <v>0</v>
      </c>
      <c r="EI52" s="422">
        <f t="shared" si="1170"/>
        <v>0</v>
      </c>
      <c r="EJ52" s="422">
        <f t="shared" si="1170"/>
        <v>0</v>
      </c>
      <c r="EK52" s="422">
        <f t="shared" si="1170"/>
        <v>0</v>
      </c>
      <c r="EL52" s="422">
        <f t="shared" si="1170"/>
        <v>0</v>
      </c>
      <c r="EM52" s="422">
        <f t="shared" si="1170"/>
        <v>0</v>
      </c>
      <c r="EN52" s="422">
        <f t="shared" si="1170"/>
        <v>0</v>
      </c>
      <c r="EO52" s="422">
        <f t="shared" si="1170"/>
        <v>0</v>
      </c>
      <c r="EP52" s="422">
        <f t="shared" si="1170"/>
        <v>0</v>
      </c>
      <c r="EQ52" s="422">
        <f t="shared" si="1170"/>
        <v>0</v>
      </c>
      <c r="ER52" s="422">
        <f t="shared" si="1170"/>
        <v>0</v>
      </c>
      <c r="ES52" s="422">
        <f t="shared" si="1170"/>
        <v>0</v>
      </c>
      <c r="ET52" s="422">
        <f t="shared" si="1170"/>
        <v>0</v>
      </c>
      <c r="EU52" s="422">
        <f t="shared" si="1170"/>
        <v>0</v>
      </c>
      <c r="EV52" s="422">
        <f t="shared" si="1170"/>
        <v>0</v>
      </c>
      <c r="EW52" s="422">
        <f t="shared" si="1170"/>
        <v>0</v>
      </c>
      <c r="EX52" s="422">
        <f t="shared" si="1170"/>
        <v>0</v>
      </c>
      <c r="EY52" s="422">
        <f t="shared" si="1170"/>
        <v>0</v>
      </c>
      <c r="EZ52" s="422">
        <f t="shared" si="1170"/>
        <v>0</v>
      </c>
      <c r="FA52" s="422">
        <f t="shared" si="1170"/>
        <v>0</v>
      </c>
      <c r="FB52" s="422">
        <f t="shared" si="1170"/>
        <v>0</v>
      </c>
      <c r="FC52" s="422">
        <f t="shared" si="1170"/>
        <v>0</v>
      </c>
      <c r="FD52" s="422">
        <f t="shared" si="1170"/>
        <v>0</v>
      </c>
      <c r="FE52" s="422">
        <f t="shared" si="1170"/>
        <v>0</v>
      </c>
      <c r="FF52" s="422">
        <f t="shared" si="1170"/>
        <v>0</v>
      </c>
      <c r="FG52" s="422">
        <f t="shared" si="1170"/>
        <v>0</v>
      </c>
      <c r="FH52" s="422">
        <f t="shared" si="1170"/>
        <v>0</v>
      </c>
      <c r="FI52" s="422">
        <f t="shared" si="1170"/>
        <v>0</v>
      </c>
      <c r="FJ52" s="422">
        <f t="shared" si="1170"/>
        <v>0</v>
      </c>
      <c r="FK52" s="422">
        <f t="shared" si="1170"/>
        <v>0</v>
      </c>
      <c r="FL52" s="422">
        <f t="shared" si="1170"/>
        <v>0</v>
      </c>
      <c r="FM52" s="422">
        <f t="shared" si="1170"/>
        <v>0</v>
      </c>
      <c r="FN52" s="422">
        <f t="shared" si="1170"/>
        <v>0</v>
      </c>
      <c r="FO52" s="422">
        <f t="shared" si="1170"/>
        <v>0</v>
      </c>
      <c r="FP52" s="422">
        <f t="shared" si="1170"/>
        <v>0</v>
      </c>
      <c r="FQ52" s="422">
        <f t="shared" si="1170"/>
        <v>0</v>
      </c>
      <c r="FR52" s="422">
        <f t="shared" si="1170"/>
        <v>0</v>
      </c>
      <c r="FS52" s="422">
        <f t="shared" si="1170"/>
        <v>0</v>
      </c>
      <c r="FT52" s="422">
        <f t="shared" si="1170"/>
        <v>0</v>
      </c>
      <c r="FU52" s="422">
        <f t="shared" si="1170"/>
        <v>0</v>
      </c>
      <c r="FV52" s="422">
        <f t="shared" si="1170"/>
        <v>0</v>
      </c>
      <c r="FW52" s="422">
        <f t="shared" si="1170"/>
        <v>0</v>
      </c>
      <c r="FX52" s="422">
        <f t="shared" si="1170"/>
        <v>0</v>
      </c>
      <c r="FY52" s="422">
        <f t="shared" si="1170"/>
        <v>0</v>
      </c>
      <c r="FZ52" s="422">
        <f t="shared" si="1170"/>
        <v>0</v>
      </c>
      <c r="GA52" s="422">
        <f t="shared" si="1170"/>
        <v>0</v>
      </c>
      <c r="GB52" s="422">
        <f t="shared" si="1170"/>
        <v>0</v>
      </c>
      <c r="GC52" s="422">
        <f t="shared" si="1170"/>
        <v>0</v>
      </c>
      <c r="GD52" s="422">
        <f t="shared" si="1170"/>
        <v>0</v>
      </c>
      <c r="GE52" s="422">
        <f t="shared" si="1170"/>
        <v>0</v>
      </c>
      <c r="GF52" s="422">
        <f t="shared" si="1170"/>
        <v>0</v>
      </c>
      <c r="GG52" s="422">
        <f t="shared" si="1170"/>
        <v>0</v>
      </c>
      <c r="GH52" s="422">
        <f t="shared" si="1170"/>
        <v>0</v>
      </c>
      <c r="GI52" s="422">
        <f t="shared" si="1170"/>
        <v>0</v>
      </c>
      <c r="GJ52" s="422">
        <f t="shared" si="1170"/>
        <v>0</v>
      </c>
      <c r="GK52" s="422">
        <f t="shared" si="1170"/>
        <v>0</v>
      </c>
      <c r="GL52" s="422">
        <f t="shared" si="1170"/>
        <v>0</v>
      </c>
      <c r="GM52" s="422">
        <f t="shared" si="1170"/>
        <v>0</v>
      </c>
      <c r="GN52" s="422">
        <f t="shared" ref="GN52:IY52" si="1171">GN37+GN45</f>
        <v>0</v>
      </c>
      <c r="GO52" s="422">
        <f t="shared" si="1171"/>
        <v>0</v>
      </c>
      <c r="GP52" s="422">
        <f t="shared" si="1171"/>
        <v>0</v>
      </c>
      <c r="GQ52" s="422">
        <f t="shared" si="1171"/>
        <v>0</v>
      </c>
      <c r="GR52" s="422">
        <f t="shared" si="1171"/>
        <v>0</v>
      </c>
      <c r="GS52" s="422">
        <f t="shared" si="1171"/>
        <v>0</v>
      </c>
      <c r="GT52" s="422">
        <f t="shared" si="1171"/>
        <v>0</v>
      </c>
      <c r="GU52" s="422">
        <f t="shared" si="1171"/>
        <v>0</v>
      </c>
      <c r="GV52" s="422">
        <f t="shared" si="1171"/>
        <v>0</v>
      </c>
      <c r="GW52" s="422">
        <f t="shared" si="1171"/>
        <v>0</v>
      </c>
      <c r="GX52" s="422">
        <f t="shared" si="1171"/>
        <v>0</v>
      </c>
      <c r="GY52" s="422">
        <f t="shared" si="1171"/>
        <v>0</v>
      </c>
      <c r="GZ52" s="422">
        <f t="shared" si="1171"/>
        <v>0</v>
      </c>
      <c r="HA52" s="422">
        <f t="shared" si="1171"/>
        <v>0</v>
      </c>
      <c r="HB52" s="422">
        <f t="shared" si="1171"/>
        <v>0</v>
      </c>
      <c r="HC52" s="422">
        <f t="shared" si="1171"/>
        <v>0</v>
      </c>
      <c r="HD52" s="422">
        <f t="shared" si="1171"/>
        <v>0</v>
      </c>
      <c r="HE52" s="422">
        <f t="shared" si="1171"/>
        <v>0</v>
      </c>
      <c r="HF52" s="422">
        <f t="shared" si="1171"/>
        <v>0</v>
      </c>
      <c r="HG52" s="422">
        <f t="shared" si="1171"/>
        <v>0</v>
      </c>
      <c r="HH52" s="422">
        <f t="shared" si="1171"/>
        <v>0</v>
      </c>
      <c r="HI52" s="422">
        <f t="shared" si="1171"/>
        <v>0</v>
      </c>
      <c r="HJ52" s="422">
        <f t="shared" si="1171"/>
        <v>0</v>
      </c>
      <c r="HK52" s="422">
        <f t="shared" si="1171"/>
        <v>0</v>
      </c>
      <c r="HL52" s="422">
        <f t="shared" si="1171"/>
        <v>0</v>
      </c>
      <c r="HM52" s="422">
        <f t="shared" si="1171"/>
        <v>0</v>
      </c>
      <c r="HN52" s="422">
        <f t="shared" si="1171"/>
        <v>0</v>
      </c>
      <c r="HO52" s="422">
        <f t="shared" si="1171"/>
        <v>0</v>
      </c>
      <c r="HP52" s="422">
        <f t="shared" si="1171"/>
        <v>0</v>
      </c>
      <c r="HQ52" s="422">
        <f t="shared" si="1171"/>
        <v>0</v>
      </c>
      <c r="HR52" s="422">
        <f t="shared" si="1171"/>
        <v>0</v>
      </c>
      <c r="HS52" s="422">
        <f t="shared" si="1171"/>
        <v>0</v>
      </c>
      <c r="HT52" s="422">
        <f t="shared" si="1171"/>
        <v>0</v>
      </c>
      <c r="HU52" s="422">
        <f t="shared" si="1171"/>
        <v>0</v>
      </c>
      <c r="HV52" s="422">
        <f t="shared" si="1171"/>
        <v>0</v>
      </c>
      <c r="HW52" s="422">
        <f t="shared" si="1171"/>
        <v>0</v>
      </c>
      <c r="HX52" s="422">
        <f t="shared" si="1171"/>
        <v>0</v>
      </c>
      <c r="HY52" s="422">
        <f t="shared" si="1171"/>
        <v>0</v>
      </c>
      <c r="HZ52" s="422">
        <f t="shared" si="1171"/>
        <v>0</v>
      </c>
      <c r="IA52" s="422">
        <f t="shared" si="1171"/>
        <v>0</v>
      </c>
      <c r="IB52" s="422">
        <f t="shared" si="1171"/>
        <v>0</v>
      </c>
      <c r="IC52" s="422">
        <f t="shared" si="1171"/>
        <v>0</v>
      </c>
      <c r="ID52" s="422">
        <f t="shared" si="1171"/>
        <v>0</v>
      </c>
      <c r="IE52" s="422">
        <f t="shared" si="1171"/>
        <v>0</v>
      </c>
      <c r="IF52" s="422">
        <f t="shared" si="1171"/>
        <v>0</v>
      </c>
      <c r="IG52" s="422">
        <f t="shared" si="1171"/>
        <v>0</v>
      </c>
      <c r="IH52" s="422">
        <f t="shared" si="1171"/>
        <v>0</v>
      </c>
      <c r="II52" s="422">
        <f t="shared" si="1171"/>
        <v>0</v>
      </c>
      <c r="IJ52" s="422">
        <f t="shared" si="1171"/>
        <v>0</v>
      </c>
      <c r="IK52" s="422">
        <f t="shared" si="1171"/>
        <v>0</v>
      </c>
      <c r="IL52" s="422">
        <f t="shared" si="1171"/>
        <v>0</v>
      </c>
      <c r="IM52" s="422">
        <f t="shared" si="1171"/>
        <v>0</v>
      </c>
      <c r="IN52" s="422">
        <f t="shared" si="1171"/>
        <v>0</v>
      </c>
      <c r="IO52" s="422">
        <f t="shared" si="1171"/>
        <v>0</v>
      </c>
      <c r="IP52" s="422">
        <f t="shared" si="1171"/>
        <v>0</v>
      </c>
      <c r="IQ52" s="422">
        <f t="shared" si="1171"/>
        <v>0</v>
      </c>
      <c r="IR52" s="422">
        <f t="shared" si="1171"/>
        <v>0</v>
      </c>
      <c r="IS52" s="422">
        <f t="shared" si="1171"/>
        <v>0</v>
      </c>
      <c r="IT52" s="422">
        <f t="shared" si="1171"/>
        <v>0</v>
      </c>
      <c r="IU52" s="422">
        <f t="shared" si="1171"/>
        <v>0</v>
      </c>
      <c r="IV52" s="422">
        <f t="shared" si="1171"/>
        <v>0</v>
      </c>
      <c r="IW52" s="422">
        <f t="shared" si="1171"/>
        <v>0</v>
      </c>
      <c r="IX52" s="422">
        <f t="shared" si="1171"/>
        <v>0</v>
      </c>
      <c r="IY52" s="422">
        <f t="shared" si="1171"/>
        <v>0</v>
      </c>
      <c r="IZ52" s="422">
        <f t="shared" ref="IZ52:LK52" si="1172">IZ37+IZ45</f>
        <v>0</v>
      </c>
      <c r="JA52" s="422">
        <f t="shared" si="1172"/>
        <v>0</v>
      </c>
      <c r="JB52" s="422">
        <f t="shared" si="1172"/>
        <v>0</v>
      </c>
      <c r="JC52" s="422">
        <f t="shared" si="1172"/>
        <v>0</v>
      </c>
      <c r="JD52" s="422">
        <f t="shared" si="1172"/>
        <v>0</v>
      </c>
      <c r="JE52" s="422">
        <f t="shared" si="1172"/>
        <v>0</v>
      </c>
      <c r="JF52" s="422">
        <f t="shared" si="1172"/>
        <v>0</v>
      </c>
      <c r="JG52" s="422">
        <f t="shared" si="1172"/>
        <v>0</v>
      </c>
      <c r="JH52" s="422">
        <f t="shared" si="1172"/>
        <v>0</v>
      </c>
      <c r="JI52" s="422">
        <f t="shared" si="1172"/>
        <v>0</v>
      </c>
      <c r="JJ52" s="422">
        <f t="shared" si="1172"/>
        <v>0</v>
      </c>
      <c r="JK52" s="422">
        <f t="shared" si="1172"/>
        <v>0</v>
      </c>
      <c r="JL52" s="422">
        <f t="shared" si="1172"/>
        <v>0</v>
      </c>
      <c r="JM52" s="422">
        <f t="shared" si="1172"/>
        <v>0</v>
      </c>
      <c r="JN52" s="422">
        <f t="shared" si="1172"/>
        <v>0</v>
      </c>
      <c r="JO52" s="422">
        <f t="shared" si="1172"/>
        <v>0</v>
      </c>
      <c r="JP52" s="422">
        <f t="shared" si="1172"/>
        <v>0</v>
      </c>
      <c r="JQ52" s="422">
        <f t="shared" si="1172"/>
        <v>0</v>
      </c>
      <c r="JR52" s="422">
        <f t="shared" si="1172"/>
        <v>0</v>
      </c>
      <c r="JS52" s="422">
        <f t="shared" si="1172"/>
        <v>0</v>
      </c>
      <c r="JT52" s="422">
        <f t="shared" si="1172"/>
        <v>0</v>
      </c>
      <c r="JU52" s="422">
        <f t="shared" si="1172"/>
        <v>0</v>
      </c>
      <c r="JV52" s="422">
        <f t="shared" si="1172"/>
        <v>0</v>
      </c>
      <c r="JW52" s="422">
        <f t="shared" si="1172"/>
        <v>0</v>
      </c>
      <c r="JX52" s="422">
        <f t="shared" si="1172"/>
        <v>0</v>
      </c>
      <c r="JY52" s="422">
        <f t="shared" si="1172"/>
        <v>0</v>
      </c>
      <c r="JZ52" s="422">
        <f t="shared" si="1172"/>
        <v>0</v>
      </c>
      <c r="KA52" s="422">
        <f t="shared" si="1172"/>
        <v>0</v>
      </c>
      <c r="KB52" s="422">
        <f t="shared" si="1172"/>
        <v>0</v>
      </c>
      <c r="KC52" s="422">
        <f t="shared" si="1172"/>
        <v>0</v>
      </c>
      <c r="KD52" s="422">
        <f t="shared" si="1172"/>
        <v>0</v>
      </c>
      <c r="KE52" s="422">
        <f t="shared" si="1172"/>
        <v>0</v>
      </c>
      <c r="KF52" s="422">
        <f t="shared" si="1172"/>
        <v>0</v>
      </c>
      <c r="KG52" s="422">
        <f t="shared" si="1172"/>
        <v>0</v>
      </c>
      <c r="KH52" s="422">
        <f t="shared" si="1172"/>
        <v>0</v>
      </c>
      <c r="KI52" s="422">
        <f t="shared" si="1172"/>
        <v>0</v>
      </c>
      <c r="KJ52" s="422">
        <f t="shared" si="1172"/>
        <v>0</v>
      </c>
      <c r="KK52" s="422">
        <f t="shared" si="1172"/>
        <v>0</v>
      </c>
      <c r="KL52" s="422">
        <f t="shared" si="1172"/>
        <v>0</v>
      </c>
      <c r="KM52" s="422">
        <f t="shared" si="1172"/>
        <v>0</v>
      </c>
      <c r="KN52" s="422">
        <f t="shared" si="1172"/>
        <v>0</v>
      </c>
      <c r="KO52" s="422">
        <f t="shared" si="1172"/>
        <v>0</v>
      </c>
      <c r="KP52" s="422">
        <f t="shared" si="1172"/>
        <v>0</v>
      </c>
      <c r="KQ52" s="422">
        <f t="shared" si="1172"/>
        <v>0</v>
      </c>
      <c r="KR52" s="422">
        <f t="shared" si="1172"/>
        <v>0</v>
      </c>
      <c r="KS52" s="422">
        <f t="shared" si="1172"/>
        <v>0</v>
      </c>
      <c r="KT52" s="422">
        <f t="shared" si="1172"/>
        <v>0</v>
      </c>
      <c r="KU52" s="422">
        <f t="shared" si="1172"/>
        <v>0</v>
      </c>
      <c r="KV52" s="422">
        <f t="shared" si="1172"/>
        <v>0</v>
      </c>
      <c r="KW52" s="422">
        <f t="shared" si="1172"/>
        <v>0</v>
      </c>
      <c r="KX52" s="422">
        <f t="shared" si="1172"/>
        <v>0</v>
      </c>
      <c r="KY52" s="422">
        <f t="shared" si="1172"/>
        <v>0</v>
      </c>
      <c r="KZ52" s="422">
        <f t="shared" si="1172"/>
        <v>0</v>
      </c>
      <c r="LA52" s="422">
        <f t="shared" si="1172"/>
        <v>0</v>
      </c>
      <c r="LB52" s="422">
        <f t="shared" si="1172"/>
        <v>0</v>
      </c>
      <c r="LC52" s="422">
        <f t="shared" si="1172"/>
        <v>0</v>
      </c>
      <c r="LD52" s="422">
        <f t="shared" si="1172"/>
        <v>0</v>
      </c>
      <c r="LE52" s="422">
        <f t="shared" si="1172"/>
        <v>0</v>
      </c>
      <c r="LF52" s="422">
        <f t="shared" si="1172"/>
        <v>0</v>
      </c>
      <c r="LG52" s="422">
        <f t="shared" si="1172"/>
        <v>0</v>
      </c>
      <c r="LH52" s="422">
        <f t="shared" si="1172"/>
        <v>0</v>
      </c>
      <c r="LI52" s="422">
        <f t="shared" si="1172"/>
        <v>0</v>
      </c>
      <c r="LJ52" s="422">
        <f t="shared" si="1172"/>
        <v>0</v>
      </c>
      <c r="LK52" s="422">
        <f t="shared" si="1172"/>
        <v>0</v>
      </c>
      <c r="LL52" s="422">
        <f>LL37+LL45</f>
        <v>0</v>
      </c>
      <c r="LM52" s="422">
        <f>LM37+LM45</f>
        <v>0</v>
      </c>
      <c r="LN52" s="423">
        <f>LN37+LN45</f>
        <v>0</v>
      </c>
    </row>
    <row r="53" spans="1:326" s="90" customFormat="1">
      <c r="A53" s="363"/>
      <c r="N53" s="424"/>
      <c r="O53" s="424"/>
      <c r="P53" s="424"/>
      <c r="Q53" s="424"/>
      <c r="R53" s="424"/>
      <c r="S53" s="424"/>
      <c r="T53" s="424"/>
      <c r="U53" s="424"/>
      <c r="V53" s="424"/>
      <c r="W53" s="424"/>
      <c r="X53" s="424"/>
      <c r="Y53" s="424"/>
      <c r="Z53" s="424"/>
      <c r="AA53" s="424"/>
      <c r="AB53" s="241"/>
      <c r="AC53" s="241"/>
      <c r="AD53" s="241"/>
      <c r="AE53" s="241"/>
      <c r="AF53" s="241"/>
      <c r="AG53" s="241"/>
      <c r="AH53" s="241"/>
      <c r="AI53" s="241"/>
      <c r="AJ53" s="241"/>
      <c r="AK53" s="241"/>
      <c r="AL53" s="241"/>
      <c r="AM53" s="241"/>
      <c r="AN53" s="424"/>
      <c r="BA53" s="424"/>
      <c r="BN53" s="424"/>
      <c r="CA53" s="424"/>
      <c r="CN53" s="424"/>
      <c r="DA53" s="424"/>
      <c r="DN53" s="424"/>
      <c r="EA53" s="424"/>
      <c r="EN53" s="424"/>
      <c r="FA53" s="424"/>
      <c r="FN53" s="321"/>
      <c r="GA53" s="321"/>
      <c r="GN53" s="321"/>
      <c r="HA53" s="321"/>
      <c r="HN53" s="424"/>
      <c r="HO53" s="424"/>
      <c r="HP53" s="424"/>
      <c r="HQ53" s="424"/>
      <c r="HR53" s="424"/>
      <c r="HS53" s="424"/>
      <c r="HT53" s="424"/>
      <c r="HU53" s="424"/>
      <c r="HV53" s="424"/>
      <c r="HW53" s="424"/>
      <c r="HX53" s="424"/>
      <c r="HY53" s="424"/>
      <c r="HZ53" s="424"/>
      <c r="IA53" s="424"/>
      <c r="IB53" s="424"/>
      <c r="IC53" s="424"/>
      <c r="ID53" s="424"/>
      <c r="IE53" s="424"/>
      <c r="IF53" s="424"/>
      <c r="IG53" s="424"/>
      <c r="IH53" s="424"/>
      <c r="II53" s="424"/>
      <c r="IJ53" s="424"/>
      <c r="IK53" s="424"/>
      <c r="IL53" s="424"/>
      <c r="IM53" s="424"/>
      <c r="IN53" s="424"/>
      <c r="IO53" s="424"/>
      <c r="IP53" s="424"/>
      <c r="IQ53" s="424"/>
      <c r="IR53" s="424"/>
      <c r="IS53" s="424"/>
      <c r="IT53" s="424"/>
      <c r="IU53" s="424"/>
      <c r="IV53" s="424"/>
      <c r="IW53" s="424"/>
      <c r="IX53" s="424"/>
      <c r="IY53" s="424"/>
      <c r="IZ53" s="424"/>
      <c r="JA53" s="424"/>
      <c r="JB53" s="424"/>
      <c r="JC53" s="424"/>
      <c r="JD53" s="424"/>
      <c r="JE53" s="424"/>
      <c r="JF53" s="424"/>
      <c r="JG53" s="424"/>
      <c r="JH53" s="424"/>
      <c r="JI53" s="424"/>
      <c r="JJ53" s="424"/>
      <c r="JK53" s="424"/>
      <c r="JL53" s="424"/>
      <c r="JM53" s="424"/>
      <c r="JN53" s="424"/>
      <c r="JO53" s="424"/>
      <c r="JP53" s="424"/>
      <c r="JQ53" s="424"/>
      <c r="JR53" s="424"/>
      <c r="JS53" s="424"/>
      <c r="JT53" s="424"/>
      <c r="JU53" s="424"/>
      <c r="JV53" s="424"/>
      <c r="JW53" s="424"/>
      <c r="JX53" s="424"/>
      <c r="JY53" s="424"/>
      <c r="JZ53" s="424"/>
      <c r="KA53" s="424"/>
      <c r="KB53" s="424"/>
      <c r="KC53" s="424"/>
      <c r="KD53" s="424"/>
      <c r="KE53" s="424"/>
      <c r="KF53" s="424"/>
      <c r="KG53" s="424"/>
      <c r="KH53" s="424"/>
      <c r="KI53" s="424"/>
      <c r="KJ53" s="424"/>
      <c r="KK53" s="424"/>
      <c r="KL53" s="424"/>
      <c r="KM53" s="424"/>
      <c r="KN53" s="424"/>
      <c r="KO53" s="424"/>
      <c r="KP53" s="424"/>
      <c r="KQ53" s="424"/>
      <c r="KR53" s="424"/>
      <c r="KS53" s="424"/>
      <c r="KT53" s="424"/>
      <c r="KU53" s="424"/>
      <c r="KV53" s="424"/>
      <c r="KW53" s="424"/>
      <c r="KX53" s="424"/>
      <c r="KY53" s="424"/>
      <c r="KZ53" s="424"/>
      <c r="LA53" s="424"/>
      <c r="LB53" s="424"/>
      <c r="LC53" s="424"/>
      <c r="LD53" s="424"/>
      <c r="LE53" s="424"/>
      <c r="LF53" s="424"/>
      <c r="LG53" s="424"/>
      <c r="LH53" s="424"/>
      <c r="LI53" s="424"/>
      <c r="LJ53" s="424"/>
      <c r="LK53" s="424"/>
      <c r="LL53" s="424"/>
      <c r="LM53" s="424"/>
      <c r="LN53" s="424"/>
    </row>
    <row r="54" spans="1:326" s="90" customFormat="1">
      <c r="A54" s="363"/>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241"/>
      <c r="DJ54" s="241"/>
      <c r="DK54" s="241"/>
      <c r="DL54" s="241"/>
      <c r="DM54" s="241"/>
      <c r="DN54" s="241"/>
      <c r="DO54" s="241"/>
      <c r="DP54" s="241"/>
      <c r="DQ54" s="241"/>
      <c r="DR54" s="241"/>
      <c r="DS54" s="241"/>
      <c r="DT54" s="241"/>
      <c r="DU54" s="241"/>
      <c r="DV54" s="241"/>
      <c r="DW54" s="241"/>
      <c r="DX54" s="241"/>
      <c r="DY54" s="241"/>
      <c r="DZ54" s="241"/>
      <c r="EA54" s="241"/>
      <c r="EB54" s="241"/>
      <c r="EC54" s="241"/>
      <c r="ED54" s="241"/>
      <c r="EE54" s="241"/>
      <c r="EF54" s="241"/>
      <c r="EG54" s="241"/>
      <c r="EH54" s="241"/>
      <c r="EI54" s="241"/>
      <c r="EJ54" s="241"/>
      <c r="EK54" s="241"/>
      <c r="EL54" s="241"/>
      <c r="EM54" s="241"/>
      <c r="EN54" s="241"/>
      <c r="EO54" s="241"/>
      <c r="EP54" s="241"/>
      <c r="EQ54" s="241"/>
      <c r="ER54" s="241"/>
      <c r="ES54" s="241"/>
      <c r="ET54" s="241"/>
      <c r="EU54" s="241"/>
      <c r="EV54" s="241"/>
      <c r="EW54" s="241"/>
      <c r="EX54" s="241"/>
      <c r="EY54" s="241"/>
      <c r="EZ54" s="241"/>
      <c r="FA54" s="241"/>
      <c r="FB54" s="241"/>
      <c r="FC54" s="241"/>
      <c r="FD54" s="241"/>
      <c r="FE54" s="241"/>
      <c r="FF54" s="241"/>
      <c r="FG54" s="241"/>
      <c r="FH54" s="241"/>
      <c r="FI54" s="241"/>
      <c r="FJ54" s="241"/>
      <c r="FK54" s="241"/>
      <c r="FL54" s="241"/>
      <c r="FM54" s="241"/>
      <c r="FN54" s="241"/>
      <c r="FO54" s="241"/>
      <c r="FP54" s="241"/>
      <c r="FQ54" s="241"/>
      <c r="FR54" s="241"/>
      <c r="FS54" s="241"/>
      <c r="FT54" s="241"/>
      <c r="FU54" s="241"/>
      <c r="FV54" s="241"/>
      <c r="FW54" s="241"/>
      <c r="FX54" s="241"/>
      <c r="FY54" s="241"/>
      <c r="FZ54" s="241"/>
      <c r="GA54" s="241"/>
      <c r="GB54" s="241"/>
      <c r="GC54" s="241"/>
      <c r="GD54" s="241"/>
      <c r="GE54" s="241"/>
      <c r="GF54" s="241"/>
      <c r="GG54" s="241"/>
      <c r="GH54" s="241"/>
      <c r="GI54" s="241"/>
      <c r="GJ54" s="241"/>
      <c r="GK54" s="241"/>
      <c r="GL54" s="241"/>
      <c r="GM54" s="241"/>
      <c r="GN54" s="241"/>
      <c r="GO54" s="241"/>
      <c r="GP54" s="241"/>
      <c r="GQ54" s="241"/>
      <c r="GR54" s="241"/>
      <c r="GS54" s="241"/>
      <c r="GT54" s="241"/>
      <c r="GU54" s="241"/>
      <c r="GV54" s="241"/>
      <c r="GW54" s="241"/>
      <c r="GX54" s="241"/>
      <c r="GY54" s="241"/>
      <c r="GZ54" s="241"/>
      <c r="HA54" s="241"/>
      <c r="HB54" s="241"/>
      <c r="HC54" s="241"/>
      <c r="HD54" s="241"/>
      <c r="HE54" s="241"/>
      <c r="HF54" s="241"/>
      <c r="HG54" s="241"/>
      <c r="HH54" s="241"/>
      <c r="HI54" s="241"/>
      <c r="HJ54" s="241"/>
      <c r="HK54" s="241"/>
      <c r="HL54" s="241"/>
      <c r="HM54" s="241"/>
      <c r="HN54" s="241"/>
      <c r="HO54" s="241"/>
      <c r="HP54" s="241"/>
      <c r="HQ54" s="241"/>
      <c r="HR54" s="241"/>
      <c r="HS54" s="241"/>
      <c r="HT54" s="241"/>
      <c r="HU54" s="241"/>
      <c r="HV54" s="241"/>
      <c r="HW54" s="241"/>
      <c r="HX54" s="241"/>
      <c r="HY54" s="241"/>
      <c r="HZ54" s="241"/>
      <c r="IA54" s="241"/>
      <c r="IB54" s="241"/>
      <c r="IC54" s="241"/>
      <c r="ID54" s="241"/>
      <c r="IE54" s="241"/>
      <c r="IF54" s="241"/>
      <c r="IG54" s="241"/>
      <c r="IH54" s="241"/>
      <c r="II54" s="241"/>
      <c r="IJ54" s="241"/>
      <c r="IK54" s="241"/>
      <c r="IL54" s="241"/>
      <c r="IM54" s="241"/>
      <c r="IN54" s="241"/>
      <c r="IO54" s="241"/>
      <c r="IP54" s="241"/>
      <c r="IQ54" s="241"/>
      <c r="IR54" s="241"/>
      <c r="IS54" s="241"/>
      <c r="IT54" s="241"/>
      <c r="IU54" s="241"/>
      <c r="IV54" s="241"/>
      <c r="IW54" s="241"/>
      <c r="IX54" s="241"/>
      <c r="IY54" s="241"/>
      <c r="IZ54" s="241"/>
      <c r="JA54" s="241"/>
      <c r="JB54" s="241"/>
      <c r="JC54" s="241"/>
      <c r="JD54" s="241"/>
      <c r="JE54" s="241"/>
      <c r="JF54" s="241"/>
      <c r="JG54" s="241"/>
      <c r="JH54" s="241"/>
      <c r="JI54" s="241"/>
      <c r="JJ54" s="241"/>
      <c r="JK54" s="241"/>
      <c r="JL54" s="241"/>
      <c r="JM54" s="241"/>
      <c r="JN54" s="241"/>
      <c r="JO54" s="241"/>
      <c r="JP54" s="241"/>
      <c r="JQ54" s="241"/>
      <c r="JR54" s="241"/>
      <c r="JS54" s="241"/>
      <c r="JT54" s="241"/>
      <c r="JU54" s="241"/>
      <c r="JV54" s="241"/>
      <c r="JW54" s="241"/>
      <c r="JX54" s="241"/>
      <c r="JY54" s="241"/>
      <c r="JZ54" s="241"/>
      <c r="KA54" s="241"/>
      <c r="KB54" s="241"/>
      <c r="KC54" s="241"/>
      <c r="KD54" s="241"/>
      <c r="KE54" s="241"/>
      <c r="KF54" s="241"/>
      <c r="KG54" s="241"/>
      <c r="KH54" s="241"/>
      <c r="KI54" s="241"/>
      <c r="KJ54" s="241"/>
      <c r="KK54" s="241"/>
      <c r="KL54" s="241"/>
      <c r="KM54" s="241"/>
      <c r="KN54" s="241"/>
      <c r="KO54" s="241"/>
      <c r="KP54" s="241"/>
      <c r="KQ54" s="241"/>
      <c r="KR54" s="241"/>
      <c r="KS54" s="241"/>
      <c r="KT54" s="241"/>
      <c r="KU54" s="241"/>
      <c r="KV54" s="241"/>
      <c r="KW54" s="241"/>
      <c r="KX54" s="241"/>
      <c r="KY54" s="241"/>
      <c r="KZ54" s="241"/>
      <c r="LA54" s="241"/>
      <c r="LB54" s="241"/>
      <c r="LC54" s="241"/>
      <c r="LD54" s="241"/>
      <c r="LE54" s="241"/>
      <c r="LF54" s="241"/>
      <c r="LG54" s="241"/>
      <c r="LH54" s="241"/>
      <c r="LI54" s="241"/>
      <c r="LJ54" s="241"/>
      <c r="LK54" s="241"/>
      <c r="LL54" s="241"/>
      <c r="LM54" s="241"/>
      <c r="LN54" s="241"/>
    </row>
    <row r="55" spans="1:326" s="90" customFormat="1" ht="15.75" thickBot="1">
      <c r="A55" s="363"/>
      <c r="N55" s="321"/>
      <c r="Q55" s="241"/>
      <c r="AA55" s="321"/>
      <c r="AB55" s="241"/>
      <c r="AC55" s="241"/>
      <c r="AD55" s="241"/>
      <c r="AE55" s="241"/>
      <c r="AF55" s="241"/>
      <c r="AG55" s="241"/>
      <c r="AH55" s="241"/>
      <c r="AI55" s="241"/>
      <c r="AJ55" s="241"/>
      <c r="AK55" s="241"/>
      <c r="AL55" s="241"/>
      <c r="AM55" s="241"/>
      <c r="AN55" s="241"/>
      <c r="BA55" s="321"/>
      <c r="BN55" s="321"/>
      <c r="CA55" s="321"/>
      <c r="CN55" s="321"/>
      <c r="DA55" s="321"/>
      <c r="DN55" s="321"/>
      <c r="EA55" s="321"/>
      <c r="EN55" s="321"/>
      <c r="FA55" s="321"/>
      <c r="FN55" s="321"/>
      <c r="GA55" s="321"/>
      <c r="GN55" s="321"/>
      <c r="HA55" s="321"/>
      <c r="HN55" s="321"/>
      <c r="IA55" s="321"/>
      <c r="IN55" s="321"/>
      <c r="JA55" s="321"/>
      <c r="JN55" s="321"/>
      <c r="KA55" s="321"/>
      <c r="KN55" s="321"/>
      <c r="LA55" s="321"/>
      <c r="LN55" s="321"/>
    </row>
    <row r="56" spans="1:326" s="90" customFormat="1" ht="15.75" thickBot="1">
      <c r="A56" s="89" t="s">
        <v>69</v>
      </c>
      <c r="B56" s="210"/>
      <c r="C56" s="211">
        <f>B83</f>
        <v>0</v>
      </c>
      <c r="D56" s="211">
        <f t="shared" ref="D56:M56" si="1173">C83</f>
        <v>0</v>
      </c>
      <c r="E56" s="211">
        <f t="shared" si="1173"/>
        <v>0</v>
      </c>
      <c r="F56" s="211">
        <f t="shared" si="1173"/>
        <v>0</v>
      </c>
      <c r="G56" s="211">
        <f t="shared" si="1173"/>
        <v>0</v>
      </c>
      <c r="H56" s="211">
        <f t="shared" si="1173"/>
        <v>0</v>
      </c>
      <c r="I56" s="211">
        <f t="shared" si="1173"/>
        <v>0</v>
      </c>
      <c r="J56" s="211">
        <f t="shared" si="1173"/>
        <v>0</v>
      </c>
      <c r="K56" s="211">
        <f t="shared" si="1173"/>
        <v>0</v>
      </c>
      <c r="L56" s="211">
        <f t="shared" si="1173"/>
        <v>0</v>
      </c>
      <c r="M56" s="211">
        <f t="shared" si="1173"/>
        <v>0</v>
      </c>
      <c r="N56" s="212"/>
      <c r="O56" s="211">
        <f>N83</f>
        <v>0</v>
      </c>
      <c r="P56" s="211">
        <f t="shared" ref="P56:Z56" si="1174">O83</f>
        <v>0</v>
      </c>
      <c r="Q56" s="211">
        <f t="shared" si="1174"/>
        <v>0</v>
      </c>
      <c r="R56" s="211">
        <f t="shared" si="1174"/>
        <v>0</v>
      </c>
      <c r="S56" s="211">
        <f t="shared" si="1174"/>
        <v>0</v>
      </c>
      <c r="T56" s="211">
        <f t="shared" si="1174"/>
        <v>0</v>
      </c>
      <c r="U56" s="211">
        <f t="shared" si="1174"/>
        <v>0</v>
      </c>
      <c r="V56" s="211">
        <f t="shared" si="1174"/>
        <v>0</v>
      </c>
      <c r="W56" s="211">
        <f t="shared" si="1174"/>
        <v>0</v>
      </c>
      <c r="X56" s="211">
        <f t="shared" si="1174"/>
        <v>0</v>
      </c>
      <c r="Y56" s="211">
        <f t="shared" si="1174"/>
        <v>0</v>
      </c>
      <c r="Z56" s="211">
        <f t="shared" si="1174"/>
        <v>0</v>
      </c>
      <c r="AA56" s="212">
        <f>N83</f>
        <v>0</v>
      </c>
      <c r="AB56" s="211">
        <f>AA83</f>
        <v>0</v>
      </c>
      <c r="AC56" s="211">
        <f t="shared" ref="AC56:AM56" si="1175">AB83</f>
        <v>0</v>
      </c>
      <c r="AD56" s="211">
        <f t="shared" si="1175"/>
        <v>0</v>
      </c>
      <c r="AE56" s="211">
        <f t="shared" si="1175"/>
        <v>0</v>
      </c>
      <c r="AF56" s="211">
        <f t="shared" si="1175"/>
        <v>0</v>
      </c>
      <c r="AG56" s="211">
        <f t="shared" si="1175"/>
        <v>0</v>
      </c>
      <c r="AH56" s="211">
        <f t="shared" si="1175"/>
        <v>0</v>
      </c>
      <c r="AI56" s="211">
        <f t="shared" si="1175"/>
        <v>0</v>
      </c>
      <c r="AJ56" s="211">
        <f t="shared" si="1175"/>
        <v>0</v>
      </c>
      <c r="AK56" s="211">
        <f t="shared" si="1175"/>
        <v>0</v>
      </c>
      <c r="AL56" s="211">
        <f t="shared" si="1175"/>
        <v>0</v>
      </c>
      <c r="AM56" s="211">
        <f t="shared" si="1175"/>
        <v>0</v>
      </c>
      <c r="AN56" s="212">
        <f>AA83</f>
        <v>0</v>
      </c>
      <c r="AO56" s="211">
        <f>AN83</f>
        <v>0</v>
      </c>
      <c r="AP56" s="211">
        <f t="shared" ref="AP56:AZ56" si="1176">AO83</f>
        <v>0</v>
      </c>
      <c r="AQ56" s="211">
        <f t="shared" si="1176"/>
        <v>0</v>
      </c>
      <c r="AR56" s="211">
        <f t="shared" si="1176"/>
        <v>0</v>
      </c>
      <c r="AS56" s="211">
        <f t="shared" si="1176"/>
        <v>0</v>
      </c>
      <c r="AT56" s="211">
        <f t="shared" si="1176"/>
        <v>0</v>
      </c>
      <c r="AU56" s="211">
        <f t="shared" si="1176"/>
        <v>0</v>
      </c>
      <c r="AV56" s="211">
        <f t="shared" si="1176"/>
        <v>0</v>
      </c>
      <c r="AW56" s="211">
        <f t="shared" si="1176"/>
        <v>0</v>
      </c>
      <c r="AX56" s="211">
        <f t="shared" si="1176"/>
        <v>0</v>
      </c>
      <c r="AY56" s="211">
        <f t="shared" si="1176"/>
        <v>0</v>
      </c>
      <c r="AZ56" s="211">
        <f t="shared" si="1176"/>
        <v>0</v>
      </c>
      <c r="BA56" s="212">
        <f>AN83</f>
        <v>0</v>
      </c>
      <c r="BB56" s="211">
        <f>BA83</f>
        <v>0</v>
      </c>
      <c r="BC56" s="211">
        <f t="shared" ref="BC56:BM56" si="1177">BB83</f>
        <v>0</v>
      </c>
      <c r="BD56" s="211">
        <f t="shared" si="1177"/>
        <v>0</v>
      </c>
      <c r="BE56" s="211">
        <f t="shared" si="1177"/>
        <v>0</v>
      </c>
      <c r="BF56" s="211">
        <f t="shared" si="1177"/>
        <v>0</v>
      </c>
      <c r="BG56" s="211">
        <f t="shared" si="1177"/>
        <v>0</v>
      </c>
      <c r="BH56" s="211">
        <f t="shared" si="1177"/>
        <v>0</v>
      </c>
      <c r="BI56" s="211">
        <f t="shared" si="1177"/>
        <v>0</v>
      </c>
      <c r="BJ56" s="211">
        <f t="shared" si="1177"/>
        <v>0</v>
      </c>
      <c r="BK56" s="211">
        <f t="shared" si="1177"/>
        <v>0</v>
      </c>
      <c r="BL56" s="211">
        <f t="shared" si="1177"/>
        <v>0</v>
      </c>
      <c r="BM56" s="211">
        <f t="shared" si="1177"/>
        <v>0</v>
      </c>
      <c r="BN56" s="212">
        <f>BA83</f>
        <v>0</v>
      </c>
      <c r="BO56" s="211">
        <f>BN83</f>
        <v>0</v>
      </c>
      <c r="BP56" s="211">
        <f t="shared" ref="BP56:BZ56" si="1178">BO83</f>
        <v>0</v>
      </c>
      <c r="BQ56" s="211">
        <f t="shared" si="1178"/>
        <v>0</v>
      </c>
      <c r="BR56" s="211">
        <f t="shared" si="1178"/>
        <v>0</v>
      </c>
      <c r="BS56" s="211">
        <f t="shared" si="1178"/>
        <v>0</v>
      </c>
      <c r="BT56" s="211">
        <f t="shared" si="1178"/>
        <v>0</v>
      </c>
      <c r="BU56" s="211">
        <f t="shared" si="1178"/>
        <v>0</v>
      </c>
      <c r="BV56" s="211">
        <f t="shared" si="1178"/>
        <v>0</v>
      </c>
      <c r="BW56" s="211">
        <f t="shared" si="1178"/>
        <v>0</v>
      </c>
      <c r="BX56" s="211">
        <f t="shared" si="1178"/>
        <v>0</v>
      </c>
      <c r="BY56" s="211">
        <f t="shared" si="1178"/>
        <v>0</v>
      </c>
      <c r="BZ56" s="211">
        <f t="shared" si="1178"/>
        <v>0</v>
      </c>
      <c r="CA56" s="212">
        <f>BN83</f>
        <v>0</v>
      </c>
      <c r="CB56" s="211">
        <f>CA83</f>
        <v>0</v>
      </c>
      <c r="CC56" s="211">
        <f t="shared" ref="CC56:CM56" si="1179">CB83</f>
        <v>0</v>
      </c>
      <c r="CD56" s="211">
        <f t="shared" si="1179"/>
        <v>0</v>
      </c>
      <c r="CE56" s="211">
        <f t="shared" si="1179"/>
        <v>0</v>
      </c>
      <c r="CF56" s="211">
        <f t="shared" si="1179"/>
        <v>0</v>
      </c>
      <c r="CG56" s="211">
        <f t="shared" si="1179"/>
        <v>0</v>
      </c>
      <c r="CH56" s="211">
        <f t="shared" si="1179"/>
        <v>0</v>
      </c>
      <c r="CI56" s="211">
        <f t="shared" si="1179"/>
        <v>0</v>
      </c>
      <c r="CJ56" s="211">
        <f t="shared" si="1179"/>
        <v>0</v>
      </c>
      <c r="CK56" s="211">
        <f t="shared" si="1179"/>
        <v>0</v>
      </c>
      <c r="CL56" s="211">
        <f t="shared" si="1179"/>
        <v>0</v>
      </c>
      <c r="CM56" s="211">
        <f t="shared" si="1179"/>
        <v>0</v>
      </c>
      <c r="CN56" s="212">
        <f>CA83</f>
        <v>0</v>
      </c>
      <c r="CO56" s="211">
        <f>CN83</f>
        <v>0</v>
      </c>
      <c r="CP56" s="211">
        <f t="shared" ref="CP56:CZ56" si="1180">CO83</f>
        <v>0</v>
      </c>
      <c r="CQ56" s="211">
        <f t="shared" si="1180"/>
        <v>0</v>
      </c>
      <c r="CR56" s="211">
        <f t="shared" si="1180"/>
        <v>0</v>
      </c>
      <c r="CS56" s="211">
        <f t="shared" si="1180"/>
        <v>0</v>
      </c>
      <c r="CT56" s="211">
        <f t="shared" si="1180"/>
        <v>0</v>
      </c>
      <c r="CU56" s="211">
        <f t="shared" si="1180"/>
        <v>0</v>
      </c>
      <c r="CV56" s="211">
        <f t="shared" si="1180"/>
        <v>0</v>
      </c>
      <c r="CW56" s="211">
        <f t="shared" si="1180"/>
        <v>0</v>
      </c>
      <c r="CX56" s="211">
        <f t="shared" si="1180"/>
        <v>0</v>
      </c>
      <c r="CY56" s="211">
        <f t="shared" si="1180"/>
        <v>0</v>
      </c>
      <c r="CZ56" s="211">
        <f t="shared" si="1180"/>
        <v>0</v>
      </c>
      <c r="DA56" s="212">
        <f>CN83</f>
        <v>0</v>
      </c>
      <c r="DB56" s="211">
        <f>DA83</f>
        <v>0</v>
      </c>
      <c r="DC56" s="211">
        <f t="shared" ref="DC56:DM56" si="1181">DB83</f>
        <v>0</v>
      </c>
      <c r="DD56" s="211">
        <f t="shared" si="1181"/>
        <v>0</v>
      </c>
      <c r="DE56" s="211">
        <f t="shared" si="1181"/>
        <v>0</v>
      </c>
      <c r="DF56" s="211">
        <f t="shared" si="1181"/>
        <v>0</v>
      </c>
      <c r="DG56" s="211">
        <f t="shared" si="1181"/>
        <v>0</v>
      </c>
      <c r="DH56" s="211">
        <f t="shared" si="1181"/>
        <v>0</v>
      </c>
      <c r="DI56" s="211">
        <f t="shared" si="1181"/>
        <v>0</v>
      </c>
      <c r="DJ56" s="211">
        <f t="shared" si="1181"/>
        <v>0</v>
      </c>
      <c r="DK56" s="211">
        <f t="shared" si="1181"/>
        <v>0</v>
      </c>
      <c r="DL56" s="211">
        <f t="shared" si="1181"/>
        <v>0</v>
      </c>
      <c r="DM56" s="211">
        <f t="shared" si="1181"/>
        <v>0</v>
      </c>
      <c r="DN56" s="212">
        <f>DA83</f>
        <v>0</v>
      </c>
      <c r="DO56" s="211">
        <f>DN83</f>
        <v>0</v>
      </c>
      <c r="DP56" s="211">
        <f t="shared" ref="DP56:DZ56" si="1182">DO83</f>
        <v>0</v>
      </c>
      <c r="DQ56" s="211">
        <f t="shared" si="1182"/>
        <v>0</v>
      </c>
      <c r="DR56" s="211">
        <f t="shared" si="1182"/>
        <v>0</v>
      </c>
      <c r="DS56" s="211">
        <f t="shared" si="1182"/>
        <v>0</v>
      </c>
      <c r="DT56" s="211">
        <f t="shared" si="1182"/>
        <v>0</v>
      </c>
      <c r="DU56" s="211">
        <f t="shared" si="1182"/>
        <v>0</v>
      </c>
      <c r="DV56" s="211">
        <f t="shared" si="1182"/>
        <v>0</v>
      </c>
      <c r="DW56" s="211">
        <f t="shared" si="1182"/>
        <v>0</v>
      </c>
      <c r="DX56" s="211">
        <f t="shared" si="1182"/>
        <v>0</v>
      </c>
      <c r="DY56" s="211">
        <f t="shared" si="1182"/>
        <v>0</v>
      </c>
      <c r="DZ56" s="211">
        <f t="shared" si="1182"/>
        <v>0</v>
      </c>
      <c r="EA56" s="212">
        <f>DN83</f>
        <v>0</v>
      </c>
      <c r="EB56" s="211">
        <f>EA83</f>
        <v>0</v>
      </c>
      <c r="EC56" s="211">
        <f t="shared" ref="EC56:EM56" si="1183">EB83</f>
        <v>0</v>
      </c>
      <c r="ED56" s="211">
        <f t="shared" si="1183"/>
        <v>0</v>
      </c>
      <c r="EE56" s="211">
        <f t="shared" si="1183"/>
        <v>0</v>
      </c>
      <c r="EF56" s="211">
        <f t="shared" si="1183"/>
        <v>0</v>
      </c>
      <c r="EG56" s="211">
        <f t="shared" si="1183"/>
        <v>0</v>
      </c>
      <c r="EH56" s="211">
        <f t="shared" si="1183"/>
        <v>0</v>
      </c>
      <c r="EI56" s="211">
        <f t="shared" si="1183"/>
        <v>0</v>
      </c>
      <c r="EJ56" s="211">
        <f t="shared" si="1183"/>
        <v>0</v>
      </c>
      <c r="EK56" s="211">
        <f t="shared" si="1183"/>
        <v>0</v>
      </c>
      <c r="EL56" s="211">
        <f t="shared" si="1183"/>
        <v>0</v>
      </c>
      <c r="EM56" s="211">
        <f t="shared" si="1183"/>
        <v>0</v>
      </c>
      <c r="EN56" s="212">
        <f>EA83</f>
        <v>0</v>
      </c>
      <c r="EO56" s="211">
        <f>EN83</f>
        <v>0</v>
      </c>
      <c r="EP56" s="211">
        <f t="shared" ref="EP56:EZ56" si="1184">EO83</f>
        <v>0</v>
      </c>
      <c r="EQ56" s="211">
        <f t="shared" si="1184"/>
        <v>0</v>
      </c>
      <c r="ER56" s="211">
        <f t="shared" si="1184"/>
        <v>0</v>
      </c>
      <c r="ES56" s="211">
        <f t="shared" si="1184"/>
        <v>0</v>
      </c>
      <c r="ET56" s="211">
        <f t="shared" si="1184"/>
        <v>0</v>
      </c>
      <c r="EU56" s="211">
        <f t="shared" si="1184"/>
        <v>0</v>
      </c>
      <c r="EV56" s="211">
        <f t="shared" si="1184"/>
        <v>0</v>
      </c>
      <c r="EW56" s="211">
        <f t="shared" si="1184"/>
        <v>0</v>
      </c>
      <c r="EX56" s="211">
        <f t="shared" si="1184"/>
        <v>0</v>
      </c>
      <c r="EY56" s="211">
        <f t="shared" si="1184"/>
        <v>0</v>
      </c>
      <c r="EZ56" s="211">
        <f t="shared" si="1184"/>
        <v>0</v>
      </c>
      <c r="FA56" s="212">
        <f>EN83</f>
        <v>0</v>
      </c>
      <c r="FB56" s="211">
        <f>FA83</f>
        <v>0</v>
      </c>
      <c r="FC56" s="211">
        <f t="shared" ref="FC56:FM56" si="1185">FB83</f>
        <v>0</v>
      </c>
      <c r="FD56" s="211">
        <f t="shared" si="1185"/>
        <v>0</v>
      </c>
      <c r="FE56" s="211">
        <f t="shared" si="1185"/>
        <v>0</v>
      </c>
      <c r="FF56" s="211">
        <f t="shared" si="1185"/>
        <v>0</v>
      </c>
      <c r="FG56" s="211">
        <f t="shared" si="1185"/>
        <v>0</v>
      </c>
      <c r="FH56" s="211">
        <f t="shared" si="1185"/>
        <v>0</v>
      </c>
      <c r="FI56" s="211">
        <f t="shared" si="1185"/>
        <v>0</v>
      </c>
      <c r="FJ56" s="211">
        <f t="shared" si="1185"/>
        <v>0</v>
      </c>
      <c r="FK56" s="211">
        <f t="shared" si="1185"/>
        <v>0</v>
      </c>
      <c r="FL56" s="211">
        <f t="shared" si="1185"/>
        <v>0</v>
      </c>
      <c r="FM56" s="211">
        <f t="shared" si="1185"/>
        <v>0</v>
      </c>
      <c r="FN56" s="212">
        <f>FA83</f>
        <v>0</v>
      </c>
      <c r="FO56" s="211">
        <f>FN83</f>
        <v>0</v>
      </c>
      <c r="FP56" s="211">
        <f t="shared" ref="FP56:FZ56" si="1186">FO83</f>
        <v>0</v>
      </c>
      <c r="FQ56" s="211">
        <f t="shared" si="1186"/>
        <v>0</v>
      </c>
      <c r="FR56" s="211">
        <f t="shared" si="1186"/>
        <v>0</v>
      </c>
      <c r="FS56" s="211">
        <f t="shared" si="1186"/>
        <v>0</v>
      </c>
      <c r="FT56" s="211">
        <f t="shared" si="1186"/>
        <v>0</v>
      </c>
      <c r="FU56" s="211">
        <f t="shared" si="1186"/>
        <v>0</v>
      </c>
      <c r="FV56" s="211">
        <f t="shared" si="1186"/>
        <v>0</v>
      </c>
      <c r="FW56" s="211">
        <f t="shared" si="1186"/>
        <v>0</v>
      </c>
      <c r="FX56" s="211">
        <f t="shared" si="1186"/>
        <v>0</v>
      </c>
      <c r="FY56" s="211">
        <f t="shared" si="1186"/>
        <v>0</v>
      </c>
      <c r="FZ56" s="211">
        <f t="shared" si="1186"/>
        <v>0</v>
      </c>
      <c r="GA56" s="212">
        <f>FN83</f>
        <v>0</v>
      </c>
      <c r="GB56" s="211">
        <f>GA83</f>
        <v>0</v>
      </c>
      <c r="GC56" s="211">
        <f t="shared" ref="GC56:GM56" si="1187">GB83</f>
        <v>0</v>
      </c>
      <c r="GD56" s="211">
        <f t="shared" si="1187"/>
        <v>0</v>
      </c>
      <c r="GE56" s="211">
        <f t="shared" si="1187"/>
        <v>0</v>
      </c>
      <c r="GF56" s="211">
        <f t="shared" si="1187"/>
        <v>0</v>
      </c>
      <c r="GG56" s="211">
        <f t="shared" si="1187"/>
        <v>0</v>
      </c>
      <c r="GH56" s="211">
        <f t="shared" si="1187"/>
        <v>0</v>
      </c>
      <c r="GI56" s="211">
        <f t="shared" si="1187"/>
        <v>0</v>
      </c>
      <c r="GJ56" s="211">
        <f t="shared" si="1187"/>
        <v>0</v>
      </c>
      <c r="GK56" s="211">
        <f t="shared" si="1187"/>
        <v>0</v>
      </c>
      <c r="GL56" s="211">
        <f t="shared" si="1187"/>
        <v>0</v>
      </c>
      <c r="GM56" s="211">
        <f t="shared" si="1187"/>
        <v>0</v>
      </c>
      <c r="GN56" s="212">
        <f>GA83</f>
        <v>0</v>
      </c>
      <c r="GO56" s="211">
        <f>GN83</f>
        <v>0</v>
      </c>
      <c r="GP56" s="211">
        <f t="shared" ref="GP56:GZ56" si="1188">GO83</f>
        <v>0</v>
      </c>
      <c r="GQ56" s="211">
        <f t="shared" si="1188"/>
        <v>0</v>
      </c>
      <c r="GR56" s="211">
        <f t="shared" si="1188"/>
        <v>0</v>
      </c>
      <c r="GS56" s="211">
        <f t="shared" si="1188"/>
        <v>0</v>
      </c>
      <c r="GT56" s="211">
        <f t="shared" si="1188"/>
        <v>0</v>
      </c>
      <c r="GU56" s="211">
        <f t="shared" si="1188"/>
        <v>0</v>
      </c>
      <c r="GV56" s="211">
        <f t="shared" si="1188"/>
        <v>0</v>
      </c>
      <c r="GW56" s="211">
        <f t="shared" si="1188"/>
        <v>0</v>
      </c>
      <c r="GX56" s="211">
        <f t="shared" si="1188"/>
        <v>0</v>
      </c>
      <c r="GY56" s="211">
        <f t="shared" si="1188"/>
        <v>0</v>
      </c>
      <c r="GZ56" s="211">
        <f t="shared" si="1188"/>
        <v>0</v>
      </c>
      <c r="HA56" s="212">
        <f>GN83</f>
        <v>0</v>
      </c>
      <c r="HB56" s="211">
        <f>HA83</f>
        <v>0</v>
      </c>
      <c r="HC56" s="211">
        <f t="shared" ref="HC56:HM56" si="1189">HB83</f>
        <v>0</v>
      </c>
      <c r="HD56" s="211">
        <f t="shared" si="1189"/>
        <v>0</v>
      </c>
      <c r="HE56" s="211">
        <f t="shared" si="1189"/>
        <v>0</v>
      </c>
      <c r="HF56" s="211">
        <f t="shared" si="1189"/>
        <v>0</v>
      </c>
      <c r="HG56" s="211">
        <f t="shared" si="1189"/>
        <v>0</v>
      </c>
      <c r="HH56" s="211">
        <f t="shared" si="1189"/>
        <v>0</v>
      </c>
      <c r="HI56" s="211">
        <f t="shared" si="1189"/>
        <v>0</v>
      </c>
      <c r="HJ56" s="211">
        <f t="shared" si="1189"/>
        <v>0</v>
      </c>
      <c r="HK56" s="211">
        <f t="shared" si="1189"/>
        <v>0</v>
      </c>
      <c r="HL56" s="211">
        <f t="shared" si="1189"/>
        <v>0</v>
      </c>
      <c r="HM56" s="211">
        <f t="shared" si="1189"/>
        <v>0</v>
      </c>
      <c r="HN56" s="212">
        <f>HA83</f>
        <v>0</v>
      </c>
      <c r="HO56" s="211">
        <f>HN83</f>
        <v>0</v>
      </c>
      <c r="HP56" s="211">
        <f t="shared" ref="HP56:HZ56" si="1190">HO83</f>
        <v>0</v>
      </c>
      <c r="HQ56" s="211">
        <f t="shared" si="1190"/>
        <v>0</v>
      </c>
      <c r="HR56" s="211">
        <f t="shared" si="1190"/>
        <v>0</v>
      </c>
      <c r="HS56" s="211">
        <f t="shared" si="1190"/>
        <v>0</v>
      </c>
      <c r="HT56" s="211">
        <f t="shared" si="1190"/>
        <v>0</v>
      </c>
      <c r="HU56" s="211">
        <f t="shared" si="1190"/>
        <v>0</v>
      </c>
      <c r="HV56" s="211">
        <f t="shared" si="1190"/>
        <v>0</v>
      </c>
      <c r="HW56" s="211">
        <f t="shared" si="1190"/>
        <v>0</v>
      </c>
      <c r="HX56" s="211">
        <f t="shared" si="1190"/>
        <v>0</v>
      </c>
      <c r="HY56" s="211">
        <f t="shared" si="1190"/>
        <v>0</v>
      </c>
      <c r="HZ56" s="211">
        <f t="shared" si="1190"/>
        <v>0</v>
      </c>
      <c r="IA56" s="212">
        <f>HN83</f>
        <v>0</v>
      </c>
      <c r="IB56" s="211">
        <f>IA83</f>
        <v>0</v>
      </c>
      <c r="IC56" s="211">
        <f t="shared" ref="IC56:IM56" si="1191">IB83</f>
        <v>0</v>
      </c>
      <c r="ID56" s="211">
        <f t="shared" si="1191"/>
        <v>0</v>
      </c>
      <c r="IE56" s="211">
        <f t="shared" si="1191"/>
        <v>0</v>
      </c>
      <c r="IF56" s="211">
        <f t="shared" si="1191"/>
        <v>0</v>
      </c>
      <c r="IG56" s="211">
        <f t="shared" si="1191"/>
        <v>0</v>
      </c>
      <c r="IH56" s="211">
        <f t="shared" si="1191"/>
        <v>0</v>
      </c>
      <c r="II56" s="211">
        <f t="shared" si="1191"/>
        <v>0</v>
      </c>
      <c r="IJ56" s="211">
        <f t="shared" si="1191"/>
        <v>0</v>
      </c>
      <c r="IK56" s="211">
        <f t="shared" si="1191"/>
        <v>0</v>
      </c>
      <c r="IL56" s="211">
        <f t="shared" si="1191"/>
        <v>0</v>
      </c>
      <c r="IM56" s="211">
        <f t="shared" si="1191"/>
        <v>0</v>
      </c>
      <c r="IN56" s="212">
        <f>IA83</f>
        <v>0</v>
      </c>
      <c r="IO56" s="211">
        <f>IN83</f>
        <v>0</v>
      </c>
      <c r="IP56" s="211">
        <f t="shared" ref="IP56:IZ56" si="1192">IO83</f>
        <v>0</v>
      </c>
      <c r="IQ56" s="211">
        <f t="shared" si="1192"/>
        <v>0</v>
      </c>
      <c r="IR56" s="211">
        <f t="shared" si="1192"/>
        <v>0</v>
      </c>
      <c r="IS56" s="211">
        <f t="shared" si="1192"/>
        <v>0</v>
      </c>
      <c r="IT56" s="211">
        <f t="shared" si="1192"/>
        <v>0</v>
      </c>
      <c r="IU56" s="211">
        <f t="shared" si="1192"/>
        <v>0</v>
      </c>
      <c r="IV56" s="211">
        <f t="shared" si="1192"/>
        <v>0</v>
      </c>
      <c r="IW56" s="211">
        <f t="shared" si="1192"/>
        <v>0</v>
      </c>
      <c r="IX56" s="211">
        <f t="shared" si="1192"/>
        <v>0</v>
      </c>
      <c r="IY56" s="211">
        <f t="shared" si="1192"/>
        <v>0</v>
      </c>
      <c r="IZ56" s="211">
        <f t="shared" si="1192"/>
        <v>0</v>
      </c>
      <c r="JA56" s="212">
        <f>IN83</f>
        <v>0</v>
      </c>
      <c r="JB56" s="211">
        <f>JA83</f>
        <v>0</v>
      </c>
      <c r="JC56" s="211">
        <f t="shared" ref="JC56:JM56" si="1193">JB83</f>
        <v>0</v>
      </c>
      <c r="JD56" s="211">
        <f t="shared" si="1193"/>
        <v>0</v>
      </c>
      <c r="JE56" s="211">
        <f t="shared" si="1193"/>
        <v>0</v>
      </c>
      <c r="JF56" s="211">
        <f t="shared" si="1193"/>
        <v>0</v>
      </c>
      <c r="JG56" s="211">
        <f t="shared" si="1193"/>
        <v>0</v>
      </c>
      <c r="JH56" s="211">
        <f t="shared" si="1193"/>
        <v>0</v>
      </c>
      <c r="JI56" s="211">
        <f t="shared" si="1193"/>
        <v>0</v>
      </c>
      <c r="JJ56" s="211">
        <f t="shared" si="1193"/>
        <v>0</v>
      </c>
      <c r="JK56" s="211">
        <f t="shared" si="1193"/>
        <v>0</v>
      </c>
      <c r="JL56" s="211">
        <f t="shared" si="1193"/>
        <v>0</v>
      </c>
      <c r="JM56" s="211">
        <f t="shared" si="1193"/>
        <v>0</v>
      </c>
      <c r="JN56" s="212">
        <f>JA83</f>
        <v>0</v>
      </c>
      <c r="JO56" s="211">
        <f>JN83</f>
        <v>0</v>
      </c>
      <c r="JP56" s="211">
        <f t="shared" ref="JP56:JZ56" si="1194">JO83</f>
        <v>0</v>
      </c>
      <c r="JQ56" s="211">
        <f t="shared" si="1194"/>
        <v>0</v>
      </c>
      <c r="JR56" s="211">
        <f t="shared" si="1194"/>
        <v>0</v>
      </c>
      <c r="JS56" s="211">
        <f t="shared" si="1194"/>
        <v>0</v>
      </c>
      <c r="JT56" s="211">
        <f t="shared" si="1194"/>
        <v>0</v>
      </c>
      <c r="JU56" s="211">
        <f t="shared" si="1194"/>
        <v>0</v>
      </c>
      <c r="JV56" s="211">
        <f t="shared" si="1194"/>
        <v>0</v>
      </c>
      <c r="JW56" s="211">
        <f t="shared" si="1194"/>
        <v>0</v>
      </c>
      <c r="JX56" s="211">
        <f t="shared" si="1194"/>
        <v>0</v>
      </c>
      <c r="JY56" s="211">
        <f t="shared" si="1194"/>
        <v>0</v>
      </c>
      <c r="JZ56" s="211">
        <f t="shared" si="1194"/>
        <v>0</v>
      </c>
      <c r="KA56" s="212">
        <f>JN83</f>
        <v>0</v>
      </c>
      <c r="KB56" s="211">
        <f>KA83</f>
        <v>0</v>
      </c>
      <c r="KC56" s="211">
        <f t="shared" ref="KC56:KM56" si="1195">KB83</f>
        <v>0</v>
      </c>
      <c r="KD56" s="211">
        <f t="shared" si="1195"/>
        <v>0</v>
      </c>
      <c r="KE56" s="211">
        <f t="shared" si="1195"/>
        <v>0</v>
      </c>
      <c r="KF56" s="211">
        <f t="shared" si="1195"/>
        <v>0</v>
      </c>
      <c r="KG56" s="211">
        <f t="shared" si="1195"/>
        <v>0</v>
      </c>
      <c r="KH56" s="211">
        <f t="shared" si="1195"/>
        <v>0</v>
      </c>
      <c r="KI56" s="211">
        <f t="shared" si="1195"/>
        <v>0</v>
      </c>
      <c r="KJ56" s="211">
        <f t="shared" si="1195"/>
        <v>0</v>
      </c>
      <c r="KK56" s="211">
        <f t="shared" si="1195"/>
        <v>0</v>
      </c>
      <c r="KL56" s="211">
        <f t="shared" si="1195"/>
        <v>0</v>
      </c>
      <c r="KM56" s="211">
        <f t="shared" si="1195"/>
        <v>0</v>
      </c>
      <c r="KN56" s="212">
        <f>KA83</f>
        <v>0</v>
      </c>
      <c r="KO56" s="211">
        <f>KN83</f>
        <v>0</v>
      </c>
      <c r="KP56" s="211">
        <f t="shared" ref="KP56:KZ56" si="1196">KO83</f>
        <v>0</v>
      </c>
      <c r="KQ56" s="211">
        <f t="shared" si="1196"/>
        <v>0</v>
      </c>
      <c r="KR56" s="211">
        <f t="shared" si="1196"/>
        <v>0</v>
      </c>
      <c r="KS56" s="211">
        <f t="shared" si="1196"/>
        <v>0</v>
      </c>
      <c r="KT56" s="211">
        <f t="shared" si="1196"/>
        <v>0</v>
      </c>
      <c r="KU56" s="211">
        <f t="shared" si="1196"/>
        <v>0</v>
      </c>
      <c r="KV56" s="211">
        <f t="shared" si="1196"/>
        <v>0</v>
      </c>
      <c r="KW56" s="211">
        <f t="shared" si="1196"/>
        <v>0</v>
      </c>
      <c r="KX56" s="211">
        <f t="shared" si="1196"/>
        <v>0</v>
      </c>
      <c r="KY56" s="211">
        <f t="shared" si="1196"/>
        <v>0</v>
      </c>
      <c r="KZ56" s="211">
        <f t="shared" si="1196"/>
        <v>0</v>
      </c>
      <c r="LA56" s="212">
        <f>KN83</f>
        <v>0</v>
      </c>
      <c r="LB56" s="211">
        <f>LA83</f>
        <v>0</v>
      </c>
      <c r="LC56" s="211">
        <f t="shared" ref="LC56:LM56" si="1197">LB83</f>
        <v>0</v>
      </c>
      <c r="LD56" s="211">
        <f t="shared" si="1197"/>
        <v>0</v>
      </c>
      <c r="LE56" s="211">
        <f t="shared" si="1197"/>
        <v>0</v>
      </c>
      <c r="LF56" s="211">
        <f t="shared" si="1197"/>
        <v>0</v>
      </c>
      <c r="LG56" s="211">
        <f t="shared" si="1197"/>
        <v>0</v>
      </c>
      <c r="LH56" s="211">
        <f t="shared" si="1197"/>
        <v>0</v>
      </c>
      <c r="LI56" s="211">
        <f t="shared" si="1197"/>
        <v>0</v>
      </c>
      <c r="LJ56" s="211">
        <f t="shared" si="1197"/>
        <v>0</v>
      </c>
      <c r="LK56" s="211">
        <f t="shared" si="1197"/>
        <v>0</v>
      </c>
      <c r="LL56" s="211">
        <f t="shared" si="1197"/>
        <v>0</v>
      </c>
      <c r="LM56" s="211">
        <f t="shared" si="1197"/>
        <v>0</v>
      </c>
      <c r="LN56" s="212">
        <f>LA83</f>
        <v>0</v>
      </c>
    </row>
    <row r="57" spans="1:326" s="90" customFormat="1">
      <c r="A57" s="91" t="s">
        <v>56</v>
      </c>
      <c r="B57" s="213">
        <f>SUM(B58:B62)</f>
        <v>0</v>
      </c>
      <c r="C57" s="214">
        <f>SUM(C58:C62)</f>
        <v>0</v>
      </c>
      <c r="D57" s="214">
        <f t="shared" ref="D57:M57" si="1198">SUM(D58:D62)</f>
        <v>0</v>
      </c>
      <c r="E57" s="214">
        <f t="shared" si="1198"/>
        <v>0</v>
      </c>
      <c r="F57" s="214">
        <f t="shared" si="1198"/>
        <v>0</v>
      </c>
      <c r="G57" s="214">
        <f t="shared" si="1198"/>
        <v>0</v>
      </c>
      <c r="H57" s="214">
        <f t="shared" si="1198"/>
        <v>0</v>
      </c>
      <c r="I57" s="214">
        <f t="shared" si="1198"/>
        <v>0</v>
      </c>
      <c r="J57" s="214">
        <f t="shared" si="1198"/>
        <v>0</v>
      </c>
      <c r="K57" s="214">
        <f t="shared" si="1198"/>
        <v>0</v>
      </c>
      <c r="L57" s="214">
        <f t="shared" si="1198"/>
        <v>0</v>
      </c>
      <c r="M57" s="214">
        <f t="shared" si="1198"/>
        <v>0</v>
      </c>
      <c r="N57" s="215">
        <f>SUM(B57:M57)</f>
        <v>0</v>
      </c>
      <c r="O57" s="213">
        <f>SUM(O58:O62)</f>
        <v>0</v>
      </c>
      <c r="P57" s="214">
        <f>SUM(P58:P62)</f>
        <v>0</v>
      </c>
      <c r="Q57" s="214">
        <f t="shared" ref="Q57" si="1199">SUM(Q58:Q62)</f>
        <v>0</v>
      </c>
      <c r="R57" s="214">
        <f t="shared" ref="R57" si="1200">SUM(R58:R62)</f>
        <v>0</v>
      </c>
      <c r="S57" s="214">
        <f t="shared" ref="S57" si="1201">SUM(S58:S62)</f>
        <v>0</v>
      </c>
      <c r="T57" s="214">
        <f t="shared" ref="T57" si="1202">SUM(T58:T62)</f>
        <v>0</v>
      </c>
      <c r="U57" s="214">
        <f t="shared" ref="U57" si="1203">SUM(U58:U62)</f>
        <v>0</v>
      </c>
      <c r="V57" s="214">
        <f t="shared" ref="V57" si="1204">SUM(V58:V62)</f>
        <v>0</v>
      </c>
      <c r="W57" s="214">
        <f t="shared" ref="W57" si="1205">SUM(W58:W62)</f>
        <v>0</v>
      </c>
      <c r="X57" s="214">
        <f t="shared" ref="X57" si="1206">SUM(X58:X62)</f>
        <v>0</v>
      </c>
      <c r="Y57" s="214">
        <f t="shared" ref="Y57" si="1207">SUM(Y58:Y62)</f>
        <v>0</v>
      </c>
      <c r="Z57" s="214">
        <f t="shared" ref="Z57" si="1208">SUM(Z58:Z62)</f>
        <v>0</v>
      </c>
      <c r="AA57" s="215">
        <f>SUM(O57:Z57)</f>
        <v>0</v>
      </c>
      <c r="AB57" s="213">
        <f>SUM(AB58:AB62)</f>
        <v>0</v>
      </c>
      <c r="AC57" s="214">
        <f>SUM(AC58:AC62)</f>
        <v>0</v>
      </c>
      <c r="AD57" s="214">
        <f t="shared" ref="AD57" si="1209">SUM(AD58:AD62)</f>
        <v>0</v>
      </c>
      <c r="AE57" s="214">
        <f t="shared" ref="AE57" si="1210">SUM(AE58:AE62)</f>
        <v>0</v>
      </c>
      <c r="AF57" s="214">
        <f t="shared" ref="AF57" si="1211">SUM(AF58:AF62)</f>
        <v>0</v>
      </c>
      <c r="AG57" s="214">
        <f t="shared" ref="AG57" si="1212">SUM(AG58:AG62)</f>
        <v>0</v>
      </c>
      <c r="AH57" s="214">
        <f t="shared" ref="AH57" si="1213">SUM(AH58:AH62)</f>
        <v>0</v>
      </c>
      <c r="AI57" s="214">
        <f t="shared" ref="AI57" si="1214">SUM(AI58:AI62)</f>
        <v>0</v>
      </c>
      <c r="AJ57" s="214">
        <f t="shared" ref="AJ57" si="1215">SUM(AJ58:AJ62)</f>
        <v>0</v>
      </c>
      <c r="AK57" s="214">
        <f t="shared" ref="AK57" si="1216">SUM(AK58:AK62)</f>
        <v>0</v>
      </c>
      <c r="AL57" s="214">
        <f t="shared" ref="AL57" si="1217">SUM(AL58:AL62)</f>
        <v>0</v>
      </c>
      <c r="AM57" s="214">
        <f t="shared" ref="AM57" si="1218">SUM(AM58:AM62)</f>
        <v>0</v>
      </c>
      <c r="AN57" s="215">
        <f>SUM(AB57:AM57)</f>
        <v>0</v>
      </c>
      <c r="AO57" s="213">
        <f>SUM(AO58:AO62)</f>
        <v>0</v>
      </c>
      <c r="AP57" s="214">
        <f>SUM(AP58:AP62)</f>
        <v>0</v>
      </c>
      <c r="AQ57" s="214">
        <f t="shared" ref="AQ57" si="1219">SUM(AQ58:AQ62)</f>
        <v>0</v>
      </c>
      <c r="AR57" s="214">
        <f t="shared" ref="AR57" si="1220">SUM(AR58:AR62)</f>
        <v>0</v>
      </c>
      <c r="AS57" s="214">
        <f t="shared" ref="AS57" si="1221">SUM(AS58:AS62)</f>
        <v>0</v>
      </c>
      <c r="AT57" s="214">
        <f t="shared" ref="AT57" si="1222">SUM(AT58:AT62)</f>
        <v>0</v>
      </c>
      <c r="AU57" s="214">
        <f t="shared" ref="AU57" si="1223">SUM(AU58:AU62)</f>
        <v>0</v>
      </c>
      <c r="AV57" s="214">
        <f t="shared" ref="AV57" si="1224">SUM(AV58:AV62)</f>
        <v>0</v>
      </c>
      <c r="AW57" s="214">
        <f t="shared" ref="AW57" si="1225">SUM(AW58:AW62)</f>
        <v>0</v>
      </c>
      <c r="AX57" s="214">
        <f t="shared" ref="AX57" si="1226">SUM(AX58:AX62)</f>
        <v>0</v>
      </c>
      <c r="AY57" s="214">
        <f t="shared" ref="AY57" si="1227">SUM(AY58:AY62)</f>
        <v>0</v>
      </c>
      <c r="AZ57" s="214">
        <f t="shared" ref="AZ57" si="1228">SUM(AZ58:AZ62)</f>
        <v>0</v>
      </c>
      <c r="BA57" s="215">
        <f>SUM(AO57:AZ57)</f>
        <v>0</v>
      </c>
      <c r="BB57" s="213">
        <f>SUM(BB58:BB62)</f>
        <v>0</v>
      </c>
      <c r="BC57" s="214">
        <f>SUM(BC58:BC62)</f>
        <v>0</v>
      </c>
      <c r="BD57" s="214">
        <f t="shared" ref="BD57" si="1229">SUM(BD58:BD62)</f>
        <v>0</v>
      </c>
      <c r="BE57" s="214">
        <f t="shared" ref="BE57" si="1230">SUM(BE58:BE62)</f>
        <v>0</v>
      </c>
      <c r="BF57" s="214">
        <f t="shared" ref="BF57" si="1231">SUM(BF58:BF62)</f>
        <v>0</v>
      </c>
      <c r="BG57" s="214">
        <f t="shared" ref="BG57" si="1232">SUM(BG58:BG62)</f>
        <v>0</v>
      </c>
      <c r="BH57" s="214">
        <f t="shared" ref="BH57" si="1233">SUM(BH58:BH62)</f>
        <v>0</v>
      </c>
      <c r="BI57" s="214">
        <f t="shared" ref="BI57" si="1234">SUM(BI58:BI62)</f>
        <v>0</v>
      </c>
      <c r="BJ57" s="214">
        <f t="shared" ref="BJ57" si="1235">SUM(BJ58:BJ62)</f>
        <v>0</v>
      </c>
      <c r="BK57" s="214">
        <f t="shared" ref="BK57" si="1236">SUM(BK58:BK62)</f>
        <v>0</v>
      </c>
      <c r="BL57" s="214">
        <f t="shared" ref="BL57" si="1237">SUM(BL58:BL62)</f>
        <v>0</v>
      </c>
      <c r="BM57" s="214">
        <f t="shared" ref="BM57" si="1238">SUM(BM58:BM62)</f>
        <v>0</v>
      </c>
      <c r="BN57" s="215">
        <f>SUM(BB57:BM57)</f>
        <v>0</v>
      </c>
      <c r="BO57" s="213">
        <f>SUM(BO58:BO62)</f>
        <v>0</v>
      </c>
      <c r="BP57" s="214">
        <f>SUM(BP58:BP62)</f>
        <v>0</v>
      </c>
      <c r="BQ57" s="214">
        <f t="shared" ref="BQ57" si="1239">SUM(BQ58:BQ62)</f>
        <v>0</v>
      </c>
      <c r="BR57" s="214">
        <f t="shared" ref="BR57" si="1240">SUM(BR58:BR62)</f>
        <v>0</v>
      </c>
      <c r="BS57" s="214">
        <f t="shared" ref="BS57" si="1241">SUM(BS58:BS62)</f>
        <v>0</v>
      </c>
      <c r="BT57" s="214">
        <f t="shared" ref="BT57" si="1242">SUM(BT58:BT62)</f>
        <v>0</v>
      </c>
      <c r="BU57" s="214">
        <f t="shared" ref="BU57" si="1243">SUM(BU58:BU62)</f>
        <v>0</v>
      </c>
      <c r="BV57" s="214">
        <f t="shared" ref="BV57" si="1244">SUM(BV58:BV62)</f>
        <v>0</v>
      </c>
      <c r="BW57" s="214">
        <f t="shared" ref="BW57" si="1245">SUM(BW58:BW62)</f>
        <v>0</v>
      </c>
      <c r="BX57" s="214">
        <f t="shared" ref="BX57" si="1246">SUM(BX58:BX62)</f>
        <v>0</v>
      </c>
      <c r="BY57" s="214">
        <f t="shared" ref="BY57" si="1247">SUM(BY58:BY62)</f>
        <v>0</v>
      </c>
      <c r="BZ57" s="214">
        <f t="shared" ref="BZ57" si="1248">SUM(BZ58:BZ62)</f>
        <v>0</v>
      </c>
      <c r="CA57" s="215">
        <f>SUM(BO57:BZ57)</f>
        <v>0</v>
      </c>
      <c r="CB57" s="213">
        <f>SUM(CB58:CB62)</f>
        <v>0</v>
      </c>
      <c r="CC57" s="214">
        <f>SUM(CC58:CC62)</f>
        <v>0</v>
      </c>
      <c r="CD57" s="214">
        <f t="shared" ref="CD57" si="1249">SUM(CD58:CD62)</f>
        <v>0</v>
      </c>
      <c r="CE57" s="214">
        <f t="shared" ref="CE57" si="1250">SUM(CE58:CE62)</f>
        <v>0</v>
      </c>
      <c r="CF57" s="214">
        <f t="shared" ref="CF57" si="1251">SUM(CF58:CF62)</f>
        <v>0</v>
      </c>
      <c r="CG57" s="214">
        <f t="shared" ref="CG57" si="1252">SUM(CG58:CG62)</f>
        <v>0</v>
      </c>
      <c r="CH57" s="214">
        <f t="shared" ref="CH57" si="1253">SUM(CH58:CH62)</f>
        <v>0</v>
      </c>
      <c r="CI57" s="214">
        <f t="shared" ref="CI57" si="1254">SUM(CI58:CI62)</f>
        <v>0</v>
      </c>
      <c r="CJ57" s="214">
        <f t="shared" ref="CJ57" si="1255">SUM(CJ58:CJ62)</f>
        <v>0</v>
      </c>
      <c r="CK57" s="214">
        <f t="shared" ref="CK57" si="1256">SUM(CK58:CK62)</f>
        <v>0</v>
      </c>
      <c r="CL57" s="214">
        <f t="shared" ref="CL57" si="1257">SUM(CL58:CL62)</f>
        <v>0</v>
      </c>
      <c r="CM57" s="214">
        <f t="shared" ref="CM57" si="1258">SUM(CM58:CM62)</f>
        <v>0</v>
      </c>
      <c r="CN57" s="215">
        <f>SUM(CB57:CM57)</f>
        <v>0</v>
      </c>
      <c r="CO57" s="213">
        <f>SUM(CO58:CO62)</f>
        <v>0</v>
      </c>
      <c r="CP57" s="214">
        <f>SUM(CP58:CP62)</f>
        <v>0</v>
      </c>
      <c r="CQ57" s="214">
        <f t="shared" ref="CQ57" si="1259">SUM(CQ58:CQ62)</f>
        <v>0</v>
      </c>
      <c r="CR57" s="214">
        <f t="shared" ref="CR57" si="1260">SUM(CR58:CR62)</f>
        <v>0</v>
      </c>
      <c r="CS57" s="214">
        <f t="shared" ref="CS57" si="1261">SUM(CS58:CS62)</f>
        <v>0</v>
      </c>
      <c r="CT57" s="214">
        <f t="shared" ref="CT57" si="1262">SUM(CT58:CT62)</f>
        <v>0</v>
      </c>
      <c r="CU57" s="214">
        <f t="shared" ref="CU57" si="1263">SUM(CU58:CU62)</f>
        <v>0</v>
      </c>
      <c r="CV57" s="214">
        <f t="shared" ref="CV57" si="1264">SUM(CV58:CV62)</f>
        <v>0</v>
      </c>
      <c r="CW57" s="214">
        <f t="shared" ref="CW57" si="1265">SUM(CW58:CW62)</f>
        <v>0</v>
      </c>
      <c r="CX57" s="214">
        <f t="shared" ref="CX57" si="1266">SUM(CX58:CX62)</f>
        <v>0</v>
      </c>
      <c r="CY57" s="214">
        <f t="shared" ref="CY57" si="1267">SUM(CY58:CY62)</f>
        <v>0</v>
      </c>
      <c r="CZ57" s="214">
        <f t="shared" ref="CZ57" si="1268">SUM(CZ58:CZ62)</f>
        <v>0</v>
      </c>
      <c r="DA57" s="215">
        <f>SUM(CO57:CZ57)</f>
        <v>0</v>
      </c>
      <c r="DB57" s="213">
        <f>SUM(DB58:DB62)</f>
        <v>0</v>
      </c>
      <c r="DC57" s="214">
        <f>SUM(DC58:DC62)</f>
        <v>0</v>
      </c>
      <c r="DD57" s="214">
        <f t="shared" ref="DD57" si="1269">SUM(DD58:DD62)</f>
        <v>0</v>
      </c>
      <c r="DE57" s="214">
        <f t="shared" ref="DE57" si="1270">SUM(DE58:DE62)</f>
        <v>0</v>
      </c>
      <c r="DF57" s="214">
        <f t="shared" ref="DF57" si="1271">SUM(DF58:DF62)</f>
        <v>0</v>
      </c>
      <c r="DG57" s="214">
        <f t="shared" ref="DG57" si="1272">SUM(DG58:DG62)</f>
        <v>0</v>
      </c>
      <c r="DH57" s="214">
        <f t="shared" ref="DH57" si="1273">SUM(DH58:DH62)</f>
        <v>0</v>
      </c>
      <c r="DI57" s="214">
        <f t="shared" ref="DI57" si="1274">SUM(DI58:DI62)</f>
        <v>0</v>
      </c>
      <c r="DJ57" s="214">
        <f t="shared" ref="DJ57" si="1275">SUM(DJ58:DJ62)</f>
        <v>0</v>
      </c>
      <c r="DK57" s="214">
        <f t="shared" ref="DK57" si="1276">SUM(DK58:DK62)</f>
        <v>0</v>
      </c>
      <c r="DL57" s="214">
        <f t="shared" ref="DL57" si="1277">SUM(DL58:DL62)</f>
        <v>0</v>
      </c>
      <c r="DM57" s="214">
        <f t="shared" ref="DM57" si="1278">SUM(DM58:DM62)</f>
        <v>0</v>
      </c>
      <c r="DN57" s="215">
        <f>SUM(DB57:DM57)</f>
        <v>0</v>
      </c>
      <c r="DO57" s="213">
        <f>SUM(DO58:DO62)</f>
        <v>0</v>
      </c>
      <c r="DP57" s="214">
        <f>SUM(DP58:DP62)</f>
        <v>0</v>
      </c>
      <c r="DQ57" s="214">
        <f t="shared" ref="DQ57" si="1279">SUM(DQ58:DQ62)</f>
        <v>0</v>
      </c>
      <c r="DR57" s="214">
        <f t="shared" ref="DR57" si="1280">SUM(DR58:DR62)</f>
        <v>0</v>
      </c>
      <c r="DS57" s="214">
        <f t="shared" ref="DS57" si="1281">SUM(DS58:DS62)</f>
        <v>0</v>
      </c>
      <c r="DT57" s="214">
        <f t="shared" ref="DT57" si="1282">SUM(DT58:DT62)</f>
        <v>0</v>
      </c>
      <c r="DU57" s="214">
        <f t="shared" ref="DU57" si="1283">SUM(DU58:DU62)</f>
        <v>0</v>
      </c>
      <c r="DV57" s="214">
        <f t="shared" ref="DV57" si="1284">SUM(DV58:DV62)</f>
        <v>0</v>
      </c>
      <c r="DW57" s="214">
        <f t="shared" ref="DW57" si="1285">SUM(DW58:DW62)</f>
        <v>0</v>
      </c>
      <c r="DX57" s="214">
        <f t="shared" ref="DX57" si="1286">SUM(DX58:DX62)</f>
        <v>0</v>
      </c>
      <c r="DY57" s="214">
        <f t="shared" ref="DY57" si="1287">SUM(DY58:DY62)</f>
        <v>0</v>
      </c>
      <c r="DZ57" s="214">
        <f t="shared" ref="DZ57" si="1288">SUM(DZ58:DZ62)</f>
        <v>0</v>
      </c>
      <c r="EA57" s="215">
        <f>SUM(DO57:DZ57)</f>
        <v>0</v>
      </c>
      <c r="EB57" s="213">
        <f>SUM(EB58:EB62)</f>
        <v>0</v>
      </c>
      <c r="EC57" s="214">
        <f>SUM(EC58:EC62)</f>
        <v>0</v>
      </c>
      <c r="ED57" s="214">
        <f t="shared" ref="ED57" si="1289">SUM(ED58:ED62)</f>
        <v>0</v>
      </c>
      <c r="EE57" s="214">
        <f t="shared" ref="EE57" si="1290">SUM(EE58:EE62)</f>
        <v>0</v>
      </c>
      <c r="EF57" s="214">
        <f t="shared" ref="EF57" si="1291">SUM(EF58:EF62)</f>
        <v>0</v>
      </c>
      <c r="EG57" s="214">
        <f t="shared" ref="EG57" si="1292">SUM(EG58:EG62)</f>
        <v>0</v>
      </c>
      <c r="EH57" s="214">
        <f t="shared" ref="EH57" si="1293">SUM(EH58:EH62)</f>
        <v>0</v>
      </c>
      <c r="EI57" s="214">
        <f t="shared" ref="EI57" si="1294">SUM(EI58:EI62)</f>
        <v>0</v>
      </c>
      <c r="EJ57" s="214">
        <f t="shared" ref="EJ57" si="1295">SUM(EJ58:EJ62)</f>
        <v>0</v>
      </c>
      <c r="EK57" s="214">
        <f t="shared" ref="EK57" si="1296">SUM(EK58:EK62)</f>
        <v>0</v>
      </c>
      <c r="EL57" s="214">
        <f t="shared" ref="EL57" si="1297">SUM(EL58:EL62)</f>
        <v>0</v>
      </c>
      <c r="EM57" s="214">
        <f t="shared" ref="EM57" si="1298">SUM(EM58:EM62)</f>
        <v>0</v>
      </c>
      <c r="EN57" s="215">
        <f>SUM(EB57:EM57)</f>
        <v>0</v>
      </c>
      <c r="EO57" s="213">
        <f>SUM(EO58:EO62)</f>
        <v>0</v>
      </c>
      <c r="EP57" s="214">
        <f>SUM(EP58:EP62)</f>
        <v>0</v>
      </c>
      <c r="EQ57" s="214">
        <f t="shared" ref="EQ57" si="1299">SUM(EQ58:EQ62)</f>
        <v>0</v>
      </c>
      <c r="ER57" s="214">
        <f t="shared" ref="ER57" si="1300">SUM(ER58:ER62)</f>
        <v>0</v>
      </c>
      <c r="ES57" s="214">
        <f t="shared" ref="ES57" si="1301">SUM(ES58:ES62)</f>
        <v>0</v>
      </c>
      <c r="ET57" s="214">
        <f t="shared" ref="ET57" si="1302">SUM(ET58:ET62)</f>
        <v>0</v>
      </c>
      <c r="EU57" s="214">
        <f t="shared" ref="EU57" si="1303">SUM(EU58:EU62)</f>
        <v>0</v>
      </c>
      <c r="EV57" s="214">
        <f t="shared" ref="EV57" si="1304">SUM(EV58:EV62)</f>
        <v>0</v>
      </c>
      <c r="EW57" s="214">
        <f t="shared" ref="EW57" si="1305">SUM(EW58:EW62)</f>
        <v>0</v>
      </c>
      <c r="EX57" s="214">
        <f t="shared" ref="EX57" si="1306">SUM(EX58:EX62)</f>
        <v>0</v>
      </c>
      <c r="EY57" s="214">
        <f t="shared" ref="EY57" si="1307">SUM(EY58:EY62)</f>
        <v>0</v>
      </c>
      <c r="EZ57" s="214">
        <f t="shared" ref="EZ57" si="1308">SUM(EZ58:EZ62)</f>
        <v>0</v>
      </c>
      <c r="FA57" s="215">
        <f>SUM(EO57:EZ57)</f>
        <v>0</v>
      </c>
      <c r="FB57" s="213">
        <f>SUM(FB58:FB62)</f>
        <v>0</v>
      </c>
      <c r="FC57" s="214">
        <f>SUM(FC58:FC62)</f>
        <v>0</v>
      </c>
      <c r="FD57" s="214">
        <f t="shared" ref="FD57" si="1309">SUM(FD58:FD62)</f>
        <v>0</v>
      </c>
      <c r="FE57" s="214">
        <f t="shared" ref="FE57" si="1310">SUM(FE58:FE62)</f>
        <v>0</v>
      </c>
      <c r="FF57" s="214">
        <f t="shared" ref="FF57" si="1311">SUM(FF58:FF62)</f>
        <v>0</v>
      </c>
      <c r="FG57" s="214">
        <f t="shared" ref="FG57" si="1312">SUM(FG58:FG62)</f>
        <v>0</v>
      </c>
      <c r="FH57" s="214">
        <f t="shared" ref="FH57" si="1313">SUM(FH58:FH62)</f>
        <v>0</v>
      </c>
      <c r="FI57" s="214">
        <f t="shared" ref="FI57" si="1314">SUM(FI58:FI62)</f>
        <v>0</v>
      </c>
      <c r="FJ57" s="214">
        <f t="shared" ref="FJ57" si="1315">SUM(FJ58:FJ62)</f>
        <v>0</v>
      </c>
      <c r="FK57" s="214">
        <f t="shared" ref="FK57" si="1316">SUM(FK58:FK62)</f>
        <v>0</v>
      </c>
      <c r="FL57" s="214">
        <f t="shared" ref="FL57" si="1317">SUM(FL58:FL62)</f>
        <v>0</v>
      </c>
      <c r="FM57" s="214">
        <f t="shared" ref="FM57" si="1318">SUM(FM58:FM62)</f>
        <v>0</v>
      </c>
      <c r="FN57" s="215">
        <f>SUM(FB57:FM57)</f>
        <v>0</v>
      </c>
      <c r="FO57" s="213">
        <f>SUM(FO58:FO62)</f>
        <v>0</v>
      </c>
      <c r="FP57" s="214">
        <f>SUM(FP58:FP62)</f>
        <v>0</v>
      </c>
      <c r="FQ57" s="214">
        <f t="shared" ref="FQ57" si="1319">SUM(FQ58:FQ62)</f>
        <v>0</v>
      </c>
      <c r="FR57" s="214">
        <f t="shared" ref="FR57" si="1320">SUM(FR58:FR62)</f>
        <v>0</v>
      </c>
      <c r="FS57" s="214">
        <f t="shared" ref="FS57" si="1321">SUM(FS58:FS62)</f>
        <v>0</v>
      </c>
      <c r="FT57" s="214">
        <f t="shared" ref="FT57" si="1322">SUM(FT58:FT62)</f>
        <v>0</v>
      </c>
      <c r="FU57" s="214">
        <f t="shared" ref="FU57" si="1323">SUM(FU58:FU62)</f>
        <v>0</v>
      </c>
      <c r="FV57" s="214">
        <f t="shared" ref="FV57" si="1324">SUM(FV58:FV62)</f>
        <v>0</v>
      </c>
      <c r="FW57" s="214">
        <f t="shared" ref="FW57" si="1325">SUM(FW58:FW62)</f>
        <v>0</v>
      </c>
      <c r="FX57" s="214">
        <f t="shared" ref="FX57" si="1326">SUM(FX58:FX62)</f>
        <v>0</v>
      </c>
      <c r="FY57" s="214">
        <f t="shared" ref="FY57" si="1327">SUM(FY58:FY62)</f>
        <v>0</v>
      </c>
      <c r="FZ57" s="214">
        <f t="shared" ref="FZ57" si="1328">SUM(FZ58:FZ62)</f>
        <v>0</v>
      </c>
      <c r="GA57" s="215">
        <f>SUM(FO57:FZ57)</f>
        <v>0</v>
      </c>
      <c r="GB57" s="213">
        <f>SUM(GB58:GB62)</f>
        <v>0</v>
      </c>
      <c r="GC57" s="214">
        <f>SUM(GC58:GC62)</f>
        <v>0</v>
      </c>
      <c r="GD57" s="214">
        <f t="shared" ref="GD57" si="1329">SUM(GD58:GD62)</f>
        <v>0</v>
      </c>
      <c r="GE57" s="214">
        <f t="shared" ref="GE57" si="1330">SUM(GE58:GE62)</f>
        <v>0</v>
      </c>
      <c r="GF57" s="214">
        <f t="shared" ref="GF57" si="1331">SUM(GF58:GF62)</f>
        <v>0</v>
      </c>
      <c r="GG57" s="214">
        <f t="shared" ref="GG57" si="1332">SUM(GG58:GG62)</f>
        <v>0</v>
      </c>
      <c r="GH57" s="214">
        <f t="shared" ref="GH57" si="1333">SUM(GH58:GH62)</f>
        <v>0</v>
      </c>
      <c r="GI57" s="214">
        <f t="shared" ref="GI57" si="1334">SUM(GI58:GI62)</f>
        <v>0</v>
      </c>
      <c r="GJ57" s="214">
        <f t="shared" ref="GJ57" si="1335">SUM(GJ58:GJ62)</f>
        <v>0</v>
      </c>
      <c r="GK57" s="214">
        <f t="shared" ref="GK57" si="1336">SUM(GK58:GK62)</f>
        <v>0</v>
      </c>
      <c r="GL57" s="214">
        <f t="shared" ref="GL57" si="1337">SUM(GL58:GL62)</f>
        <v>0</v>
      </c>
      <c r="GM57" s="214">
        <f t="shared" ref="GM57" si="1338">SUM(GM58:GM62)</f>
        <v>0</v>
      </c>
      <c r="GN57" s="215">
        <f>SUM(GB57:GM57)</f>
        <v>0</v>
      </c>
      <c r="GO57" s="213">
        <f>SUM(GO58:GO62)</f>
        <v>0</v>
      </c>
      <c r="GP57" s="214">
        <f>SUM(GP58:GP62)</f>
        <v>0</v>
      </c>
      <c r="GQ57" s="214">
        <f t="shared" ref="GQ57" si="1339">SUM(GQ58:GQ62)</f>
        <v>0</v>
      </c>
      <c r="GR57" s="214">
        <f t="shared" ref="GR57" si="1340">SUM(GR58:GR62)</f>
        <v>0</v>
      </c>
      <c r="GS57" s="214">
        <f t="shared" ref="GS57" si="1341">SUM(GS58:GS62)</f>
        <v>0</v>
      </c>
      <c r="GT57" s="214">
        <f t="shared" ref="GT57" si="1342">SUM(GT58:GT62)</f>
        <v>0</v>
      </c>
      <c r="GU57" s="214">
        <f t="shared" ref="GU57" si="1343">SUM(GU58:GU62)</f>
        <v>0</v>
      </c>
      <c r="GV57" s="214">
        <f t="shared" ref="GV57" si="1344">SUM(GV58:GV62)</f>
        <v>0</v>
      </c>
      <c r="GW57" s="214">
        <f t="shared" ref="GW57" si="1345">SUM(GW58:GW62)</f>
        <v>0</v>
      </c>
      <c r="GX57" s="214">
        <f t="shared" ref="GX57" si="1346">SUM(GX58:GX62)</f>
        <v>0</v>
      </c>
      <c r="GY57" s="214">
        <f t="shared" ref="GY57" si="1347">SUM(GY58:GY62)</f>
        <v>0</v>
      </c>
      <c r="GZ57" s="214">
        <f t="shared" ref="GZ57" si="1348">SUM(GZ58:GZ62)</f>
        <v>0</v>
      </c>
      <c r="HA57" s="215">
        <f>SUM(GO57:GZ57)</f>
        <v>0</v>
      </c>
      <c r="HB57" s="213">
        <f>SUM(HB58:HB62)</f>
        <v>0</v>
      </c>
      <c r="HC57" s="214">
        <f>SUM(HC58:HC62)</f>
        <v>0</v>
      </c>
      <c r="HD57" s="214">
        <f t="shared" ref="HD57" si="1349">SUM(HD58:HD62)</f>
        <v>0</v>
      </c>
      <c r="HE57" s="214">
        <f t="shared" ref="HE57" si="1350">SUM(HE58:HE62)</f>
        <v>0</v>
      </c>
      <c r="HF57" s="214">
        <f t="shared" ref="HF57" si="1351">SUM(HF58:HF62)</f>
        <v>0</v>
      </c>
      <c r="HG57" s="214">
        <f t="shared" ref="HG57" si="1352">SUM(HG58:HG62)</f>
        <v>0</v>
      </c>
      <c r="HH57" s="214">
        <f t="shared" ref="HH57" si="1353">SUM(HH58:HH62)</f>
        <v>0</v>
      </c>
      <c r="HI57" s="214">
        <f t="shared" ref="HI57" si="1354">SUM(HI58:HI62)</f>
        <v>0</v>
      </c>
      <c r="HJ57" s="214">
        <f t="shared" ref="HJ57" si="1355">SUM(HJ58:HJ62)</f>
        <v>0</v>
      </c>
      <c r="HK57" s="214">
        <f t="shared" ref="HK57" si="1356">SUM(HK58:HK62)</f>
        <v>0</v>
      </c>
      <c r="HL57" s="214">
        <f t="shared" ref="HL57" si="1357">SUM(HL58:HL62)</f>
        <v>0</v>
      </c>
      <c r="HM57" s="214">
        <f t="shared" ref="HM57" si="1358">SUM(HM58:HM62)</f>
        <v>0</v>
      </c>
      <c r="HN57" s="215">
        <f>SUM(HB57:HM57)</f>
        <v>0</v>
      </c>
      <c r="HO57" s="213">
        <f>SUM(HO58:HO62)</f>
        <v>0</v>
      </c>
      <c r="HP57" s="214">
        <f>SUM(HP58:HP62)</f>
        <v>0</v>
      </c>
      <c r="HQ57" s="214">
        <f t="shared" ref="HQ57" si="1359">SUM(HQ58:HQ62)</f>
        <v>0</v>
      </c>
      <c r="HR57" s="214">
        <f t="shared" ref="HR57" si="1360">SUM(HR58:HR62)</f>
        <v>0</v>
      </c>
      <c r="HS57" s="214">
        <f t="shared" ref="HS57" si="1361">SUM(HS58:HS62)</f>
        <v>0</v>
      </c>
      <c r="HT57" s="214">
        <f t="shared" ref="HT57" si="1362">SUM(HT58:HT62)</f>
        <v>0</v>
      </c>
      <c r="HU57" s="214">
        <f t="shared" ref="HU57" si="1363">SUM(HU58:HU62)</f>
        <v>0</v>
      </c>
      <c r="HV57" s="214">
        <f t="shared" ref="HV57" si="1364">SUM(HV58:HV62)</f>
        <v>0</v>
      </c>
      <c r="HW57" s="214">
        <f t="shared" ref="HW57" si="1365">SUM(HW58:HW62)</f>
        <v>0</v>
      </c>
      <c r="HX57" s="214">
        <f t="shared" ref="HX57" si="1366">SUM(HX58:HX62)</f>
        <v>0</v>
      </c>
      <c r="HY57" s="214">
        <f t="shared" ref="HY57" si="1367">SUM(HY58:HY62)</f>
        <v>0</v>
      </c>
      <c r="HZ57" s="214">
        <f t="shared" ref="HZ57" si="1368">SUM(HZ58:HZ62)</f>
        <v>0</v>
      </c>
      <c r="IA57" s="215">
        <f>SUM(HO57:HZ57)</f>
        <v>0</v>
      </c>
      <c r="IB57" s="213">
        <f>SUM(IB58:IB62)</f>
        <v>0</v>
      </c>
      <c r="IC57" s="214">
        <f>SUM(IC58:IC62)</f>
        <v>0</v>
      </c>
      <c r="ID57" s="214">
        <f t="shared" ref="ID57" si="1369">SUM(ID58:ID62)</f>
        <v>0</v>
      </c>
      <c r="IE57" s="214">
        <f t="shared" ref="IE57" si="1370">SUM(IE58:IE62)</f>
        <v>0</v>
      </c>
      <c r="IF57" s="214">
        <f t="shared" ref="IF57" si="1371">SUM(IF58:IF62)</f>
        <v>0</v>
      </c>
      <c r="IG57" s="214">
        <f t="shared" ref="IG57" si="1372">SUM(IG58:IG62)</f>
        <v>0</v>
      </c>
      <c r="IH57" s="214">
        <f t="shared" ref="IH57" si="1373">SUM(IH58:IH62)</f>
        <v>0</v>
      </c>
      <c r="II57" s="214">
        <f t="shared" ref="II57" si="1374">SUM(II58:II62)</f>
        <v>0</v>
      </c>
      <c r="IJ57" s="214">
        <f t="shared" ref="IJ57" si="1375">SUM(IJ58:IJ62)</f>
        <v>0</v>
      </c>
      <c r="IK57" s="214">
        <f t="shared" ref="IK57" si="1376">SUM(IK58:IK62)</f>
        <v>0</v>
      </c>
      <c r="IL57" s="214">
        <f t="shared" ref="IL57" si="1377">SUM(IL58:IL62)</f>
        <v>0</v>
      </c>
      <c r="IM57" s="214">
        <f t="shared" ref="IM57" si="1378">SUM(IM58:IM62)</f>
        <v>0</v>
      </c>
      <c r="IN57" s="215">
        <f>SUM(IB57:IM57)</f>
        <v>0</v>
      </c>
      <c r="IO57" s="213">
        <f>SUM(IO58:IO62)</f>
        <v>0</v>
      </c>
      <c r="IP57" s="214">
        <f>SUM(IP58:IP62)</f>
        <v>0</v>
      </c>
      <c r="IQ57" s="214">
        <f t="shared" ref="IQ57" si="1379">SUM(IQ58:IQ62)</f>
        <v>0</v>
      </c>
      <c r="IR57" s="214">
        <f t="shared" ref="IR57" si="1380">SUM(IR58:IR62)</f>
        <v>0</v>
      </c>
      <c r="IS57" s="214">
        <f t="shared" ref="IS57" si="1381">SUM(IS58:IS62)</f>
        <v>0</v>
      </c>
      <c r="IT57" s="214">
        <f t="shared" ref="IT57" si="1382">SUM(IT58:IT62)</f>
        <v>0</v>
      </c>
      <c r="IU57" s="214">
        <f t="shared" ref="IU57" si="1383">SUM(IU58:IU62)</f>
        <v>0</v>
      </c>
      <c r="IV57" s="214">
        <f t="shared" ref="IV57" si="1384">SUM(IV58:IV62)</f>
        <v>0</v>
      </c>
      <c r="IW57" s="214">
        <f t="shared" ref="IW57" si="1385">SUM(IW58:IW62)</f>
        <v>0</v>
      </c>
      <c r="IX57" s="214">
        <f t="shared" ref="IX57" si="1386">SUM(IX58:IX62)</f>
        <v>0</v>
      </c>
      <c r="IY57" s="214">
        <f t="shared" ref="IY57" si="1387">SUM(IY58:IY62)</f>
        <v>0</v>
      </c>
      <c r="IZ57" s="214">
        <f t="shared" ref="IZ57" si="1388">SUM(IZ58:IZ62)</f>
        <v>0</v>
      </c>
      <c r="JA57" s="215">
        <f>SUM(IO57:IZ57)</f>
        <v>0</v>
      </c>
      <c r="JB57" s="213">
        <f>SUM(JB58:JB62)</f>
        <v>0</v>
      </c>
      <c r="JC57" s="214">
        <f>SUM(JC58:JC62)</f>
        <v>0</v>
      </c>
      <c r="JD57" s="214">
        <f t="shared" ref="JD57" si="1389">SUM(JD58:JD62)</f>
        <v>0</v>
      </c>
      <c r="JE57" s="214">
        <f t="shared" ref="JE57" si="1390">SUM(JE58:JE62)</f>
        <v>0</v>
      </c>
      <c r="JF57" s="214">
        <f t="shared" ref="JF57" si="1391">SUM(JF58:JF62)</f>
        <v>0</v>
      </c>
      <c r="JG57" s="214">
        <f t="shared" ref="JG57" si="1392">SUM(JG58:JG62)</f>
        <v>0</v>
      </c>
      <c r="JH57" s="214">
        <f t="shared" ref="JH57" si="1393">SUM(JH58:JH62)</f>
        <v>0</v>
      </c>
      <c r="JI57" s="214">
        <f t="shared" ref="JI57" si="1394">SUM(JI58:JI62)</f>
        <v>0</v>
      </c>
      <c r="JJ57" s="214">
        <f t="shared" ref="JJ57" si="1395">SUM(JJ58:JJ62)</f>
        <v>0</v>
      </c>
      <c r="JK57" s="214">
        <f t="shared" ref="JK57" si="1396">SUM(JK58:JK62)</f>
        <v>0</v>
      </c>
      <c r="JL57" s="214">
        <f t="shared" ref="JL57" si="1397">SUM(JL58:JL62)</f>
        <v>0</v>
      </c>
      <c r="JM57" s="214">
        <f t="shared" ref="JM57" si="1398">SUM(JM58:JM62)</f>
        <v>0</v>
      </c>
      <c r="JN57" s="215">
        <f>SUM(JB57:JM57)</f>
        <v>0</v>
      </c>
      <c r="JO57" s="213">
        <f>SUM(JO58:JO62)</f>
        <v>0</v>
      </c>
      <c r="JP57" s="214">
        <f>SUM(JP58:JP62)</f>
        <v>0</v>
      </c>
      <c r="JQ57" s="214">
        <f t="shared" ref="JQ57" si="1399">SUM(JQ58:JQ62)</f>
        <v>0</v>
      </c>
      <c r="JR57" s="214">
        <f t="shared" ref="JR57" si="1400">SUM(JR58:JR62)</f>
        <v>0</v>
      </c>
      <c r="JS57" s="214">
        <f t="shared" ref="JS57" si="1401">SUM(JS58:JS62)</f>
        <v>0</v>
      </c>
      <c r="JT57" s="214">
        <f t="shared" ref="JT57" si="1402">SUM(JT58:JT62)</f>
        <v>0</v>
      </c>
      <c r="JU57" s="214">
        <f t="shared" ref="JU57" si="1403">SUM(JU58:JU62)</f>
        <v>0</v>
      </c>
      <c r="JV57" s="214">
        <f t="shared" ref="JV57" si="1404">SUM(JV58:JV62)</f>
        <v>0</v>
      </c>
      <c r="JW57" s="214">
        <f t="shared" ref="JW57" si="1405">SUM(JW58:JW62)</f>
        <v>0</v>
      </c>
      <c r="JX57" s="214">
        <f t="shared" ref="JX57" si="1406">SUM(JX58:JX62)</f>
        <v>0</v>
      </c>
      <c r="JY57" s="214">
        <f t="shared" ref="JY57" si="1407">SUM(JY58:JY62)</f>
        <v>0</v>
      </c>
      <c r="JZ57" s="214">
        <f t="shared" ref="JZ57" si="1408">SUM(JZ58:JZ62)</f>
        <v>0</v>
      </c>
      <c r="KA57" s="215">
        <f>SUM(JO57:JZ57)</f>
        <v>0</v>
      </c>
      <c r="KB57" s="213">
        <f>SUM(KB58:KB62)</f>
        <v>0</v>
      </c>
      <c r="KC57" s="214">
        <f>SUM(KC58:KC62)</f>
        <v>0</v>
      </c>
      <c r="KD57" s="214">
        <f t="shared" ref="KD57" si="1409">SUM(KD58:KD62)</f>
        <v>0</v>
      </c>
      <c r="KE57" s="214">
        <f t="shared" ref="KE57" si="1410">SUM(KE58:KE62)</f>
        <v>0</v>
      </c>
      <c r="KF57" s="214">
        <f t="shared" ref="KF57" si="1411">SUM(KF58:KF62)</f>
        <v>0</v>
      </c>
      <c r="KG57" s="214">
        <f t="shared" ref="KG57" si="1412">SUM(KG58:KG62)</f>
        <v>0</v>
      </c>
      <c r="KH57" s="214">
        <f t="shared" ref="KH57" si="1413">SUM(KH58:KH62)</f>
        <v>0</v>
      </c>
      <c r="KI57" s="214">
        <f t="shared" ref="KI57" si="1414">SUM(KI58:KI62)</f>
        <v>0</v>
      </c>
      <c r="KJ57" s="214">
        <f t="shared" ref="KJ57" si="1415">SUM(KJ58:KJ62)</f>
        <v>0</v>
      </c>
      <c r="KK57" s="214">
        <f t="shared" ref="KK57" si="1416">SUM(KK58:KK62)</f>
        <v>0</v>
      </c>
      <c r="KL57" s="214">
        <f t="shared" ref="KL57" si="1417">SUM(KL58:KL62)</f>
        <v>0</v>
      </c>
      <c r="KM57" s="214">
        <f t="shared" ref="KM57" si="1418">SUM(KM58:KM62)</f>
        <v>0</v>
      </c>
      <c r="KN57" s="215">
        <f>SUM(KB57:KM57)</f>
        <v>0</v>
      </c>
      <c r="KO57" s="213">
        <f>SUM(KO58:KO62)</f>
        <v>0</v>
      </c>
      <c r="KP57" s="214">
        <f>SUM(KP58:KP62)</f>
        <v>0</v>
      </c>
      <c r="KQ57" s="214">
        <f t="shared" ref="KQ57" si="1419">SUM(KQ58:KQ62)</f>
        <v>0</v>
      </c>
      <c r="KR57" s="214">
        <f t="shared" ref="KR57" si="1420">SUM(KR58:KR62)</f>
        <v>0</v>
      </c>
      <c r="KS57" s="214">
        <f t="shared" ref="KS57" si="1421">SUM(KS58:KS62)</f>
        <v>0</v>
      </c>
      <c r="KT57" s="214">
        <f t="shared" ref="KT57" si="1422">SUM(KT58:KT62)</f>
        <v>0</v>
      </c>
      <c r="KU57" s="214">
        <f t="shared" ref="KU57" si="1423">SUM(KU58:KU62)</f>
        <v>0</v>
      </c>
      <c r="KV57" s="214">
        <f t="shared" ref="KV57" si="1424">SUM(KV58:KV62)</f>
        <v>0</v>
      </c>
      <c r="KW57" s="214">
        <f t="shared" ref="KW57" si="1425">SUM(KW58:KW62)</f>
        <v>0</v>
      </c>
      <c r="KX57" s="214">
        <f t="shared" ref="KX57" si="1426">SUM(KX58:KX62)</f>
        <v>0</v>
      </c>
      <c r="KY57" s="214">
        <f t="shared" ref="KY57" si="1427">SUM(KY58:KY62)</f>
        <v>0</v>
      </c>
      <c r="KZ57" s="214">
        <f t="shared" ref="KZ57" si="1428">SUM(KZ58:KZ62)</f>
        <v>0</v>
      </c>
      <c r="LA57" s="215">
        <f>SUM(KO57:KZ57)</f>
        <v>0</v>
      </c>
      <c r="LB57" s="213">
        <f>SUM(LB58:LB62)</f>
        <v>0</v>
      </c>
      <c r="LC57" s="214">
        <f>SUM(LC58:LC62)</f>
        <v>0</v>
      </c>
      <c r="LD57" s="214">
        <f t="shared" ref="LD57" si="1429">SUM(LD58:LD62)</f>
        <v>0</v>
      </c>
      <c r="LE57" s="214">
        <f t="shared" ref="LE57" si="1430">SUM(LE58:LE62)</f>
        <v>0</v>
      </c>
      <c r="LF57" s="214">
        <f t="shared" ref="LF57" si="1431">SUM(LF58:LF62)</f>
        <v>0</v>
      </c>
      <c r="LG57" s="214">
        <f t="shared" ref="LG57" si="1432">SUM(LG58:LG62)</f>
        <v>0</v>
      </c>
      <c r="LH57" s="214">
        <f t="shared" ref="LH57" si="1433">SUM(LH58:LH62)</f>
        <v>0</v>
      </c>
      <c r="LI57" s="214">
        <f t="shared" ref="LI57" si="1434">SUM(LI58:LI62)</f>
        <v>0</v>
      </c>
      <c r="LJ57" s="214">
        <f t="shared" ref="LJ57" si="1435">SUM(LJ58:LJ62)</f>
        <v>0</v>
      </c>
      <c r="LK57" s="214">
        <f t="shared" ref="LK57" si="1436">SUM(LK58:LK62)</f>
        <v>0</v>
      </c>
      <c r="LL57" s="214">
        <f t="shared" ref="LL57" si="1437">SUM(LL58:LL62)</f>
        <v>0</v>
      </c>
      <c r="LM57" s="214">
        <f t="shared" ref="LM57" si="1438">SUM(LM58:LM62)</f>
        <v>0</v>
      </c>
      <c r="LN57" s="215">
        <f>SUM(LB57:LM57)</f>
        <v>0</v>
      </c>
    </row>
    <row r="58" spans="1:326" s="90" customFormat="1">
      <c r="A58" s="92" t="s">
        <v>71</v>
      </c>
      <c r="B58" s="515">
        <f>B6*(1+'Bazinės Prielaidos'!$B$18)</f>
        <v>0</v>
      </c>
      <c r="C58" s="515">
        <f>C6*(1+'Bazinės Prielaidos'!$B$18)</f>
        <v>0</v>
      </c>
      <c r="D58" s="515">
        <f>D6*(1+'Bazinės Prielaidos'!$B$18)</f>
        <v>0</v>
      </c>
      <c r="E58" s="515">
        <f>E6*(1+'Bazinės Prielaidos'!$B$18)</f>
        <v>0</v>
      </c>
      <c r="F58" s="515">
        <f>F6*(1+'Bazinės Prielaidos'!$B$18)</f>
        <v>0</v>
      </c>
      <c r="G58" s="515">
        <f>G6*(1+'Bazinės Prielaidos'!$B$18)</f>
        <v>0</v>
      </c>
      <c r="H58" s="515">
        <f>H6*(1+'Bazinės Prielaidos'!$B$18)</f>
        <v>0</v>
      </c>
      <c r="I58" s="515">
        <f>I6*(1+'Bazinės Prielaidos'!$B$18)</f>
        <v>0</v>
      </c>
      <c r="J58" s="515">
        <f>J6*(1+'Bazinės Prielaidos'!$B$18)</f>
        <v>0</v>
      </c>
      <c r="K58" s="515">
        <f>K6*(1+'Bazinės Prielaidos'!$B$18)</f>
        <v>0</v>
      </c>
      <c r="L58" s="515">
        <f>L6*(1+'Bazinės Prielaidos'!$B$18)</f>
        <v>0</v>
      </c>
      <c r="M58" s="515">
        <f>M6*(1+'Bazinės Prielaidos'!$B$18)</f>
        <v>0</v>
      </c>
      <c r="N58" s="516">
        <f>SUM(B58:M58)</f>
        <v>0</v>
      </c>
      <c r="O58" s="205">
        <f>O6*(1+'Bazinės Prielaidos'!$B$18)</f>
        <v>0</v>
      </c>
      <c r="P58" s="205">
        <f>P6*(1+'Bazinės Prielaidos'!$B$18)</f>
        <v>0</v>
      </c>
      <c r="Q58" s="205">
        <f>Q6*(1+'Bazinės Prielaidos'!$B$18)</f>
        <v>0</v>
      </c>
      <c r="R58" s="205">
        <f>R6*(1+'Bazinės Prielaidos'!$B$18)</f>
        <v>0</v>
      </c>
      <c r="S58" s="205">
        <f>S6*(1+'Bazinės Prielaidos'!$B$18)</f>
        <v>0</v>
      </c>
      <c r="T58" s="205">
        <f>T6*(1+'Bazinės Prielaidos'!$B$18)</f>
        <v>0</v>
      </c>
      <c r="U58" s="205">
        <f>U6*(1+'Bazinės Prielaidos'!$B$18)</f>
        <v>0</v>
      </c>
      <c r="V58" s="205">
        <f>V6*(1+'Bazinės Prielaidos'!$B$18)</f>
        <v>0</v>
      </c>
      <c r="W58" s="205">
        <f>W6*(1+'Bazinės Prielaidos'!$B$18)</f>
        <v>0</v>
      </c>
      <c r="X58" s="205">
        <f>X6*(1+'Bazinės Prielaidos'!$B$18)</f>
        <v>0</v>
      </c>
      <c r="Y58" s="205">
        <f>Y6*(1+'Bazinės Prielaidos'!$B$18)</f>
        <v>0</v>
      </c>
      <c r="Z58" s="205">
        <f>Z6*(1+'Bazinės Prielaidos'!$B$18)</f>
        <v>0</v>
      </c>
      <c r="AA58" s="216">
        <f>SUM(O58:Z58)</f>
        <v>0</v>
      </c>
      <c r="AB58" s="205">
        <f>AB6*(1+'Bazinės Prielaidos'!$B$18)</f>
        <v>0</v>
      </c>
      <c r="AC58" s="205">
        <f>AC6*(1+'Bazinės Prielaidos'!$B$18)</f>
        <v>0</v>
      </c>
      <c r="AD58" s="205">
        <f>AD6*(1+'Bazinės Prielaidos'!$B$18)</f>
        <v>0</v>
      </c>
      <c r="AE58" s="205">
        <f>AE6*(1+'Bazinės Prielaidos'!$B$18)</f>
        <v>0</v>
      </c>
      <c r="AF58" s="205">
        <f>AF6*(1+'Bazinės Prielaidos'!$B$18)</f>
        <v>0</v>
      </c>
      <c r="AG58" s="205">
        <f>AG6*(1+'Bazinės Prielaidos'!$B$18)</f>
        <v>0</v>
      </c>
      <c r="AH58" s="205">
        <f>AH6*(1+'Bazinės Prielaidos'!$B$18)</f>
        <v>0</v>
      </c>
      <c r="AI58" s="205">
        <f>AI6*(1+'Bazinės Prielaidos'!$B$18)</f>
        <v>0</v>
      </c>
      <c r="AJ58" s="205">
        <f>AJ6*(1+'Bazinės Prielaidos'!$B$18)</f>
        <v>0</v>
      </c>
      <c r="AK58" s="205">
        <f>AK6*(1+'Bazinės Prielaidos'!$B$18)</f>
        <v>0</v>
      </c>
      <c r="AL58" s="205">
        <f>AL6*(1+'Bazinės Prielaidos'!$B$18)</f>
        <v>0</v>
      </c>
      <c r="AM58" s="205">
        <f>AM6*(1+'Bazinės Prielaidos'!$B$18)</f>
        <v>0</v>
      </c>
      <c r="AN58" s="216">
        <f>SUM(AB58:AM58)</f>
        <v>0</v>
      </c>
      <c r="AO58" s="205">
        <f>AO6*(1+'Bazinės Prielaidos'!$B$18)</f>
        <v>0</v>
      </c>
      <c r="AP58" s="205">
        <f>AP6*(1+'Bazinės Prielaidos'!$B$18)</f>
        <v>0</v>
      </c>
      <c r="AQ58" s="205">
        <f>AQ6*(1+'Bazinės Prielaidos'!$B$18)</f>
        <v>0</v>
      </c>
      <c r="AR58" s="205">
        <f>AR6*(1+'Bazinės Prielaidos'!$B$18)</f>
        <v>0</v>
      </c>
      <c r="AS58" s="205">
        <f>AS6*(1+'Bazinės Prielaidos'!$B$18)</f>
        <v>0</v>
      </c>
      <c r="AT58" s="205">
        <f>AT6*(1+'Bazinės Prielaidos'!$B$18)</f>
        <v>0</v>
      </c>
      <c r="AU58" s="205">
        <f>AU6*(1+'Bazinės Prielaidos'!$B$18)</f>
        <v>0</v>
      </c>
      <c r="AV58" s="205">
        <f>AV6*(1+'Bazinės Prielaidos'!$B$18)</f>
        <v>0</v>
      </c>
      <c r="AW58" s="205">
        <f>AW6*(1+'Bazinės Prielaidos'!$B$18)</f>
        <v>0</v>
      </c>
      <c r="AX58" s="205">
        <f>AX6*(1+'Bazinės Prielaidos'!$B$18)</f>
        <v>0</v>
      </c>
      <c r="AY58" s="205">
        <f>AY6*(1+'Bazinės Prielaidos'!$B$18)</f>
        <v>0</v>
      </c>
      <c r="AZ58" s="205">
        <f>AZ6*(1+'Bazinės Prielaidos'!$B$18)</f>
        <v>0</v>
      </c>
      <c r="BA58" s="216">
        <f>SUM(AO58:AZ58)</f>
        <v>0</v>
      </c>
      <c r="BB58" s="205">
        <f>BB6*(1+'Bazinės Prielaidos'!$B$18)</f>
        <v>0</v>
      </c>
      <c r="BC58" s="205">
        <f>BC6*(1+'Bazinės Prielaidos'!$B$18)</f>
        <v>0</v>
      </c>
      <c r="BD58" s="205">
        <f>BD6*(1+'Bazinės Prielaidos'!$B$18)</f>
        <v>0</v>
      </c>
      <c r="BE58" s="205">
        <f>BE6*(1+'Bazinės Prielaidos'!$B$18)</f>
        <v>0</v>
      </c>
      <c r="BF58" s="205">
        <f>BF6*(1+'Bazinės Prielaidos'!$B$18)</f>
        <v>0</v>
      </c>
      <c r="BG58" s="205">
        <f>BG6*(1+'Bazinės Prielaidos'!$B$18)</f>
        <v>0</v>
      </c>
      <c r="BH58" s="205">
        <f>BH6*(1+'Bazinės Prielaidos'!$B$18)</f>
        <v>0</v>
      </c>
      <c r="BI58" s="205">
        <f>BI6*(1+'Bazinės Prielaidos'!$B$18)</f>
        <v>0</v>
      </c>
      <c r="BJ58" s="205">
        <f>BJ6*(1+'Bazinės Prielaidos'!$B$18)</f>
        <v>0</v>
      </c>
      <c r="BK58" s="205">
        <f>BK6*(1+'Bazinės Prielaidos'!$B$18)</f>
        <v>0</v>
      </c>
      <c r="BL58" s="205">
        <f>BL6*(1+'Bazinės Prielaidos'!$B$18)</f>
        <v>0</v>
      </c>
      <c r="BM58" s="205">
        <f>BM6*(1+'Bazinės Prielaidos'!$B$18)</f>
        <v>0</v>
      </c>
      <c r="BN58" s="216">
        <f>SUM(BB58:BM58)</f>
        <v>0</v>
      </c>
      <c r="BO58" s="205">
        <f>BO6*(1+'Bazinės Prielaidos'!$B$18)</f>
        <v>0</v>
      </c>
      <c r="BP58" s="205">
        <f>BP6*(1+'Bazinės Prielaidos'!$B$18)</f>
        <v>0</v>
      </c>
      <c r="BQ58" s="205">
        <f>BQ6*(1+'Bazinės Prielaidos'!$B$18)</f>
        <v>0</v>
      </c>
      <c r="BR58" s="205">
        <f>BR6*(1+'Bazinės Prielaidos'!$B$18)</f>
        <v>0</v>
      </c>
      <c r="BS58" s="205">
        <f>BS6*(1+'Bazinės Prielaidos'!$B$18)</f>
        <v>0</v>
      </c>
      <c r="BT58" s="205">
        <f>BT6*(1+'Bazinės Prielaidos'!$B$18)</f>
        <v>0</v>
      </c>
      <c r="BU58" s="205">
        <f>BU6*(1+'Bazinės Prielaidos'!$B$18)</f>
        <v>0</v>
      </c>
      <c r="BV58" s="205">
        <f>BV6*(1+'Bazinės Prielaidos'!$B$18)</f>
        <v>0</v>
      </c>
      <c r="BW58" s="205">
        <f>BW6*(1+'Bazinės Prielaidos'!$B$18)</f>
        <v>0</v>
      </c>
      <c r="BX58" s="205">
        <f>BX6*(1+'Bazinės Prielaidos'!$B$18)</f>
        <v>0</v>
      </c>
      <c r="BY58" s="205">
        <f>BY6*(1+'Bazinės Prielaidos'!$B$18)</f>
        <v>0</v>
      </c>
      <c r="BZ58" s="205">
        <f>BZ6*(1+'Bazinės Prielaidos'!$B$18)</f>
        <v>0</v>
      </c>
      <c r="CA58" s="216">
        <f>SUM(BO58:BZ58)</f>
        <v>0</v>
      </c>
      <c r="CB58" s="205">
        <f>CB6*(1+'Bazinės Prielaidos'!$B$18)</f>
        <v>0</v>
      </c>
      <c r="CC58" s="205">
        <f>CC6*(1+'Bazinės Prielaidos'!$B$18)</f>
        <v>0</v>
      </c>
      <c r="CD58" s="205">
        <f>CD6*(1+'Bazinės Prielaidos'!$B$18)</f>
        <v>0</v>
      </c>
      <c r="CE58" s="205">
        <f>CE6*(1+'Bazinės Prielaidos'!$B$18)</f>
        <v>0</v>
      </c>
      <c r="CF58" s="205">
        <f>CF6*(1+'Bazinės Prielaidos'!$B$18)</f>
        <v>0</v>
      </c>
      <c r="CG58" s="205">
        <f>CG6*(1+'Bazinės Prielaidos'!$B$18)</f>
        <v>0</v>
      </c>
      <c r="CH58" s="205">
        <f>CH6*(1+'Bazinės Prielaidos'!$B$18)</f>
        <v>0</v>
      </c>
      <c r="CI58" s="205">
        <f>CI6*(1+'Bazinės Prielaidos'!$B$18)</f>
        <v>0</v>
      </c>
      <c r="CJ58" s="205">
        <f>CJ6*(1+'Bazinės Prielaidos'!$B$18)</f>
        <v>0</v>
      </c>
      <c r="CK58" s="205">
        <f>CK6*(1+'Bazinės Prielaidos'!$B$18)</f>
        <v>0</v>
      </c>
      <c r="CL58" s="205">
        <f>CL6*(1+'Bazinės Prielaidos'!$B$18)</f>
        <v>0</v>
      </c>
      <c r="CM58" s="205">
        <f>CM6*(1+'Bazinės Prielaidos'!$B$18)</f>
        <v>0</v>
      </c>
      <c r="CN58" s="216">
        <f>SUM(CB58:CM58)</f>
        <v>0</v>
      </c>
      <c r="CO58" s="205">
        <f>CO6*(1+'Bazinės Prielaidos'!$B$18)</f>
        <v>0</v>
      </c>
      <c r="CP58" s="205">
        <f>CP6*(1+'Bazinės Prielaidos'!$B$18)</f>
        <v>0</v>
      </c>
      <c r="CQ58" s="205">
        <f>CQ6*(1+'Bazinės Prielaidos'!$B$18)</f>
        <v>0</v>
      </c>
      <c r="CR58" s="205">
        <f>CR6*(1+'Bazinės Prielaidos'!$B$18)</f>
        <v>0</v>
      </c>
      <c r="CS58" s="205">
        <f>CS6*(1+'Bazinės Prielaidos'!$B$18)</f>
        <v>0</v>
      </c>
      <c r="CT58" s="205">
        <f>CT6*(1+'Bazinės Prielaidos'!$B$18)</f>
        <v>0</v>
      </c>
      <c r="CU58" s="205">
        <f>CU6*(1+'Bazinės Prielaidos'!$B$18)</f>
        <v>0</v>
      </c>
      <c r="CV58" s="205">
        <f>CV6*(1+'Bazinės Prielaidos'!$B$18)</f>
        <v>0</v>
      </c>
      <c r="CW58" s="205">
        <f>CW6*(1+'Bazinės Prielaidos'!$B$18)</f>
        <v>0</v>
      </c>
      <c r="CX58" s="205">
        <f>CX6*(1+'Bazinės Prielaidos'!$B$18)</f>
        <v>0</v>
      </c>
      <c r="CY58" s="205">
        <f>CY6*(1+'Bazinės Prielaidos'!$B$18)</f>
        <v>0</v>
      </c>
      <c r="CZ58" s="205">
        <f>CZ6*(1+'Bazinės Prielaidos'!$B$18)</f>
        <v>0</v>
      </c>
      <c r="DA58" s="216">
        <f>SUM(CO58:CZ58)</f>
        <v>0</v>
      </c>
      <c r="DB58" s="205">
        <f>DB6*(1+'Bazinės Prielaidos'!$B$18)</f>
        <v>0</v>
      </c>
      <c r="DC58" s="205">
        <f>DC6*(1+'Bazinės Prielaidos'!$B$18)</f>
        <v>0</v>
      </c>
      <c r="DD58" s="205">
        <f>DD6*(1+'Bazinės Prielaidos'!$B$18)</f>
        <v>0</v>
      </c>
      <c r="DE58" s="205">
        <f>DE6*(1+'Bazinės Prielaidos'!$B$18)</f>
        <v>0</v>
      </c>
      <c r="DF58" s="205">
        <f>DF6*(1+'Bazinės Prielaidos'!$B$18)</f>
        <v>0</v>
      </c>
      <c r="DG58" s="205">
        <f>DG6*(1+'Bazinės Prielaidos'!$B$18)</f>
        <v>0</v>
      </c>
      <c r="DH58" s="205">
        <f>DH6*(1+'Bazinės Prielaidos'!$B$18)</f>
        <v>0</v>
      </c>
      <c r="DI58" s="205">
        <f>DI6*(1+'Bazinės Prielaidos'!$B$18)</f>
        <v>0</v>
      </c>
      <c r="DJ58" s="205">
        <f>DJ6*(1+'Bazinės Prielaidos'!$B$18)</f>
        <v>0</v>
      </c>
      <c r="DK58" s="205">
        <f>DK6*(1+'Bazinės Prielaidos'!$B$18)</f>
        <v>0</v>
      </c>
      <c r="DL58" s="205">
        <f>DL6*(1+'Bazinės Prielaidos'!$B$18)</f>
        <v>0</v>
      </c>
      <c r="DM58" s="205">
        <f>DM6*(1+'Bazinės Prielaidos'!$B$18)</f>
        <v>0</v>
      </c>
      <c r="DN58" s="216">
        <f>SUM(DB58:DM58)</f>
        <v>0</v>
      </c>
      <c r="DO58" s="205">
        <f>DO6*(1+'Bazinės Prielaidos'!$B$18)</f>
        <v>0</v>
      </c>
      <c r="DP58" s="205">
        <f>DP6*(1+'Bazinės Prielaidos'!$B$18)</f>
        <v>0</v>
      </c>
      <c r="DQ58" s="205">
        <f>DQ6*(1+'Bazinės Prielaidos'!$B$18)</f>
        <v>0</v>
      </c>
      <c r="DR58" s="205">
        <f>DR6*(1+'Bazinės Prielaidos'!$B$18)</f>
        <v>0</v>
      </c>
      <c r="DS58" s="205">
        <f>DS6*(1+'Bazinės Prielaidos'!$B$18)</f>
        <v>0</v>
      </c>
      <c r="DT58" s="205">
        <f>DT6*(1+'Bazinės Prielaidos'!$B$18)</f>
        <v>0</v>
      </c>
      <c r="DU58" s="205">
        <f>DU6*(1+'Bazinės Prielaidos'!$B$18)</f>
        <v>0</v>
      </c>
      <c r="DV58" s="205">
        <f>DV6*(1+'Bazinės Prielaidos'!$B$18)</f>
        <v>0</v>
      </c>
      <c r="DW58" s="205">
        <f>DW6*(1+'Bazinės Prielaidos'!$B$18)</f>
        <v>0</v>
      </c>
      <c r="DX58" s="205">
        <f>DX6*(1+'Bazinės Prielaidos'!$B$18)</f>
        <v>0</v>
      </c>
      <c r="DY58" s="205">
        <f>DY6*(1+'Bazinės Prielaidos'!$B$18)</f>
        <v>0</v>
      </c>
      <c r="DZ58" s="205">
        <f>DZ6*(1+'Bazinės Prielaidos'!$B$18)</f>
        <v>0</v>
      </c>
      <c r="EA58" s="216">
        <f>SUM(DO58:DZ58)</f>
        <v>0</v>
      </c>
      <c r="EB58" s="205">
        <f>EB6*(1+'Bazinės Prielaidos'!$B$18)</f>
        <v>0</v>
      </c>
      <c r="EC58" s="205">
        <f>EC6*(1+'Bazinės Prielaidos'!$B$18)</f>
        <v>0</v>
      </c>
      <c r="ED58" s="205">
        <f>ED6*(1+'Bazinės Prielaidos'!$B$18)</f>
        <v>0</v>
      </c>
      <c r="EE58" s="205">
        <f>EE6*(1+'Bazinės Prielaidos'!$B$18)</f>
        <v>0</v>
      </c>
      <c r="EF58" s="205">
        <f>EF6*(1+'Bazinės Prielaidos'!$B$18)</f>
        <v>0</v>
      </c>
      <c r="EG58" s="205">
        <f>EG6*(1+'Bazinės Prielaidos'!$B$18)</f>
        <v>0</v>
      </c>
      <c r="EH58" s="205">
        <f>EH6*(1+'Bazinės Prielaidos'!$B$18)</f>
        <v>0</v>
      </c>
      <c r="EI58" s="205">
        <f>EI6*(1+'Bazinės Prielaidos'!$B$18)</f>
        <v>0</v>
      </c>
      <c r="EJ58" s="205">
        <f>EJ6*(1+'Bazinės Prielaidos'!$B$18)</f>
        <v>0</v>
      </c>
      <c r="EK58" s="205">
        <f>EK6*(1+'Bazinės Prielaidos'!$B$18)</f>
        <v>0</v>
      </c>
      <c r="EL58" s="205">
        <f>EL6*(1+'Bazinės Prielaidos'!$B$18)</f>
        <v>0</v>
      </c>
      <c r="EM58" s="205">
        <f>EM6*(1+'Bazinės Prielaidos'!$B$18)</f>
        <v>0</v>
      </c>
      <c r="EN58" s="216">
        <f>SUM(EB58:EM58)</f>
        <v>0</v>
      </c>
      <c r="EO58" s="205">
        <f>EO6*(1+'Bazinės Prielaidos'!$B$18)</f>
        <v>0</v>
      </c>
      <c r="EP58" s="205">
        <f>EP6*(1+'Bazinės Prielaidos'!$B$18)</f>
        <v>0</v>
      </c>
      <c r="EQ58" s="205">
        <f>EQ6*(1+'Bazinės Prielaidos'!$B$18)</f>
        <v>0</v>
      </c>
      <c r="ER58" s="205">
        <f>ER6*(1+'Bazinės Prielaidos'!$B$18)</f>
        <v>0</v>
      </c>
      <c r="ES58" s="205">
        <f>ES6*(1+'Bazinės Prielaidos'!$B$18)</f>
        <v>0</v>
      </c>
      <c r="ET58" s="205">
        <f>ET6*(1+'Bazinės Prielaidos'!$B$18)</f>
        <v>0</v>
      </c>
      <c r="EU58" s="205">
        <f>EU6*(1+'Bazinės Prielaidos'!$B$18)</f>
        <v>0</v>
      </c>
      <c r="EV58" s="205">
        <f>EV6*(1+'Bazinės Prielaidos'!$B$18)</f>
        <v>0</v>
      </c>
      <c r="EW58" s="205">
        <f>EW6*(1+'Bazinės Prielaidos'!$B$18)</f>
        <v>0</v>
      </c>
      <c r="EX58" s="205">
        <f>EX6*(1+'Bazinės Prielaidos'!$B$18)</f>
        <v>0</v>
      </c>
      <c r="EY58" s="205">
        <f>EY6*(1+'Bazinės Prielaidos'!$B$18)</f>
        <v>0</v>
      </c>
      <c r="EZ58" s="205">
        <f>EZ6*(1+'Bazinės Prielaidos'!$B$18)</f>
        <v>0</v>
      </c>
      <c r="FA58" s="216">
        <f>SUM(EO58:EZ58)</f>
        <v>0</v>
      </c>
      <c r="FB58" s="205">
        <f>FB6*(1+'Bazinės Prielaidos'!$B$18)</f>
        <v>0</v>
      </c>
      <c r="FC58" s="205">
        <f>FC6*(1+'Bazinės Prielaidos'!$B$18)</f>
        <v>0</v>
      </c>
      <c r="FD58" s="205">
        <f>FD6*(1+'Bazinės Prielaidos'!$B$18)</f>
        <v>0</v>
      </c>
      <c r="FE58" s="205">
        <f>FE6*(1+'Bazinės Prielaidos'!$B$18)</f>
        <v>0</v>
      </c>
      <c r="FF58" s="205">
        <f>FF6*(1+'Bazinės Prielaidos'!$B$18)</f>
        <v>0</v>
      </c>
      <c r="FG58" s="205">
        <f>FG6*(1+'Bazinės Prielaidos'!$B$18)</f>
        <v>0</v>
      </c>
      <c r="FH58" s="205">
        <f>FH6*(1+'Bazinės Prielaidos'!$B$18)</f>
        <v>0</v>
      </c>
      <c r="FI58" s="205">
        <f>FI6*(1+'Bazinės Prielaidos'!$B$18)</f>
        <v>0</v>
      </c>
      <c r="FJ58" s="205">
        <f>FJ6*(1+'Bazinės Prielaidos'!$B$18)</f>
        <v>0</v>
      </c>
      <c r="FK58" s="205">
        <f>FK6*(1+'Bazinės Prielaidos'!$B$18)</f>
        <v>0</v>
      </c>
      <c r="FL58" s="205">
        <f>FL6*(1+'Bazinės Prielaidos'!$B$18)</f>
        <v>0</v>
      </c>
      <c r="FM58" s="205">
        <f>FM6*(1+'Bazinės Prielaidos'!$B$18)</f>
        <v>0</v>
      </c>
      <c r="FN58" s="216">
        <f>SUM(FB58:FM58)</f>
        <v>0</v>
      </c>
      <c r="FO58" s="205">
        <f>FO6*(1+'Bazinės Prielaidos'!$B$18)</f>
        <v>0</v>
      </c>
      <c r="FP58" s="205">
        <f>FP6*(1+'Bazinės Prielaidos'!$B$18)</f>
        <v>0</v>
      </c>
      <c r="FQ58" s="205">
        <f>FQ6*(1+'Bazinės Prielaidos'!$B$18)</f>
        <v>0</v>
      </c>
      <c r="FR58" s="205">
        <f>FR6*(1+'Bazinės Prielaidos'!$B$18)</f>
        <v>0</v>
      </c>
      <c r="FS58" s="205">
        <f>FS6*(1+'Bazinės Prielaidos'!$B$18)</f>
        <v>0</v>
      </c>
      <c r="FT58" s="205">
        <f>FT6*(1+'Bazinės Prielaidos'!$B$18)</f>
        <v>0</v>
      </c>
      <c r="FU58" s="205">
        <f>FU6*(1+'Bazinės Prielaidos'!$B$18)</f>
        <v>0</v>
      </c>
      <c r="FV58" s="205">
        <f>FV6*(1+'Bazinės Prielaidos'!$B$18)</f>
        <v>0</v>
      </c>
      <c r="FW58" s="205">
        <f>FW6*(1+'Bazinės Prielaidos'!$B$18)</f>
        <v>0</v>
      </c>
      <c r="FX58" s="205">
        <f>FX6*(1+'Bazinės Prielaidos'!$B$18)</f>
        <v>0</v>
      </c>
      <c r="FY58" s="205">
        <f>FY6*(1+'Bazinės Prielaidos'!$B$18)</f>
        <v>0</v>
      </c>
      <c r="FZ58" s="205">
        <f>FZ6*(1+'Bazinės Prielaidos'!$B$18)</f>
        <v>0</v>
      </c>
      <c r="GA58" s="216">
        <f>SUM(FO58:FZ58)</f>
        <v>0</v>
      </c>
      <c r="GB58" s="205">
        <f>GB6*(1+'Bazinės Prielaidos'!$B$18)</f>
        <v>0</v>
      </c>
      <c r="GC58" s="205">
        <f>GC6*(1+'Bazinės Prielaidos'!$B$18)</f>
        <v>0</v>
      </c>
      <c r="GD58" s="205">
        <f>GD6*(1+'Bazinės Prielaidos'!$B$18)</f>
        <v>0</v>
      </c>
      <c r="GE58" s="205">
        <f>GE6*(1+'Bazinės Prielaidos'!$B$18)</f>
        <v>0</v>
      </c>
      <c r="GF58" s="205">
        <f>GF6*(1+'Bazinės Prielaidos'!$B$18)</f>
        <v>0</v>
      </c>
      <c r="GG58" s="205">
        <f>GG6*(1+'Bazinės Prielaidos'!$B$18)</f>
        <v>0</v>
      </c>
      <c r="GH58" s="205">
        <f>GH6*(1+'Bazinės Prielaidos'!$B$18)</f>
        <v>0</v>
      </c>
      <c r="GI58" s="205">
        <f>GI6*(1+'Bazinės Prielaidos'!$B$18)</f>
        <v>0</v>
      </c>
      <c r="GJ58" s="205">
        <f>GJ6*(1+'Bazinės Prielaidos'!$B$18)</f>
        <v>0</v>
      </c>
      <c r="GK58" s="205">
        <f>GK6*(1+'Bazinės Prielaidos'!$B$18)</f>
        <v>0</v>
      </c>
      <c r="GL58" s="205">
        <f>GL6*(1+'Bazinės Prielaidos'!$B$18)</f>
        <v>0</v>
      </c>
      <c r="GM58" s="205">
        <f>GM6*(1+'Bazinės Prielaidos'!$B$18)</f>
        <v>0</v>
      </c>
      <c r="GN58" s="216">
        <f>SUM(GB58:GM58)</f>
        <v>0</v>
      </c>
      <c r="GO58" s="205">
        <f>GO6*(1+'Bazinės Prielaidos'!$B$18)</f>
        <v>0</v>
      </c>
      <c r="GP58" s="205">
        <f>GP6*(1+'Bazinės Prielaidos'!$B$18)</f>
        <v>0</v>
      </c>
      <c r="GQ58" s="205">
        <f>GQ6*(1+'Bazinės Prielaidos'!$B$18)</f>
        <v>0</v>
      </c>
      <c r="GR58" s="205">
        <f>GR6*(1+'Bazinės Prielaidos'!$B$18)</f>
        <v>0</v>
      </c>
      <c r="GS58" s="205">
        <f>GS6*(1+'Bazinės Prielaidos'!$B$18)</f>
        <v>0</v>
      </c>
      <c r="GT58" s="205">
        <f>GT6*(1+'Bazinės Prielaidos'!$B$18)</f>
        <v>0</v>
      </c>
      <c r="GU58" s="205">
        <f>GU6*(1+'Bazinės Prielaidos'!$B$18)</f>
        <v>0</v>
      </c>
      <c r="GV58" s="205">
        <f>GV6*(1+'Bazinės Prielaidos'!$B$18)</f>
        <v>0</v>
      </c>
      <c r="GW58" s="205">
        <f>GW6*(1+'Bazinės Prielaidos'!$B$18)</f>
        <v>0</v>
      </c>
      <c r="GX58" s="205">
        <f>GX6*(1+'Bazinės Prielaidos'!$B$18)</f>
        <v>0</v>
      </c>
      <c r="GY58" s="205">
        <f>GY6*(1+'Bazinės Prielaidos'!$B$18)</f>
        <v>0</v>
      </c>
      <c r="GZ58" s="205">
        <f>GZ6*(1+'Bazinės Prielaidos'!$B$18)</f>
        <v>0</v>
      </c>
      <c r="HA58" s="216">
        <f>SUM(GO58:GZ58)</f>
        <v>0</v>
      </c>
      <c r="HB58" s="205">
        <f>HB6*(1+'Bazinės Prielaidos'!$B$18)</f>
        <v>0</v>
      </c>
      <c r="HC58" s="205">
        <f>HC6*(1+'Bazinės Prielaidos'!$B$18)</f>
        <v>0</v>
      </c>
      <c r="HD58" s="205">
        <f>HD6*(1+'Bazinės Prielaidos'!$B$18)</f>
        <v>0</v>
      </c>
      <c r="HE58" s="205">
        <f>HE6*(1+'Bazinės Prielaidos'!$B$18)</f>
        <v>0</v>
      </c>
      <c r="HF58" s="205">
        <f>HF6*(1+'Bazinės Prielaidos'!$B$18)</f>
        <v>0</v>
      </c>
      <c r="HG58" s="205">
        <f>HG6*(1+'Bazinės Prielaidos'!$B$18)</f>
        <v>0</v>
      </c>
      <c r="HH58" s="205">
        <f>HH6*(1+'Bazinės Prielaidos'!$B$18)</f>
        <v>0</v>
      </c>
      <c r="HI58" s="205">
        <f>HI6*(1+'Bazinės Prielaidos'!$B$18)</f>
        <v>0</v>
      </c>
      <c r="HJ58" s="205">
        <f>HJ6*(1+'Bazinės Prielaidos'!$B$18)</f>
        <v>0</v>
      </c>
      <c r="HK58" s="205">
        <f>HK6*(1+'Bazinės Prielaidos'!$B$18)</f>
        <v>0</v>
      </c>
      <c r="HL58" s="205">
        <f>HL6*(1+'Bazinės Prielaidos'!$B$18)</f>
        <v>0</v>
      </c>
      <c r="HM58" s="205">
        <f>HM6*(1+'Bazinės Prielaidos'!$B$18)</f>
        <v>0</v>
      </c>
      <c r="HN58" s="216">
        <f>SUM(HB58:HM58)</f>
        <v>0</v>
      </c>
      <c r="HO58" s="205">
        <f>HO6*(1+'Bazinės Prielaidos'!$B$18)</f>
        <v>0</v>
      </c>
      <c r="HP58" s="205">
        <f>HP6*(1+'Bazinės Prielaidos'!$B$18)</f>
        <v>0</v>
      </c>
      <c r="HQ58" s="205">
        <f>HQ6*(1+'Bazinės Prielaidos'!$B$18)</f>
        <v>0</v>
      </c>
      <c r="HR58" s="205">
        <f>HR6*(1+'Bazinės Prielaidos'!$B$18)</f>
        <v>0</v>
      </c>
      <c r="HS58" s="205">
        <f>HS6*(1+'Bazinės Prielaidos'!$B$18)</f>
        <v>0</v>
      </c>
      <c r="HT58" s="205">
        <f>HT6*(1+'Bazinės Prielaidos'!$B$18)</f>
        <v>0</v>
      </c>
      <c r="HU58" s="205">
        <f>HU6*(1+'Bazinės Prielaidos'!$B$18)</f>
        <v>0</v>
      </c>
      <c r="HV58" s="205">
        <f>HV6*(1+'Bazinės Prielaidos'!$B$18)</f>
        <v>0</v>
      </c>
      <c r="HW58" s="205">
        <f>HW6*(1+'Bazinės Prielaidos'!$B$18)</f>
        <v>0</v>
      </c>
      <c r="HX58" s="205">
        <f>HX6*(1+'Bazinės Prielaidos'!$B$18)</f>
        <v>0</v>
      </c>
      <c r="HY58" s="205">
        <f>HY6*(1+'Bazinės Prielaidos'!$B$18)</f>
        <v>0</v>
      </c>
      <c r="HZ58" s="205">
        <f>HZ6*(1+'Bazinės Prielaidos'!$B$18)</f>
        <v>0</v>
      </c>
      <c r="IA58" s="216">
        <f>SUM(HO58:HZ58)</f>
        <v>0</v>
      </c>
      <c r="IB58" s="205">
        <f>IB6*(1+'Bazinės Prielaidos'!$B$18)</f>
        <v>0</v>
      </c>
      <c r="IC58" s="205">
        <f>IC6*(1+'Bazinės Prielaidos'!$B$18)</f>
        <v>0</v>
      </c>
      <c r="ID58" s="205">
        <f>ID6*(1+'Bazinės Prielaidos'!$B$18)</f>
        <v>0</v>
      </c>
      <c r="IE58" s="205">
        <f>IE6*(1+'Bazinės Prielaidos'!$B$18)</f>
        <v>0</v>
      </c>
      <c r="IF58" s="205">
        <f>IF6*(1+'Bazinės Prielaidos'!$B$18)</f>
        <v>0</v>
      </c>
      <c r="IG58" s="205">
        <f>IG6*(1+'Bazinės Prielaidos'!$B$18)</f>
        <v>0</v>
      </c>
      <c r="IH58" s="205">
        <f>IH6*(1+'Bazinės Prielaidos'!$B$18)</f>
        <v>0</v>
      </c>
      <c r="II58" s="205">
        <f>II6*(1+'Bazinės Prielaidos'!$B$18)</f>
        <v>0</v>
      </c>
      <c r="IJ58" s="205">
        <f>IJ6*(1+'Bazinės Prielaidos'!$B$18)</f>
        <v>0</v>
      </c>
      <c r="IK58" s="205">
        <f>IK6*(1+'Bazinės Prielaidos'!$B$18)</f>
        <v>0</v>
      </c>
      <c r="IL58" s="205">
        <f>IL6*(1+'Bazinės Prielaidos'!$B$18)</f>
        <v>0</v>
      </c>
      <c r="IM58" s="205">
        <f>IM6*(1+'Bazinės Prielaidos'!$B$18)</f>
        <v>0</v>
      </c>
      <c r="IN58" s="216">
        <f>SUM(IB58:IM58)</f>
        <v>0</v>
      </c>
      <c r="IO58" s="205">
        <f>IO6*(1+'Bazinės Prielaidos'!$B$18)</f>
        <v>0</v>
      </c>
      <c r="IP58" s="205">
        <f>IP6*(1+'Bazinės Prielaidos'!$B$18)</f>
        <v>0</v>
      </c>
      <c r="IQ58" s="205">
        <f>IQ6*(1+'Bazinės Prielaidos'!$B$18)</f>
        <v>0</v>
      </c>
      <c r="IR58" s="205">
        <f>IR6*(1+'Bazinės Prielaidos'!$B$18)</f>
        <v>0</v>
      </c>
      <c r="IS58" s="205">
        <f>IS6*(1+'Bazinės Prielaidos'!$B$18)</f>
        <v>0</v>
      </c>
      <c r="IT58" s="205">
        <f>IT6*(1+'Bazinės Prielaidos'!$B$18)</f>
        <v>0</v>
      </c>
      <c r="IU58" s="205">
        <f>IU6*(1+'Bazinės Prielaidos'!$B$18)</f>
        <v>0</v>
      </c>
      <c r="IV58" s="205">
        <f>IV6*(1+'Bazinės Prielaidos'!$B$18)</f>
        <v>0</v>
      </c>
      <c r="IW58" s="205">
        <f>IW6*(1+'Bazinės Prielaidos'!$B$18)</f>
        <v>0</v>
      </c>
      <c r="IX58" s="205">
        <f>IX6*(1+'Bazinės Prielaidos'!$B$18)</f>
        <v>0</v>
      </c>
      <c r="IY58" s="205">
        <f>IY6*(1+'Bazinės Prielaidos'!$B$18)</f>
        <v>0</v>
      </c>
      <c r="IZ58" s="205">
        <f>IZ6*(1+'Bazinės Prielaidos'!$B$18)</f>
        <v>0</v>
      </c>
      <c r="JA58" s="216">
        <f>SUM(IO58:IZ58)</f>
        <v>0</v>
      </c>
      <c r="JB58" s="205">
        <f>JB6*(1+'Bazinės Prielaidos'!$B$18)</f>
        <v>0</v>
      </c>
      <c r="JC58" s="205">
        <f>JC6*(1+'Bazinės Prielaidos'!$B$18)</f>
        <v>0</v>
      </c>
      <c r="JD58" s="205">
        <f>JD6*(1+'Bazinės Prielaidos'!$B$18)</f>
        <v>0</v>
      </c>
      <c r="JE58" s="205">
        <f>JE6*(1+'Bazinės Prielaidos'!$B$18)</f>
        <v>0</v>
      </c>
      <c r="JF58" s="205">
        <f>JF6*(1+'Bazinės Prielaidos'!$B$18)</f>
        <v>0</v>
      </c>
      <c r="JG58" s="205">
        <f>JG6*(1+'Bazinės Prielaidos'!$B$18)</f>
        <v>0</v>
      </c>
      <c r="JH58" s="205">
        <f>JH6*(1+'Bazinės Prielaidos'!$B$18)</f>
        <v>0</v>
      </c>
      <c r="JI58" s="205">
        <f>JI6*(1+'Bazinės Prielaidos'!$B$18)</f>
        <v>0</v>
      </c>
      <c r="JJ58" s="205">
        <f>JJ6*(1+'Bazinės Prielaidos'!$B$18)</f>
        <v>0</v>
      </c>
      <c r="JK58" s="205">
        <f>JK6*(1+'Bazinės Prielaidos'!$B$18)</f>
        <v>0</v>
      </c>
      <c r="JL58" s="205">
        <f>JL6*(1+'Bazinės Prielaidos'!$B$18)</f>
        <v>0</v>
      </c>
      <c r="JM58" s="205">
        <f>JM6*(1+'Bazinės Prielaidos'!$B$18)</f>
        <v>0</v>
      </c>
      <c r="JN58" s="216">
        <f>SUM(JB58:JM58)</f>
        <v>0</v>
      </c>
      <c r="JO58" s="205">
        <f>JO6*(1+'Bazinės Prielaidos'!$B$18)</f>
        <v>0</v>
      </c>
      <c r="JP58" s="205">
        <f>JP6*(1+'Bazinės Prielaidos'!$B$18)</f>
        <v>0</v>
      </c>
      <c r="JQ58" s="205">
        <f>JQ6*(1+'Bazinės Prielaidos'!$B$18)</f>
        <v>0</v>
      </c>
      <c r="JR58" s="205">
        <f>JR6*(1+'Bazinės Prielaidos'!$B$18)</f>
        <v>0</v>
      </c>
      <c r="JS58" s="205">
        <f>JS6*(1+'Bazinės Prielaidos'!$B$18)</f>
        <v>0</v>
      </c>
      <c r="JT58" s="205">
        <f>JT6*(1+'Bazinės Prielaidos'!$B$18)</f>
        <v>0</v>
      </c>
      <c r="JU58" s="205">
        <f>JU6*(1+'Bazinės Prielaidos'!$B$18)</f>
        <v>0</v>
      </c>
      <c r="JV58" s="205">
        <f>JV6*(1+'Bazinės Prielaidos'!$B$18)</f>
        <v>0</v>
      </c>
      <c r="JW58" s="205">
        <f>JW6*(1+'Bazinės Prielaidos'!$B$18)</f>
        <v>0</v>
      </c>
      <c r="JX58" s="205">
        <f>JX6*(1+'Bazinės Prielaidos'!$B$18)</f>
        <v>0</v>
      </c>
      <c r="JY58" s="205">
        <f>JY6*(1+'Bazinės Prielaidos'!$B$18)</f>
        <v>0</v>
      </c>
      <c r="JZ58" s="205">
        <f>JZ6*(1+'Bazinės Prielaidos'!$B$18)</f>
        <v>0</v>
      </c>
      <c r="KA58" s="216">
        <f>SUM(JO58:JZ58)</f>
        <v>0</v>
      </c>
      <c r="KB58" s="205">
        <f>KB6*(1+'Bazinės Prielaidos'!$B$18)</f>
        <v>0</v>
      </c>
      <c r="KC58" s="205">
        <f>KC6*(1+'Bazinės Prielaidos'!$B$18)</f>
        <v>0</v>
      </c>
      <c r="KD58" s="205">
        <f>KD6*(1+'Bazinės Prielaidos'!$B$18)</f>
        <v>0</v>
      </c>
      <c r="KE58" s="205">
        <f>KE6*(1+'Bazinės Prielaidos'!$B$18)</f>
        <v>0</v>
      </c>
      <c r="KF58" s="205">
        <f>KF6*(1+'Bazinės Prielaidos'!$B$18)</f>
        <v>0</v>
      </c>
      <c r="KG58" s="205">
        <f>KG6*(1+'Bazinės Prielaidos'!$B$18)</f>
        <v>0</v>
      </c>
      <c r="KH58" s="205">
        <f>KH6*(1+'Bazinės Prielaidos'!$B$18)</f>
        <v>0</v>
      </c>
      <c r="KI58" s="205">
        <f>KI6*(1+'Bazinės Prielaidos'!$B$18)</f>
        <v>0</v>
      </c>
      <c r="KJ58" s="205">
        <f>KJ6*(1+'Bazinės Prielaidos'!$B$18)</f>
        <v>0</v>
      </c>
      <c r="KK58" s="205">
        <f>KK6*(1+'Bazinės Prielaidos'!$B$18)</f>
        <v>0</v>
      </c>
      <c r="KL58" s="205">
        <f>KL6*(1+'Bazinės Prielaidos'!$B$18)</f>
        <v>0</v>
      </c>
      <c r="KM58" s="205">
        <f>KM6*(1+'Bazinės Prielaidos'!$B$18)</f>
        <v>0</v>
      </c>
      <c r="KN58" s="216">
        <f>SUM(KB58:KM58)</f>
        <v>0</v>
      </c>
      <c r="KO58" s="205">
        <f>KO6*(1+'Bazinės Prielaidos'!$B$18)</f>
        <v>0</v>
      </c>
      <c r="KP58" s="205">
        <f>KP6*(1+'Bazinės Prielaidos'!$B$18)</f>
        <v>0</v>
      </c>
      <c r="KQ58" s="205">
        <f>KQ6*(1+'Bazinės Prielaidos'!$B$18)</f>
        <v>0</v>
      </c>
      <c r="KR58" s="205">
        <f>KR6*(1+'Bazinės Prielaidos'!$B$18)</f>
        <v>0</v>
      </c>
      <c r="KS58" s="205">
        <f>KS6*(1+'Bazinės Prielaidos'!$B$18)</f>
        <v>0</v>
      </c>
      <c r="KT58" s="205">
        <f>KT6*(1+'Bazinės Prielaidos'!$B$18)</f>
        <v>0</v>
      </c>
      <c r="KU58" s="205">
        <f>KU6*(1+'Bazinės Prielaidos'!$B$18)</f>
        <v>0</v>
      </c>
      <c r="KV58" s="205">
        <f>KV6*(1+'Bazinės Prielaidos'!$B$18)</f>
        <v>0</v>
      </c>
      <c r="KW58" s="205">
        <f>KW6*(1+'Bazinės Prielaidos'!$B$18)</f>
        <v>0</v>
      </c>
      <c r="KX58" s="205">
        <f>KX6*(1+'Bazinės Prielaidos'!$B$18)</f>
        <v>0</v>
      </c>
      <c r="KY58" s="205">
        <f>KY6*(1+'Bazinės Prielaidos'!$B$18)</f>
        <v>0</v>
      </c>
      <c r="KZ58" s="205">
        <f>KZ6*(1+'Bazinės Prielaidos'!$B$18)</f>
        <v>0</v>
      </c>
      <c r="LA58" s="216">
        <f>SUM(KO58:KZ58)</f>
        <v>0</v>
      </c>
      <c r="LB58" s="205">
        <f>LB6*(1+'Bazinės Prielaidos'!$B$18)</f>
        <v>0</v>
      </c>
      <c r="LC58" s="205">
        <f>LC6*(1+'Bazinės Prielaidos'!$B$18)</f>
        <v>0</v>
      </c>
      <c r="LD58" s="205">
        <f>LD6*(1+'Bazinės Prielaidos'!$B$18)</f>
        <v>0</v>
      </c>
      <c r="LE58" s="205">
        <f>LE6*(1+'Bazinės Prielaidos'!$B$18)</f>
        <v>0</v>
      </c>
      <c r="LF58" s="205">
        <f>LF6*(1+'Bazinės Prielaidos'!$B$18)</f>
        <v>0</v>
      </c>
      <c r="LG58" s="205">
        <f>LG6*(1+'Bazinės Prielaidos'!$B$18)</f>
        <v>0</v>
      </c>
      <c r="LH58" s="205">
        <f>LH6*(1+'Bazinės Prielaidos'!$B$18)</f>
        <v>0</v>
      </c>
      <c r="LI58" s="205">
        <f>LI6*(1+'Bazinės Prielaidos'!$B$18)</f>
        <v>0</v>
      </c>
      <c r="LJ58" s="205">
        <f>LJ6*(1+'Bazinės Prielaidos'!$B$18)</f>
        <v>0</v>
      </c>
      <c r="LK58" s="205">
        <f>LK6*(1+'Bazinės Prielaidos'!$B$18)</f>
        <v>0</v>
      </c>
      <c r="LL58" s="205">
        <f>LL6*(1+'Bazinės Prielaidos'!$B$18)</f>
        <v>0</v>
      </c>
      <c r="LM58" s="205">
        <f>LM6*(1+'Bazinės Prielaidos'!$B$18)</f>
        <v>0</v>
      </c>
      <c r="LN58" s="216">
        <f>SUM(LB58:LM58)</f>
        <v>0</v>
      </c>
    </row>
    <row r="59" spans="1:326" s="90" customFormat="1">
      <c r="A59" s="92" t="s">
        <v>57</v>
      </c>
      <c r="B59" s="209"/>
      <c r="C59" s="205"/>
      <c r="D59" s="205"/>
      <c r="E59" s="205"/>
      <c r="F59" s="205"/>
      <c r="G59" s="205"/>
      <c r="H59" s="205"/>
      <c r="I59" s="205"/>
      <c r="J59" s="205"/>
      <c r="K59" s="205"/>
      <c r="L59" s="205"/>
      <c r="M59" s="205"/>
      <c r="N59" s="216">
        <f t="shared" ref="N59:N82" si="1439">SUM(B59:M59)</f>
        <v>0</v>
      </c>
      <c r="O59" s="205"/>
      <c r="P59" s="205"/>
      <c r="Q59" s="205"/>
      <c r="R59" s="205"/>
      <c r="S59" s="205"/>
      <c r="T59" s="205"/>
      <c r="U59" s="205"/>
      <c r="V59" s="205"/>
      <c r="W59" s="205"/>
      <c r="X59" s="205"/>
      <c r="Y59" s="205"/>
      <c r="Z59" s="205"/>
      <c r="AA59" s="216">
        <f t="shared" ref="AA59:AA82" si="1440">SUM(O59:Z59)</f>
        <v>0</v>
      </c>
      <c r="AB59" s="205"/>
      <c r="AC59" s="205"/>
      <c r="AD59" s="205"/>
      <c r="AE59" s="205"/>
      <c r="AF59" s="205"/>
      <c r="AG59" s="205"/>
      <c r="AH59" s="205"/>
      <c r="AI59" s="205"/>
      <c r="AJ59" s="205"/>
      <c r="AK59" s="205"/>
      <c r="AL59" s="205"/>
      <c r="AM59" s="205"/>
      <c r="AN59" s="216">
        <f t="shared" ref="AN59:AN80" si="1441">SUM(AB59:AM59)</f>
        <v>0</v>
      </c>
      <c r="AO59" s="205"/>
      <c r="AP59" s="205"/>
      <c r="AQ59" s="205"/>
      <c r="AR59" s="205"/>
      <c r="AS59" s="205"/>
      <c r="AT59" s="205"/>
      <c r="AU59" s="205"/>
      <c r="AV59" s="205"/>
      <c r="AW59" s="205"/>
      <c r="AX59" s="205"/>
      <c r="AY59" s="205"/>
      <c r="AZ59" s="205"/>
      <c r="BA59" s="216">
        <f t="shared" ref="BA59:BA80" si="1442">SUM(AO59:AZ59)</f>
        <v>0</v>
      </c>
      <c r="BB59" s="205"/>
      <c r="BC59" s="205"/>
      <c r="BD59" s="205"/>
      <c r="BE59" s="205"/>
      <c r="BF59" s="205"/>
      <c r="BG59" s="205"/>
      <c r="BH59" s="205"/>
      <c r="BI59" s="205"/>
      <c r="BJ59" s="205"/>
      <c r="BK59" s="205"/>
      <c r="BL59" s="205"/>
      <c r="BM59" s="205"/>
      <c r="BN59" s="216">
        <f t="shared" ref="BN59:BN80" si="1443">SUM(BB59:BM59)</f>
        <v>0</v>
      </c>
      <c r="BO59" s="205"/>
      <c r="BP59" s="205"/>
      <c r="BQ59" s="205"/>
      <c r="BR59" s="205"/>
      <c r="BS59" s="205"/>
      <c r="BT59" s="205"/>
      <c r="BU59" s="205"/>
      <c r="BV59" s="205"/>
      <c r="BW59" s="205"/>
      <c r="BX59" s="205"/>
      <c r="BY59" s="205"/>
      <c r="BZ59" s="205"/>
      <c r="CA59" s="216">
        <f t="shared" ref="CA59:CA80" si="1444">SUM(BO59:BZ59)</f>
        <v>0</v>
      </c>
      <c r="CB59" s="205"/>
      <c r="CC59" s="205"/>
      <c r="CD59" s="205"/>
      <c r="CE59" s="205"/>
      <c r="CF59" s="205"/>
      <c r="CG59" s="205"/>
      <c r="CH59" s="205"/>
      <c r="CI59" s="205"/>
      <c r="CJ59" s="205"/>
      <c r="CK59" s="205"/>
      <c r="CL59" s="205"/>
      <c r="CM59" s="205"/>
      <c r="CN59" s="216">
        <f t="shared" ref="CN59:CN80" si="1445">SUM(CB59:CM59)</f>
        <v>0</v>
      </c>
      <c r="CO59" s="205"/>
      <c r="CP59" s="205"/>
      <c r="CQ59" s="205"/>
      <c r="CR59" s="205"/>
      <c r="CS59" s="205"/>
      <c r="CT59" s="205"/>
      <c r="CU59" s="205"/>
      <c r="CV59" s="205"/>
      <c r="CW59" s="205"/>
      <c r="CX59" s="205"/>
      <c r="CY59" s="205"/>
      <c r="CZ59" s="205"/>
      <c r="DA59" s="216">
        <f t="shared" ref="DA59:DA80" si="1446">SUM(CO59:CZ59)</f>
        <v>0</v>
      </c>
      <c r="DB59" s="205"/>
      <c r="DC59" s="205"/>
      <c r="DD59" s="205"/>
      <c r="DE59" s="205"/>
      <c r="DF59" s="205"/>
      <c r="DG59" s="205"/>
      <c r="DH59" s="205"/>
      <c r="DI59" s="205"/>
      <c r="DJ59" s="205"/>
      <c r="DK59" s="205"/>
      <c r="DL59" s="205"/>
      <c r="DM59" s="205"/>
      <c r="DN59" s="216">
        <f t="shared" ref="DN59:DN80" si="1447">SUM(DB59:DM59)</f>
        <v>0</v>
      </c>
      <c r="DO59" s="205"/>
      <c r="DP59" s="205"/>
      <c r="DQ59" s="205"/>
      <c r="DR59" s="205"/>
      <c r="DS59" s="205"/>
      <c r="DT59" s="205"/>
      <c r="DU59" s="205"/>
      <c r="DV59" s="205"/>
      <c r="DW59" s="205"/>
      <c r="DX59" s="205"/>
      <c r="DY59" s="205"/>
      <c r="DZ59" s="205"/>
      <c r="EA59" s="216">
        <f t="shared" ref="EA59:EA80" si="1448">SUM(DO59:DZ59)</f>
        <v>0</v>
      </c>
      <c r="EB59" s="205"/>
      <c r="EC59" s="205"/>
      <c r="ED59" s="205"/>
      <c r="EE59" s="205"/>
      <c r="EF59" s="205"/>
      <c r="EG59" s="205"/>
      <c r="EH59" s="205"/>
      <c r="EI59" s="205"/>
      <c r="EJ59" s="205"/>
      <c r="EK59" s="205"/>
      <c r="EL59" s="205"/>
      <c r="EM59" s="205"/>
      <c r="EN59" s="216">
        <f t="shared" ref="EN59:EN80" si="1449">SUM(EB59:EM59)</f>
        <v>0</v>
      </c>
      <c r="EO59" s="205"/>
      <c r="EP59" s="205"/>
      <c r="EQ59" s="205"/>
      <c r="ER59" s="205"/>
      <c r="ES59" s="205"/>
      <c r="ET59" s="205"/>
      <c r="EU59" s="205"/>
      <c r="EV59" s="205"/>
      <c r="EW59" s="205"/>
      <c r="EX59" s="205"/>
      <c r="EY59" s="205"/>
      <c r="EZ59" s="205"/>
      <c r="FA59" s="216">
        <f t="shared" ref="FA59:FA80" si="1450">SUM(EO59:EZ59)</f>
        <v>0</v>
      </c>
      <c r="FB59" s="205"/>
      <c r="FC59" s="205"/>
      <c r="FD59" s="205"/>
      <c r="FE59" s="205"/>
      <c r="FF59" s="205"/>
      <c r="FG59" s="205"/>
      <c r="FH59" s="205"/>
      <c r="FI59" s="205"/>
      <c r="FJ59" s="205"/>
      <c r="FK59" s="205"/>
      <c r="FL59" s="205"/>
      <c r="FM59" s="205"/>
      <c r="FN59" s="216">
        <f t="shared" ref="FN59:FN80" si="1451">SUM(FB59:FM59)</f>
        <v>0</v>
      </c>
      <c r="FO59" s="205"/>
      <c r="FP59" s="205"/>
      <c r="FQ59" s="205"/>
      <c r="FR59" s="205"/>
      <c r="FS59" s="205"/>
      <c r="FT59" s="205"/>
      <c r="FU59" s="205"/>
      <c r="FV59" s="205"/>
      <c r="FW59" s="205"/>
      <c r="FX59" s="205"/>
      <c r="FY59" s="205"/>
      <c r="FZ59" s="205"/>
      <c r="GA59" s="216">
        <f t="shared" ref="GA59:GA80" si="1452">SUM(FO59:FZ59)</f>
        <v>0</v>
      </c>
      <c r="GB59" s="205"/>
      <c r="GC59" s="205"/>
      <c r="GD59" s="205"/>
      <c r="GE59" s="205"/>
      <c r="GF59" s="205"/>
      <c r="GG59" s="205"/>
      <c r="GH59" s="205"/>
      <c r="GI59" s="205"/>
      <c r="GJ59" s="205"/>
      <c r="GK59" s="205"/>
      <c r="GL59" s="205"/>
      <c r="GM59" s="205"/>
      <c r="GN59" s="216">
        <f t="shared" ref="GN59:GN80" si="1453">SUM(GB59:GM59)</f>
        <v>0</v>
      </c>
      <c r="GO59" s="205"/>
      <c r="GP59" s="205"/>
      <c r="GQ59" s="205"/>
      <c r="GR59" s="205"/>
      <c r="GS59" s="205"/>
      <c r="GT59" s="205"/>
      <c r="GU59" s="205"/>
      <c r="GV59" s="205"/>
      <c r="GW59" s="205"/>
      <c r="GX59" s="205"/>
      <c r="GY59" s="205"/>
      <c r="GZ59" s="205"/>
      <c r="HA59" s="216">
        <f t="shared" ref="HA59:HA80" si="1454">SUM(GO59:GZ59)</f>
        <v>0</v>
      </c>
      <c r="HB59" s="205"/>
      <c r="HC59" s="205"/>
      <c r="HD59" s="205"/>
      <c r="HE59" s="205"/>
      <c r="HF59" s="205"/>
      <c r="HG59" s="205"/>
      <c r="HH59" s="205"/>
      <c r="HI59" s="205"/>
      <c r="HJ59" s="205"/>
      <c r="HK59" s="205"/>
      <c r="HL59" s="205"/>
      <c r="HM59" s="205"/>
      <c r="HN59" s="216">
        <f t="shared" ref="HN59:HN80" si="1455">SUM(HB59:HM59)</f>
        <v>0</v>
      </c>
      <c r="HO59" s="205"/>
      <c r="HP59" s="205"/>
      <c r="HQ59" s="205"/>
      <c r="HR59" s="205"/>
      <c r="HS59" s="205"/>
      <c r="HT59" s="205"/>
      <c r="HU59" s="205"/>
      <c r="HV59" s="205"/>
      <c r="HW59" s="205"/>
      <c r="HX59" s="205"/>
      <c r="HY59" s="205"/>
      <c r="HZ59" s="205"/>
      <c r="IA59" s="216">
        <f t="shared" ref="IA59:IA80" si="1456">SUM(HO59:HZ59)</f>
        <v>0</v>
      </c>
      <c r="IB59" s="205"/>
      <c r="IC59" s="205"/>
      <c r="ID59" s="205"/>
      <c r="IE59" s="205"/>
      <c r="IF59" s="205"/>
      <c r="IG59" s="205"/>
      <c r="IH59" s="205"/>
      <c r="II59" s="205"/>
      <c r="IJ59" s="205"/>
      <c r="IK59" s="205"/>
      <c r="IL59" s="205"/>
      <c r="IM59" s="205"/>
      <c r="IN59" s="216">
        <f t="shared" ref="IN59:IN80" si="1457">SUM(IB59:IM59)</f>
        <v>0</v>
      </c>
      <c r="IO59" s="205"/>
      <c r="IP59" s="205"/>
      <c r="IQ59" s="205"/>
      <c r="IR59" s="205"/>
      <c r="IS59" s="205"/>
      <c r="IT59" s="205"/>
      <c r="IU59" s="205"/>
      <c r="IV59" s="205"/>
      <c r="IW59" s="205"/>
      <c r="IX59" s="205"/>
      <c r="IY59" s="205"/>
      <c r="IZ59" s="205"/>
      <c r="JA59" s="216">
        <f t="shared" ref="JA59:JA80" si="1458">SUM(IO59:IZ59)</f>
        <v>0</v>
      </c>
      <c r="JB59" s="205"/>
      <c r="JC59" s="205"/>
      <c r="JD59" s="205"/>
      <c r="JE59" s="205"/>
      <c r="JF59" s="205"/>
      <c r="JG59" s="205"/>
      <c r="JH59" s="205"/>
      <c r="JI59" s="205"/>
      <c r="JJ59" s="205"/>
      <c r="JK59" s="205"/>
      <c r="JL59" s="205"/>
      <c r="JM59" s="205"/>
      <c r="JN59" s="216">
        <f t="shared" ref="JN59:JN80" si="1459">SUM(JB59:JM59)</f>
        <v>0</v>
      </c>
      <c r="JO59" s="205"/>
      <c r="JP59" s="205"/>
      <c r="JQ59" s="205"/>
      <c r="JR59" s="205"/>
      <c r="JS59" s="205"/>
      <c r="JT59" s="205"/>
      <c r="JU59" s="205"/>
      <c r="JV59" s="205"/>
      <c r="JW59" s="205"/>
      <c r="JX59" s="205"/>
      <c r="JY59" s="205"/>
      <c r="JZ59" s="205"/>
      <c r="KA59" s="216">
        <f t="shared" ref="KA59:KA80" si="1460">SUM(JO59:JZ59)</f>
        <v>0</v>
      </c>
      <c r="KB59" s="205"/>
      <c r="KC59" s="205"/>
      <c r="KD59" s="205"/>
      <c r="KE59" s="205"/>
      <c r="KF59" s="205"/>
      <c r="KG59" s="205"/>
      <c r="KH59" s="205"/>
      <c r="KI59" s="205"/>
      <c r="KJ59" s="205"/>
      <c r="KK59" s="205"/>
      <c r="KL59" s="205"/>
      <c r="KM59" s="205"/>
      <c r="KN59" s="216">
        <f t="shared" ref="KN59:KN80" si="1461">SUM(KB59:KM59)</f>
        <v>0</v>
      </c>
      <c r="KO59" s="205"/>
      <c r="KP59" s="205"/>
      <c r="KQ59" s="205"/>
      <c r="KR59" s="205"/>
      <c r="KS59" s="205"/>
      <c r="KT59" s="205"/>
      <c r="KU59" s="205"/>
      <c r="KV59" s="205"/>
      <c r="KW59" s="205"/>
      <c r="KX59" s="205"/>
      <c r="KY59" s="205"/>
      <c r="KZ59" s="205"/>
      <c r="LA59" s="216">
        <f t="shared" ref="LA59:LA80" si="1462">SUM(KO59:KZ59)</f>
        <v>0</v>
      </c>
      <c r="LB59" s="205"/>
      <c r="LC59" s="205"/>
      <c r="LD59" s="205"/>
      <c r="LE59" s="205"/>
      <c r="LF59" s="205"/>
      <c r="LG59" s="205"/>
      <c r="LH59" s="205"/>
      <c r="LI59" s="205"/>
      <c r="LJ59" s="205"/>
      <c r="LK59" s="205"/>
      <c r="LL59" s="205"/>
      <c r="LM59" s="205"/>
      <c r="LN59" s="216">
        <f t="shared" ref="LN59:LN80" si="1463">SUM(LB59:LM59)</f>
        <v>0</v>
      </c>
    </row>
    <row r="60" spans="1:326" s="90" customFormat="1">
      <c r="A60" s="92" t="s">
        <v>58</v>
      </c>
      <c r="B60" s="515">
        <f>-B7*(1+'Bazinės Prielaidos'!$B$18)</f>
        <v>0</v>
      </c>
      <c r="C60" s="515">
        <f>-C7*(1+'Bazinės Prielaidos'!$B$18)</f>
        <v>0</v>
      </c>
      <c r="D60" s="515">
        <f>-D7*(1+'Bazinės Prielaidos'!$B$18)</f>
        <v>0</v>
      </c>
      <c r="E60" s="515">
        <f>-E7*(1+'Bazinės Prielaidos'!$B$18)</f>
        <v>0</v>
      </c>
      <c r="F60" s="515">
        <f>-F7*(1+'Bazinės Prielaidos'!$B$18)</f>
        <v>0</v>
      </c>
      <c r="G60" s="515">
        <f>-G7*(1+'Bazinės Prielaidos'!$B$18)</f>
        <v>0</v>
      </c>
      <c r="H60" s="515">
        <f>-H7*(1+'Bazinės Prielaidos'!$B$18)</f>
        <v>0</v>
      </c>
      <c r="I60" s="515">
        <f>-I7*(1+'Bazinės Prielaidos'!$B$18)</f>
        <v>0</v>
      </c>
      <c r="J60" s="515">
        <f>-J7*(1+'Bazinės Prielaidos'!$B$18)</f>
        <v>0</v>
      </c>
      <c r="K60" s="515">
        <f>-K7*(1+'Bazinės Prielaidos'!$B$18)</f>
        <v>0</v>
      </c>
      <c r="L60" s="515">
        <f>-L7*(1+'Bazinės Prielaidos'!$B$18)</f>
        <v>0</v>
      </c>
      <c r="M60" s="515">
        <f>-M7*(1+'Bazinės Prielaidos'!$B$18)</f>
        <v>0</v>
      </c>
      <c r="N60" s="516">
        <f t="shared" si="1439"/>
        <v>0</v>
      </c>
      <c r="O60" s="515">
        <f>-O7*(1+'Bazinės Prielaidos'!$B$18)</f>
        <v>0</v>
      </c>
      <c r="P60" s="205">
        <f>-P7*(1+'Bazinės Prielaidos'!$B$18)</f>
        <v>0</v>
      </c>
      <c r="Q60" s="205">
        <f>-Q7*(1+'Bazinės Prielaidos'!$B$18)</f>
        <v>0</v>
      </c>
      <c r="R60" s="205">
        <f>-R7*(1+'Bazinės Prielaidos'!$B$18)</f>
        <v>0</v>
      </c>
      <c r="S60" s="205">
        <f>-S7*(1+'Bazinės Prielaidos'!$B$18)</f>
        <v>0</v>
      </c>
      <c r="T60" s="205">
        <f>-T7*(1+'Bazinės Prielaidos'!$B$18)</f>
        <v>0</v>
      </c>
      <c r="U60" s="205">
        <f>-U7*(1+'Bazinės Prielaidos'!$B$18)</f>
        <v>0</v>
      </c>
      <c r="V60" s="205">
        <f>-V7*(1+'Bazinės Prielaidos'!$B$18)</f>
        <v>0</v>
      </c>
      <c r="W60" s="205">
        <f>-W7*(1+'Bazinės Prielaidos'!$B$18)</f>
        <v>0</v>
      </c>
      <c r="X60" s="205">
        <f>-X7*(1+'Bazinės Prielaidos'!$B$18)</f>
        <v>0</v>
      </c>
      <c r="Y60" s="205">
        <f>-Y7*(1+'Bazinės Prielaidos'!$B$18)</f>
        <v>0</v>
      </c>
      <c r="Z60" s="205">
        <f>-Z7*(1+'Bazinės Prielaidos'!$B$18)</f>
        <v>0</v>
      </c>
      <c r="AA60" s="216">
        <f t="shared" si="1440"/>
        <v>0</v>
      </c>
      <c r="AB60" s="205">
        <f>-AB7*(1+'Bazinės Prielaidos'!$B$18)</f>
        <v>0</v>
      </c>
      <c r="AC60" s="205">
        <f>-AC7*(1+'Bazinės Prielaidos'!$B$18)</f>
        <v>0</v>
      </c>
      <c r="AD60" s="205">
        <f>-AD7*(1+'Bazinės Prielaidos'!$B$18)</f>
        <v>0</v>
      </c>
      <c r="AE60" s="205">
        <f>-AE7*(1+'Bazinės Prielaidos'!$B$18)</f>
        <v>0</v>
      </c>
      <c r="AF60" s="205">
        <f>-AF7*(1+'Bazinės Prielaidos'!$B$18)</f>
        <v>0</v>
      </c>
      <c r="AG60" s="205">
        <f>-AG7*(1+'Bazinės Prielaidos'!$B$18)</f>
        <v>0</v>
      </c>
      <c r="AH60" s="205">
        <f>-AH7*(1+'Bazinės Prielaidos'!$B$18)</f>
        <v>0</v>
      </c>
      <c r="AI60" s="205">
        <f>-AI7*(1+'Bazinės Prielaidos'!$B$18)</f>
        <v>0</v>
      </c>
      <c r="AJ60" s="205">
        <f>-AJ7*(1+'Bazinės Prielaidos'!$B$18)</f>
        <v>0</v>
      </c>
      <c r="AK60" s="205">
        <f>-AK7*(1+'Bazinės Prielaidos'!$B$18)</f>
        <v>0</v>
      </c>
      <c r="AL60" s="205">
        <f>-AL7*(1+'Bazinės Prielaidos'!$B$18)</f>
        <v>0</v>
      </c>
      <c r="AM60" s="205">
        <f>-AM7*(1+'Bazinės Prielaidos'!$B$18)</f>
        <v>0</v>
      </c>
      <c r="AN60" s="216">
        <f t="shared" si="1441"/>
        <v>0</v>
      </c>
      <c r="AO60" s="205">
        <f>-AO7*(1+'Bazinės Prielaidos'!$B$18)</f>
        <v>0</v>
      </c>
      <c r="AP60" s="205">
        <f>-AP7*(1+'Bazinės Prielaidos'!$B$18)</f>
        <v>0</v>
      </c>
      <c r="AQ60" s="205">
        <f>-AQ7*(1+'Bazinės Prielaidos'!$B$18)</f>
        <v>0</v>
      </c>
      <c r="AR60" s="205">
        <f>-AR7*(1+'Bazinės Prielaidos'!$B$18)</f>
        <v>0</v>
      </c>
      <c r="AS60" s="205">
        <f>-AS7*(1+'Bazinės Prielaidos'!$B$18)</f>
        <v>0</v>
      </c>
      <c r="AT60" s="205">
        <f>-AT7*(1+'Bazinės Prielaidos'!$B$18)</f>
        <v>0</v>
      </c>
      <c r="AU60" s="205">
        <f>-AU7*(1+'Bazinės Prielaidos'!$B$18)</f>
        <v>0</v>
      </c>
      <c r="AV60" s="205">
        <f>-AV7*(1+'Bazinės Prielaidos'!$B$18)</f>
        <v>0</v>
      </c>
      <c r="AW60" s="205">
        <f>-AW7*(1+'Bazinės Prielaidos'!$B$18)</f>
        <v>0</v>
      </c>
      <c r="AX60" s="205">
        <f>-AX7*(1+'Bazinės Prielaidos'!$B$18)</f>
        <v>0</v>
      </c>
      <c r="AY60" s="205">
        <f>-AY7*(1+'Bazinės Prielaidos'!$B$18)</f>
        <v>0</v>
      </c>
      <c r="AZ60" s="205">
        <f>-AZ7*(1+'Bazinės Prielaidos'!$B$18)</f>
        <v>0</v>
      </c>
      <c r="BA60" s="216">
        <f t="shared" si="1442"/>
        <v>0</v>
      </c>
      <c r="BB60" s="205">
        <f>-BB7*(1+'Bazinės Prielaidos'!$B$18)</f>
        <v>0</v>
      </c>
      <c r="BC60" s="205">
        <f>-BC7*(1+'Bazinės Prielaidos'!$B$18)</f>
        <v>0</v>
      </c>
      <c r="BD60" s="205">
        <f>-BD7*(1+'Bazinės Prielaidos'!$B$18)</f>
        <v>0</v>
      </c>
      <c r="BE60" s="205">
        <f>-BE7*(1+'Bazinės Prielaidos'!$B$18)</f>
        <v>0</v>
      </c>
      <c r="BF60" s="205">
        <f>-BF7*(1+'Bazinės Prielaidos'!$B$18)</f>
        <v>0</v>
      </c>
      <c r="BG60" s="205">
        <f>-BG7*(1+'Bazinės Prielaidos'!$B$18)</f>
        <v>0</v>
      </c>
      <c r="BH60" s="205">
        <f>-BH7*(1+'Bazinės Prielaidos'!$B$18)</f>
        <v>0</v>
      </c>
      <c r="BI60" s="205">
        <f>-BI7*(1+'Bazinės Prielaidos'!$B$18)</f>
        <v>0</v>
      </c>
      <c r="BJ60" s="205">
        <f>-BJ7*(1+'Bazinės Prielaidos'!$B$18)</f>
        <v>0</v>
      </c>
      <c r="BK60" s="205">
        <f>-BK7*(1+'Bazinės Prielaidos'!$B$18)</f>
        <v>0</v>
      </c>
      <c r="BL60" s="205">
        <f>-BL7*(1+'Bazinės Prielaidos'!$B$18)</f>
        <v>0</v>
      </c>
      <c r="BM60" s="205">
        <f>-BM7*(1+'Bazinės Prielaidos'!$B$18)</f>
        <v>0</v>
      </c>
      <c r="BN60" s="216">
        <f t="shared" si="1443"/>
        <v>0</v>
      </c>
      <c r="BO60" s="205">
        <f>-BO7*(1+'Bazinės Prielaidos'!$B$18)</f>
        <v>0</v>
      </c>
      <c r="BP60" s="205">
        <f>-BP7*(1+'Bazinės Prielaidos'!$B$18)</f>
        <v>0</v>
      </c>
      <c r="BQ60" s="205">
        <f>-BQ7*(1+'Bazinės Prielaidos'!$B$18)</f>
        <v>0</v>
      </c>
      <c r="BR60" s="205">
        <f>-BR7*(1+'Bazinės Prielaidos'!$B$18)</f>
        <v>0</v>
      </c>
      <c r="BS60" s="205">
        <f>-BS7*(1+'Bazinės Prielaidos'!$B$18)</f>
        <v>0</v>
      </c>
      <c r="BT60" s="205">
        <f>-BT7*(1+'Bazinės Prielaidos'!$B$18)</f>
        <v>0</v>
      </c>
      <c r="BU60" s="205">
        <f>-BU7*(1+'Bazinės Prielaidos'!$B$18)</f>
        <v>0</v>
      </c>
      <c r="BV60" s="205">
        <f>-BV7*(1+'Bazinės Prielaidos'!$B$18)</f>
        <v>0</v>
      </c>
      <c r="BW60" s="205">
        <f>-BW7*(1+'Bazinės Prielaidos'!$B$18)</f>
        <v>0</v>
      </c>
      <c r="BX60" s="205">
        <f>-BX7*(1+'Bazinės Prielaidos'!$B$18)</f>
        <v>0</v>
      </c>
      <c r="BY60" s="205">
        <f>-BY7*(1+'Bazinės Prielaidos'!$B$18)</f>
        <v>0</v>
      </c>
      <c r="BZ60" s="205">
        <f>-BZ7*(1+'Bazinės Prielaidos'!$B$18)</f>
        <v>0</v>
      </c>
      <c r="CA60" s="216">
        <f t="shared" si="1444"/>
        <v>0</v>
      </c>
      <c r="CB60" s="205">
        <f>-CB7*(1+'Bazinės Prielaidos'!$B$18)</f>
        <v>0</v>
      </c>
      <c r="CC60" s="205">
        <f>-CC7*(1+'Bazinės Prielaidos'!$B$18)</f>
        <v>0</v>
      </c>
      <c r="CD60" s="205">
        <f>-CD7*(1+'Bazinės Prielaidos'!$B$18)</f>
        <v>0</v>
      </c>
      <c r="CE60" s="205">
        <f>-CE7*(1+'Bazinės Prielaidos'!$B$18)</f>
        <v>0</v>
      </c>
      <c r="CF60" s="205">
        <f>-CF7*(1+'Bazinės Prielaidos'!$B$18)</f>
        <v>0</v>
      </c>
      <c r="CG60" s="205">
        <f>-CG7*(1+'Bazinės Prielaidos'!$B$18)</f>
        <v>0</v>
      </c>
      <c r="CH60" s="205">
        <f>-CH7*(1+'Bazinės Prielaidos'!$B$18)</f>
        <v>0</v>
      </c>
      <c r="CI60" s="205">
        <f>-CI7*(1+'Bazinės Prielaidos'!$B$18)</f>
        <v>0</v>
      </c>
      <c r="CJ60" s="205">
        <f>-CJ7*(1+'Bazinės Prielaidos'!$B$18)</f>
        <v>0</v>
      </c>
      <c r="CK60" s="205">
        <f>-CK7*(1+'Bazinės Prielaidos'!$B$18)</f>
        <v>0</v>
      </c>
      <c r="CL60" s="205">
        <f>-CL7*(1+'Bazinės Prielaidos'!$B$18)</f>
        <v>0</v>
      </c>
      <c r="CM60" s="205">
        <f>-CM7*(1+'Bazinės Prielaidos'!$B$18)</f>
        <v>0</v>
      </c>
      <c r="CN60" s="216">
        <f t="shared" si="1445"/>
        <v>0</v>
      </c>
      <c r="CO60" s="205">
        <f>-CO7*(1+'Bazinės Prielaidos'!$B$18)</f>
        <v>0</v>
      </c>
      <c r="CP60" s="205">
        <f>-CP7*(1+'Bazinės Prielaidos'!$B$18)</f>
        <v>0</v>
      </c>
      <c r="CQ60" s="205">
        <f>-CQ7*(1+'Bazinės Prielaidos'!$B$18)</f>
        <v>0</v>
      </c>
      <c r="CR60" s="205">
        <f>-CR7*(1+'Bazinės Prielaidos'!$B$18)</f>
        <v>0</v>
      </c>
      <c r="CS60" s="205">
        <f>-CS7*(1+'Bazinės Prielaidos'!$B$18)</f>
        <v>0</v>
      </c>
      <c r="CT60" s="205">
        <f>-CT7*(1+'Bazinės Prielaidos'!$B$18)</f>
        <v>0</v>
      </c>
      <c r="CU60" s="205">
        <f>-CU7*(1+'Bazinės Prielaidos'!$B$18)</f>
        <v>0</v>
      </c>
      <c r="CV60" s="205">
        <f>-CV7*(1+'Bazinės Prielaidos'!$B$18)</f>
        <v>0</v>
      </c>
      <c r="CW60" s="205">
        <f>-CW7*(1+'Bazinės Prielaidos'!$B$18)</f>
        <v>0</v>
      </c>
      <c r="CX60" s="205">
        <f>-CX7*(1+'Bazinės Prielaidos'!$B$18)</f>
        <v>0</v>
      </c>
      <c r="CY60" s="205">
        <f>-CY7*(1+'Bazinės Prielaidos'!$B$18)</f>
        <v>0</v>
      </c>
      <c r="CZ60" s="205">
        <f>-CZ7*(1+'Bazinės Prielaidos'!$B$18)</f>
        <v>0</v>
      </c>
      <c r="DA60" s="216">
        <f t="shared" si="1446"/>
        <v>0</v>
      </c>
      <c r="DB60" s="205">
        <f>-DB7*(1+'Bazinės Prielaidos'!$B$18)</f>
        <v>0</v>
      </c>
      <c r="DC60" s="205">
        <f>-DC7*(1+'Bazinės Prielaidos'!$B$18)</f>
        <v>0</v>
      </c>
      <c r="DD60" s="205">
        <f>-DD7*(1+'Bazinės Prielaidos'!$B$18)</f>
        <v>0</v>
      </c>
      <c r="DE60" s="205">
        <f>-DE7*(1+'Bazinės Prielaidos'!$B$18)</f>
        <v>0</v>
      </c>
      <c r="DF60" s="205">
        <f>-DF7*(1+'Bazinės Prielaidos'!$B$18)</f>
        <v>0</v>
      </c>
      <c r="DG60" s="205">
        <f>-DG7*(1+'Bazinės Prielaidos'!$B$18)</f>
        <v>0</v>
      </c>
      <c r="DH60" s="205">
        <f>-DH7*(1+'Bazinės Prielaidos'!$B$18)</f>
        <v>0</v>
      </c>
      <c r="DI60" s="205">
        <f>-DI7*(1+'Bazinės Prielaidos'!$B$18)</f>
        <v>0</v>
      </c>
      <c r="DJ60" s="205">
        <f>-DJ7*(1+'Bazinės Prielaidos'!$B$18)</f>
        <v>0</v>
      </c>
      <c r="DK60" s="205">
        <f>-DK7*(1+'Bazinės Prielaidos'!$B$18)</f>
        <v>0</v>
      </c>
      <c r="DL60" s="205">
        <f>-DL7*(1+'Bazinės Prielaidos'!$B$18)</f>
        <v>0</v>
      </c>
      <c r="DM60" s="205">
        <f>-DM7*(1+'Bazinės Prielaidos'!$B$18)</f>
        <v>0</v>
      </c>
      <c r="DN60" s="216">
        <f t="shared" si="1447"/>
        <v>0</v>
      </c>
      <c r="DO60" s="205">
        <f>-DO7*(1+'Bazinės Prielaidos'!$B$18)</f>
        <v>0</v>
      </c>
      <c r="DP60" s="205">
        <f>-DP7*(1+'Bazinės Prielaidos'!$B$18)</f>
        <v>0</v>
      </c>
      <c r="DQ60" s="205">
        <f>-DQ7*(1+'Bazinės Prielaidos'!$B$18)</f>
        <v>0</v>
      </c>
      <c r="DR60" s="205">
        <f>-DR7*(1+'Bazinės Prielaidos'!$B$18)</f>
        <v>0</v>
      </c>
      <c r="DS60" s="205">
        <f>-DS7*(1+'Bazinės Prielaidos'!$B$18)</f>
        <v>0</v>
      </c>
      <c r="DT60" s="205">
        <f>-DT7*(1+'Bazinės Prielaidos'!$B$18)</f>
        <v>0</v>
      </c>
      <c r="DU60" s="205">
        <f>-DU7*(1+'Bazinės Prielaidos'!$B$18)</f>
        <v>0</v>
      </c>
      <c r="DV60" s="205">
        <f>-DV7*(1+'Bazinės Prielaidos'!$B$18)</f>
        <v>0</v>
      </c>
      <c r="DW60" s="205">
        <f>-DW7*(1+'Bazinės Prielaidos'!$B$18)</f>
        <v>0</v>
      </c>
      <c r="DX60" s="205">
        <f>-DX7*(1+'Bazinės Prielaidos'!$B$18)</f>
        <v>0</v>
      </c>
      <c r="DY60" s="205">
        <f>-DY7*(1+'Bazinės Prielaidos'!$B$18)</f>
        <v>0</v>
      </c>
      <c r="DZ60" s="205">
        <f>-DZ7*(1+'Bazinės Prielaidos'!$B$18)</f>
        <v>0</v>
      </c>
      <c r="EA60" s="216">
        <f t="shared" si="1448"/>
        <v>0</v>
      </c>
      <c r="EB60" s="205">
        <f>-EB7*(1+'Bazinės Prielaidos'!$B$18)</f>
        <v>0</v>
      </c>
      <c r="EC60" s="205">
        <f>-EC7*(1+'Bazinės Prielaidos'!$B$18)</f>
        <v>0</v>
      </c>
      <c r="ED60" s="205">
        <f>-ED7*(1+'Bazinės Prielaidos'!$B$18)</f>
        <v>0</v>
      </c>
      <c r="EE60" s="205">
        <f>-EE7*(1+'Bazinės Prielaidos'!$B$18)</f>
        <v>0</v>
      </c>
      <c r="EF60" s="205">
        <f>-EF7*(1+'Bazinės Prielaidos'!$B$18)</f>
        <v>0</v>
      </c>
      <c r="EG60" s="205">
        <f>-EG7*(1+'Bazinės Prielaidos'!$B$18)</f>
        <v>0</v>
      </c>
      <c r="EH60" s="205">
        <f>-EH7*(1+'Bazinės Prielaidos'!$B$18)</f>
        <v>0</v>
      </c>
      <c r="EI60" s="205">
        <f>-EI7*(1+'Bazinės Prielaidos'!$B$18)</f>
        <v>0</v>
      </c>
      <c r="EJ60" s="205">
        <f>-EJ7*(1+'Bazinės Prielaidos'!$B$18)</f>
        <v>0</v>
      </c>
      <c r="EK60" s="205">
        <f>-EK7*(1+'Bazinės Prielaidos'!$B$18)</f>
        <v>0</v>
      </c>
      <c r="EL60" s="205">
        <f>-EL7*(1+'Bazinės Prielaidos'!$B$18)</f>
        <v>0</v>
      </c>
      <c r="EM60" s="205">
        <f>-EM7*(1+'Bazinės Prielaidos'!$B$18)</f>
        <v>0</v>
      </c>
      <c r="EN60" s="216">
        <f t="shared" si="1449"/>
        <v>0</v>
      </c>
      <c r="EO60" s="205">
        <f>-EO7*(1+'Bazinės Prielaidos'!$B$18)</f>
        <v>0</v>
      </c>
      <c r="EP60" s="205">
        <f>-EP7*(1+'Bazinės Prielaidos'!$B$18)</f>
        <v>0</v>
      </c>
      <c r="EQ60" s="205">
        <f>-EQ7*(1+'Bazinės Prielaidos'!$B$18)</f>
        <v>0</v>
      </c>
      <c r="ER60" s="205">
        <f>-ER7*(1+'Bazinės Prielaidos'!$B$18)</f>
        <v>0</v>
      </c>
      <c r="ES60" s="205">
        <f>-ES7*(1+'Bazinės Prielaidos'!$B$18)</f>
        <v>0</v>
      </c>
      <c r="ET60" s="205">
        <f>-ET7*(1+'Bazinės Prielaidos'!$B$18)</f>
        <v>0</v>
      </c>
      <c r="EU60" s="205">
        <f>-EU7*(1+'Bazinės Prielaidos'!$B$18)</f>
        <v>0</v>
      </c>
      <c r="EV60" s="205">
        <f>-EV7*(1+'Bazinės Prielaidos'!$B$18)</f>
        <v>0</v>
      </c>
      <c r="EW60" s="205">
        <f>-EW7*(1+'Bazinės Prielaidos'!$B$18)</f>
        <v>0</v>
      </c>
      <c r="EX60" s="205">
        <f>-EX7*(1+'Bazinės Prielaidos'!$B$18)</f>
        <v>0</v>
      </c>
      <c r="EY60" s="205">
        <f>-EY7*(1+'Bazinės Prielaidos'!$B$18)</f>
        <v>0</v>
      </c>
      <c r="EZ60" s="205">
        <f>-EZ7*(1+'Bazinės Prielaidos'!$B$18)</f>
        <v>0</v>
      </c>
      <c r="FA60" s="216">
        <f t="shared" si="1450"/>
        <v>0</v>
      </c>
      <c r="FB60" s="205">
        <f>-FB7*(1+'Bazinės Prielaidos'!$B$18)</f>
        <v>0</v>
      </c>
      <c r="FC60" s="205">
        <f>-FC7*(1+'Bazinės Prielaidos'!$B$18)</f>
        <v>0</v>
      </c>
      <c r="FD60" s="205">
        <f>-FD7*(1+'Bazinės Prielaidos'!$B$18)</f>
        <v>0</v>
      </c>
      <c r="FE60" s="205">
        <f>-FE7*(1+'Bazinės Prielaidos'!$B$18)</f>
        <v>0</v>
      </c>
      <c r="FF60" s="205">
        <f>-FF7*(1+'Bazinės Prielaidos'!$B$18)</f>
        <v>0</v>
      </c>
      <c r="FG60" s="205">
        <f>-FG7*(1+'Bazinės Prielaidos'!$B$18)</f>
        <v>0</v>
      </c>
      <c r="FH60" s="205">
        <f>-FH7*(1+'Bazinės Prielaidos'!$B$18)</f>
        <v>0</v>
      </c>
      <c r="FI60" s="205">
        <f>-FI7*(1+'Bazinės Prielaidos'!$B$18)</f>
        <v>0</v>
      </c>
      <c r="FJ60" s="205">
        <f>-FJ7*(1+'Bazinės Prielaidos'!$B$18)</f>
        <v>0</v>
      </c>
      <c r="FK60" s="205">
        <f>-FK7*(1+'Bazinės Prielaidos'!$B$18)</f>
        <v>0</v>
      </c>
      <c r="FL60" s="205">
        <f>-FL7*(1+'Bazinės Prielaidos'!$B$18)</f>
        <v>0</v>
      </c>
      <c r="FM60" s="205">
        <f>-FM7*(1+'Bazinės Prielaidos'!$B$18)</f>
        <v>0</v>
      </c>
      <c r="FN60" s="216">
        <f t="shared" si="1451"/>
        <v>0</v>
      </c>
      <c r="FO60" s="205">
        <f>-FO7*(1+'Bazinės Prielaidos'!$B$18)</f>
        <v>0</v>
      </c>
      <c r="FP60" s="205">
        <f>-FP7*(1+'Bazinės Prielaidos'!$B$18)</f>
        <v>0</v>
      </c>
      <c r="FQ60" s="205">
        <f>-FQ7*(1+'Bazinės Prielaidos'!$B$18)</f>
        <v>0</v>
      </c>
      <c r="FR60" s="205">
        <f>-FR7*(1+'Bazinės Prielaidos'!$B$18)</f>
        <v>0</v>
      </c>
      <c r="FS60" s="205">
        <f>-FS7*(1+'Bazinės Prielaidos'!$B$18)</f>
        <v>0</v>
      </c>
      <c r="FT60" s="205">
        <f>-FT7*(1+'Bazinės Prielaidos'!$B$18)</f>
        <v>0</v>
      </c>
      <c r="FU60" s="205">
        <f>-FU7*(1+'Bazinės Prielaidos'!$B$18)</f>
        <v>0</v>
      </c>
      <c r="FV60" s="205">
        <f>-FV7*(1+'Bazinės Prielaidos'!$B$18)</f>
        <v>0</v>
      </c>
      <c r="FW60" s="205">
        <f>-FW7*(1+'Bazinės Prielaidos'!$B$18)</f>
        <v>0</v>
      </c>
      <c r="FX60" s="205">
        <f>-FX7*(1+'Bazinės Prielaidos'!$B$18)</f>
        <v>0</v>
      </c>
      <c r="FY60" s="205">
        <f>-FY7*(1+'Bazinės Prielaidos'!$B$18)</f>
        <v>0</v>
      </c>
      <c r="FZ60" s="205">
        <f>-FZ7*(1+'Bazinės Prielaidos'!$B$18)</f>
        <v>0</v>
      </c>
      <c r="GA60" s="216">
        <f t="shared" si="1452"/>
        <v>0</v>
      </c>
      <c r="GB60" s="205">
        <f>-GB7*(1+'Bazinės Prielaidos'!$B$18)</f>
        <v>0</v>
      </c>
      <c r="GC60" s="205">
        <f>-GC7*(1+'Bazinės Prielaidos'!$B$18)</f>
        <v>0</v>
      </c>
      <c r="GD60" s="205">
        <f>-GD7*(1+'Bazinės Prielaidos'!$B$18)</f>
        <v>0</v>
      </c>
      <c r="GE60" s="205">
        <f>-GE7*(1+'Bazinės Prielaidos'!$B$18)</f>
        <v>0</v>
      </c>
      <c r="GF60" s="205">
        <f>-GF7*(1+'Bazinės Prielaidos'!$B$18)</f>
        <v>0</v>
      </c>
      <c r="GG60" s="205">
        <f>-GG7*(1+'Bazinės Prielaidos'!$B$18)</f>
        <v>0</v>
      </c>
      <c r="GH60" s="205">
        <f>-GH7*(1+'Bazinės Prielaidos'!$B$18)</f>
        <v>0</v>
      </c>
      <c r="GI60" s="205">
        <f>-GI7*(1+'Bazinės Prielaidos'!$B$18)</f>
        <v>0</v>
      </c>
      <c r="GJ60" s="205">
        <f>-GJ7*(1+'Bazinės Prielaidos'!$B$18)</f>
        <v>0</v>
      </c>
      <c r="GK60" s="205">
        <f>-GK7*(1+'Bazinės Prielaidos'!$B$18)</f>
        <v>0</v>
      </c>
      <c r="GL60" s="205">
        <f>-GL7*(1+'Bazinės Prielaidos'!$B$18)</f>
        <v>0</v>
      </c>
      <c r="GM60" s="205">
        <f>-GM7*(1+'Bazinės Prielaidos'!$B$18)</f>
        <v>0</v>
      </c>
      <c r="GN60" s="216">
        <f t="shared" si="1453"/>
        <v>0</v>
      </c>
      <c r="GO60" s="205">
        <f>-GO7*(1+'Bazinės Prielaidos'!$B$18)</f>
        <v>0</v>
      </c>
      <c r="GP60" s="205">
        <f>-GP7*(1+'Bazinės Prielaidos'!$B$18)</f>
        <v>0</v>
      </c>
      <c r="GQ60" s="205">
        <f>-GQ7*(1+'Bazinės Prielaidos'!$B$18)</f>
        <v>0</v>
      </c>
      <c r="GR60" s="205">
        <f>-GR7*(1+'Bazinės Prielaidos'!$B$18)</f>
        <v>0</v>
      </c>
      <c r="GS60" s="205">
        <f>-GS7*(1+'Bazinės Prielaidos'!$B$18)</f>
        <v>0</v>
      </c>
      <c r="GT60" s="205">
        <f>-GT7*(1+'Bazinės Prielaidos'!$B$18)</f>
        <v>0</v>
      </c>
      <c r="GU60" s="205">
        <f>-GU7*(1+'Bazinės Prielaidos'!$B$18)</f>
        <v>0</v>
      </c>
      <c r="GV60" s="205">
        <f>-GV7*(1+'Bazinės Prielaidos'!$B$18)</f>
        <v>0</v>
      </c>
      <c r="GW60" s="205">
        <f>-GW7*(1+'Bazinės Prielaidos'!$B$18)</f>
        <v>0</v>
      </c>
      <c r="GX60" s="205">
        <f>-GX7*(1+'Bazinės Prielaidos'!$B$18)</f>
        <v>0</v>
      </c>
      <c r="GY60" s="205">
        <f>-GY7*(1+'Bazinės Prielaidos'!$B$18)</f>
        <v>0</v>
      </c>
      <c r="GZ60" s="205">
        <f>-GZ7*(1+'Bazinės Prielaidos'!$B$18)</f>
        <v>0</v>
      </c>
      <c r="HA60" s="216">
        <f t="shared" si="1454"/>
        <v>0</v>
      </c>
      <c r="HB60" s="205">
        <f>-HB7*(1+'Bazinės Prielaidos'!$B$18)</f>
        <v>0</v>
      </c>
      <c r="HC60" s="205">
        <f>-HC7*(1+'Bazinės Prielaidos'!$B$18)</f>
        <v>0</v>
      </c>
      <c r="HD60" s="205">
        <f>-HD7*(1+'Bazinės Prielaidos'!$B$18)</f>
        <v>0</v>
      </c>
      <c r="HE60" s="205">
        <f>-HE7*(1+'Bazinės Prielaidos'!$B$18)</f>
        <v>0</v>
      </c>
      <c r="HF60" s="205">
        <f>-HF7*(1+'Bazinės Prielaidos'!$B$18)</f>
        <v>0</v>
      </c>
      <c r="HG60" s="205">
        <f>-HG7*(1+'Bazinės Prielaidos'!$B$18)</f>
        <v>0</v>
      </c>
      <c r="HH60" s="205">
        <f>-HH7*(1+'Bazinės Prielaidos'!$B$18)</f>
        <v>0</v>
      </c>
      <c r="HI60" s="205">
        <f>-HI7*(1+'Bazinės Prielaidos'!$B$18)</f>
        <v>0</v>
      </c>
      <c r="HJ60" s="205">
        <f>-HJ7*(1+'Bazinės Prielaidos'!$B$18)</f>
        <v>0</v>
      </c>
      <c r="HK60" s="205">
        <f>-HK7*(1+'Bazinės Prielaidos'!$B$18)</f>
        <v>0</v>
      </c>
      <c r="HL60" s="205">
        <f>-HL7*(1+'Bazinės Prielaidos'!$B$18)</f>
        <v>0</v>
      </c>
      <c r="HM60" s="205">
        <f>-HM7*(1+'Bazinės Prielaidos'!$B$18)</f>
        <v>0</v>
      </c>
      <c r="HN60" s="216">
        <f t="shared" si="1455"/>
        <v>0</v>
      </c>
      <c r="HO60" s="205">
        <f>-HO7*(1+'Bazinės Prielaidos'!$B$18)</f>
        <v>0</v>
      </c>
      <c r="HP60" s="205">
        <f>-HP7*(1+'Bazinės Prielaidos'!$B$18)</f>
        <v>0</v>
      </c>
      <c r="HQ60" s="205">
        <f>-HQ7*(1+'Bazinės Prielaidos'!$B$18)</f>
        <v>0</v>
      </c>
      <c r="HR60" s="205">
        <f>-HR7*(1+'Bazinės Prielaidos'!$B$18)</f>
        <v>0</v>
      </c>
      <c r="HS60" s="205">
        <f>-HS7*(1+'Bazinės Prielaidos'!$B$18)</f>
        <v>0</v>
      </c>
      <c r="HT60" s="205">
        <f>-HT7*(1+'Bazinės Prielaidos'!$B$18)</f>
        <v>0</v>
      </c>
      <c r="HU60" s="205">
        <f>-HU7*(1+'Bazinės Prielaidos'!$B$18)</f>
        <v>0</v>
      </c>
      <c r="HV60" s="205">
        <f>-HV7*(1+'Bazinės Prielaidos'!$B$18)</f>
        <v>0</v>
      </c>
      <c r="HW60" s="205">
        <f>-HW7*(1+'Bazinės Prielaidos'!$B$18)</f>
        <v>0</v>
      </c>
      <c r="HX60" s="205">
        <f>-HX7*(1+'Bazinės Prielaidos'!$B$18)</f>
        <v>0</v>
      </c>
      <c r="HY60" s="205">
        <f>-HY7*(1+'Bazinės Prielaidos'!$B$18)</f>
        <v>0</v>
      </c>
      <c r="HZ60" s="205">
        <f>-HZ7*(1+'Bazinės Prielaidos'!$B$18)</f>
        <v>0</v>
      </c>
      <c r="IA60" s="216">
        <f t="shared" si="1456"/>
        <v>0</v>
      </c>
      <c r="IB60" s="205">
        <f>-IB7*(1+'Bazinės Prielaidos'!$B$18)</f>
        <v>0</v>
      </c>
      <c r="IC60" s="205">
        <f>-IC7*(1+'Bazinės Prielaidos'!$B$18)</f>
        <v>0</v>
      </c>
      <c r="ID60" s="205">
        <f>-ID7*(1+'Bazinės Prielaidos'!$B$18)</f>
        <v>0</v>
      </c>
      <c r="IE60" s="205">
        <f>-IE7*(1+'Bazinės Prielaidos'!$B$18)</f>
        <v>0</v>
      </c>
      <c r="IF60" s="205">
        <f>-IF7*(1+'Bazinės Prielaidos'!$B$18)</f>
        <v>0</v>
      </c>
      <c r="IG60" s="205">
        <f>-IG7*(1+'Bazinės Prielaidos'!$B$18)</f>
        <v>0</v>
      </c>
      <c r="IH60" s="205">
        <f>-IH7*(1+'Bazinės Prielaidos'!$B$18)</f>
        <v>0</v>
      </c>
      <c r="II60" s="205">
        <f>-II7*(1+'Bazinės Prielaidos'!$B$18)</f>
        <v>0</v>
      </c>
      <c r="IJ60" s="205">
        <f>-IJ7*(1+'Bazinės Prielaidos'!$B$18)</f>
        <v>0</v>
      </c>
      <c r="IK60" s="205">
        <f>-IK7*(1+'Bazinės Prielaidos'!$B$18)</f>
        <v>0</v>
      </c>
      <c r="IL60" s="205">
        <f>-IL7*(1+'Bazinės Prielaidos'!$B$18)</f>
        <v>0</v>
      </c>
      <c r="IM60" s="205">
        <f>-IM7*(1+'Bazinės Prielaidos'!$B$18)</f>
        <v>0</v>
      </c>
      <c r="IN60" s="216">
        <f t="shared" si="1457"/>
        <v>0</v>
      </c>
      <c r="IO60" s="205">
        <f>-IO7*(1+'Bazinės Prielaidos'!$B$18)</f>
        <v>0</v>
      </c>
      <c r="IP60" s="205">
        <f>-IP7*(1+'Bazinės Prielaidos'!$B$18)</f>
        <v>0</v>
      </c>
      <c r="IQ60" s="205">
        <f>-IQ7*(1+'Bazinės Prielaidos'!$B$18)</f>
        <v>0</v>
      </c>
      <c r="IR60" s="205">
        <f>-IR7*(1+'Bazinės Prielaidos'!$B$18)</f>
        <v>0</v>
      </c>
      <c r="IS60" s="205">
        <f>-IS7*(1+'Bazinės Prielaidos'!$B$18)</f>
        <v>0</v>
      </c>
      <c r="IT60" s="205">
        <f>-IT7*(1+'Bazinės Prielaidos'!$B$18)</f>
        <v>0</v>
      </c>
      <c r="IU60" s="205">
        <f>-IU7*(1+'Bazinės Prielaidos'!$B$18)</f>
        <v>0</v>
      </c>
      <c r="IV60" s="205">
        <f>-IV7*(1+'Bazinės Prielaidos'!$B$18)</f>
        <v>0</v>
      </c>
      <c r="IW60" s="205">
        <f>-IW7*(1+'Bazinės Prielaidos'!$B$18)</f>
        <v>0</v>
      </c>
      <c r="IX60" s="205">
        <f>-IX7*(1+'Bazinės Prielaidos'!$B$18)</f>
        <v>0</v>
      </c>
      <c r="IY60" s="205">
        <f>-IY7*(1+'Bazinės Prielaidos'!$B$18)</f>
        <v>0</v>
      </c>
      <c r="IZ60" s="205">
        <f>-IZ7*(1+'Bazinės Prielaidos'!$B$18)</f>
        <v>0</v>
      </c>
      <c r="JA60" s="216">
        <f t="shared" si="1458"/>
        <v>0</v>
      </c>
      <c r="JB60" s="205">
        <f>-JB7*(1+'Bazinės Prielaidos'!$B$18)</f>
        <v>0</v>
      </c>
      <c r="JC60" s="205">
        <f>-JC7*(1+'Bazinės Prielaidos'!$B$18)</f>
        <v>0</v>
      </c>
      <c r="JD60" s="205">
        <f>-JD7*(1+'Bazinės Prielaidos'!$B$18)</f>
        <v>0</v>
      </c>
      <c r="JE60" s="205">
        <f>-JE7*(1+'Bazinės Prielaidos'!$B$18)</f>
        <v>0</v>
      </c>
      <c r="JF60" s="205">
        <f>-JF7*(1+'Bazinės Prielaidos'!$B$18)</f>
        <v>0</v>
      </c>
      <c r="JG60" s="205">
        <f>-JG7*(1+'Bazinės Prielaidos'!$B$18)</f>
        <v>0</v>
      </c>
      <c r="JH60" s="205">
        <f>-JH7*(1+'Bazinės Prielaidos'!$B$18)</f>
        <v>0</v>
      </c>
      <c r="JI60" s="205">
        <f>-JI7*(1+'Bazinės Prielaidos'!$B$18)</f>
        <v>0</v>
      </c>
      <c r="JJ60" s="205">
        <f>-JJ7*(1+'Bazinės Prielaidos'!$B$18)</f>
        <v>0</v>
      </c>
      <c r="JK60" s="205">
        <f>-JK7*(1+'Bazinės Prielaidos'!$B$18)</f>
        <v>0</v>
      </c>
      <c r="JL60" s="205">
        <f>-JL7*(1+'Bazinės Prielaidos'!$B$18)</f>
        <v>0</v>
      </c>
      <c r="JM60" s="205">
        <f>-JM7*(1+'Bazinės Prielaidos'!$B$18)</f>
        <v>0</v>
      </c>
      <c r="JN60" s="216">
        <f t="shared" si="1459"/>
        <v>0</v>
      </c>
      <c r="JO60" s="205">
        <f>-JO7*(1+'Bazinės Prielaidos'!$B$18)</f>
        <v>0</v>
      </c>
      <c r="JP60" s="205">
        <f>-JP7*(1+'Bazinės Prielaidos'!$B$18)</f>
        <v>0</v>
      </c>
      <c r="JQ60" s="205">
        <f>-JQ7*(1+'Bazinės Prielaidos'!$B$18)</f>
        <v>0</v>
      </c>
      <c r="JR60" s="205">
        <f>-JR7*(1+'Bazinės Prielaidos'!$B$18)</f>
        <v>0</v>
      </c>
      <c r="JS60" s="205">
        <f>-JS7*(1+'Bazinės Prielaidos'!$B$18)</f>
        <v>0</v>
      </c>
      <c r="JT60" s="205">
        <f>-JT7*(1+'Bazinės Prielaidos'!$B$18)</f>
        <v>0</v>
      </c>
      <c r="JU60" s="205">
        <f>-JU7*(1+'Bazinės Prielaidos'!$B$18)</f>
        <v>0</v>
      </c>
      <c r="JV60" s="205">
        <f>-JV7*(1+'Bazinės Prielaidos'!$B$18)</f>
        <v>0</v>
      </c>
      <c r="JW60" s="205">
        <f>-JW7*(1+'Bazinės Prielaidos'!$B$18)</f>
        <v>0</v>
      </c>
      <c r="JX60" s="205">
        <f>-JX7*(1+'Bazinės Prielaidos'!$B$18)</f>
        <v>0</v>
      </c>
      <c r="JY60" s="205">
        <f>-JY7*(1+'Bazinės Prielaidos'!$B$18)</f>
        <v>0</v>
      </c>
      <c r="JZ60" s="205">
        <f>-JZ7*(1+'Bazinės Prielaidos'!$B$18)</f>
        <v>0</v>
      </c>
      <c r="KA60" s="216">
        <f t="shared" si="1460"/>
        <v>0</v>
      </c>
      <c r="KB60" s="205">
        <f>-KB7*(1+'Bazinės Prielaidos'!$B$18)</f>
        <v>0</v>
      </c>
      <c r="KC60" s="205">
        <f>-KC7*(1+'Bazinės Prielaidos'!$B$18)</f>
        <v>0</v>
      </c>
      <c r="KD60" s="205">
        <f>-KD7*(1+'Bazinės Prielaidos'!$B$18)</f>
        <v>0</v>
      </c>
      <c r="KE60" s="205">
        <f>-KE7*(1+'Bazinės Prielaidos'!$B$18)</f>
        <v>0</v>
      </c>
      <c r="KF60" s="205">
        <f>-KF7*(1+'Bazinės Prielaidos'!$B$18)</f>
        <v>0</v>
      </c>
      <c r="KG60" s="205">
        <f>-KG7*(1+'Bazinės Prielaidos'!$B$18)</f>
        <v>0</v>
      </c>
      <c r="KH60" s="205">
        <f>-KH7*(1+'Bazinės Prielaidos'!$B$18)</f>
        <v>0</v>
      </c>
      <c r="KI60" s="205">
        <f>-KI7*(1+'Bazinės Prielaidos'!$B$18)</f>
        <v>0</v>
      </c>
      <c r="KJ60" s="205">
        <f>-KJ7*(1+'Bazinės Prielaidos'!$B$18)</f>
        <v>0</v>
      </c>
      <c r="KK60" s="205">
        <f>-KK7*(1+'Bazinės Prielaidos'!$B$18)</f>
        <v>0</v>
      </c>
      <c r="KL60" s="205">
        <f>-KL7*(1+'Bazinės Prielaidos'!$B$18)</f>
        <v>0</v>
      </c>
      <c r="KM60" s="205">
        <f>-KM7*(1+'Bazinės Prielaidos'!$B$18)</f>
        <v>0</v>
      </c>
      <c r="KN60" s="216">
        <f t="shared" si="1461"/>
        <v>0</v>
      </c>
      <c r="KO60" s="205">
        <f>-KO7*(1+'Bazinės Prielaidos'!$B$18)</f>
        <v>0</v>
      </c>
      <c r="KP60" s="205">
        <f>-KP7*(1+'Bazinės Prielaidos'!$B$18)</f>
        <v>0</v>
      </c>
      <c r="KQ60" s="205">
        <f>-KQ7*(1+'Bazinės Prielaidos'!$B$18)</f>
        <v>0</v>
      </c>
      <c r="KR60" s="205">
        <f>-KR7*(1+'Bazinės Prielaidos'!$B$18)</f>
        <v>0</v>
      </c>
      <c r="KS60" s="205">
        <f>-KS7*(1+'Bazinės Prielaidos'!$B$18)</f>
        <v>0</v>
      </c>
      <c r="KT60" s="205">
        <f>-KT7*(1+'Bazinės Prielaidos'!$B$18)</f>
        <v>0</v>
      </c>
      <c r="KU60" s="205">
        <f>-KU7*(1+'Bazinės Prielaidos'!$B$18)</f>
        <v>0</v>
      </c>
      <c r="KV60" s="205">
        <f>-KV7*(1+'Bazinės Prielaidos'!$B$18)</f>
        <v>0</v>
      </c>
      <c r="KW60" s="205">
        <f>-KW7*(1+'Bazinės Prielaidos'!$B$18)</f>
        <v>0</v>
      </c>
      <c r="KX60" s="205">
        <f>-KX7*(1+'Bazinės Prielaidos'!$B$18)</f>
        <v>0</v>
      </c>
      <c r="KY60" s="205">
        <f>-KY7*(1+'Bazinės Prielaidos'!$B$18)</f>
        <v>0</v>
      </c>
      <c r="KZ60" s="205">
        <f>-KZ7*(1+'Bazinės Prielaidos'!$B$18)</f>
        <v>0</v>
      </c>
      <c r="LA60" s="216">
        <f t="shared" si="1462"/>
        <v>0</v>
      </c>
      <c r="LB60" s="205">
        <f>-LB7*(1+'Bazinės Prielaidos'!$B$18)</f>
        <v>0</v>
      </c>
      <c r="LC60" s="205">
        <f>-LC7*(1+'Bazinės Prielaidos'!$B$18)</f>
        <v>0</v>
      </c>
      <c r="LD60" s="205">
        <f>-LD7*(1+'Bazinės Prielaidos'!$B$18)</f>
        <v>0</v>
      </c>
      <c r="LE60" s="205">
        <f>-LE7*(1+'Bazinės Prielaidos'!$B$18)</f>
        <v>0</v>
      </c>
      <c r="LF60" s="205">
        <f>-LF7*(1+'Bazinės Prielaidos'!$B$18)</f>
        <v>0</v>
      </c>
      <c r="LG60" s="205">
        <f>-LG7*(1+'Bazinės Prielaidos'!$B$18)</f>
        <v>0</v>
      </c>
      <c r="LH60" s="205">
        <f>-LH7*(1+'Bazinės Prielaidos'!$B$18)</f>
        <v>0</v>
      </c>
      <c r="LI60" s="205">
        <f>-LI7*(1+'Bazinės Prielaidos'!$B$18)</f>
        <v>0</v>
      </c>
      <c r="LJ60" s="205">
        <f>-LJ7*(1+'Bazinės Prielaidos'!$B$18)</f>
        <v>0</v>
      </c>
      <c r="LK60" s="205">
        <f>-LK7*(1+'Bazinės Prielaidos'!$B$18)</f>
        <v>0</v>
      </c>
      <c r="LL60" s="205">
        <f>-LL7*(1+'Bazinės Prielaidos'!$B$18)</f>
        <v>0</v>
      </c>
      <c r="LM60" s="205">
        <f>-LM7*(1+'Bazinės Prielaidos'!$B$18)</f>
        <v>0</v>
      </c>
      <c r="LN60" s="216">
        <f t="shared" si="1463"/>
        <v>0</v>
      </c>
    </row>
    <row r="61" spans="1:326" s="90" customFormat="1">
      <c r="A61" s="92" t="s">
        <v>72</v>
      </c>
      <c r="B61" s="209"/>
      <c r="C61" s="205"/>
      <c r="D61" s="205"/>
      <c r="E61" s="205"/>
      <c r="F61" s="205"/>
      <c r="G61" s="205"/>
      <c r="H61" s="205"/>
      <c r="I61" s="205"/>
      <c r="J61" s="205"/>
      <c r="K61" s="205"/>
      <c r="L61" s="205"/>
      <c r="M61" s="205"/>
      <c r="N61" s="216">
        <f t="shared" si="1439"/>
        <v>0</v>
      </c>
      <c r="O61" s="205">
        <f t="shared" ref="O61:Z61" si="1464">-O11</f>
        <v>0</v>
      </c>
      <c r="P61" s="205">
        <f t="shared" si="1464"/>
        <v>0</v>
      </c>
      <c r="Q61" s="205">
        <f t="shared" si="1464"/>
        <v>0</v>
      </c>
      <c r="R61" s="205">
        <f t="shared" si="1464"/>
        <v>0</v>
      </c>
      <c r="S61" s="205">
        <f t="shared" si="1464"/>
        <v>0</v>
      </c>
      <c r="T61" s="205">
        <f t="shared" si="1464"/>
        <v>0</v>
      </c>
      <c r="U61" s="205">
        <f t="shared" si="1464"/>
        <v>0</v>
      </c>
      <c r="V61" s="205">
        <f t="shared" si="1464"/>
        <v>0</v>
      </c>
      <c r="W61" s="205">
        <f t="shared" si="1464"/>
        <v>0</v>
      </c>
      <c r="X61" s="205">
        <f t="shared" si="1464"/>
        <v>0</v>
      </c>
      <c r="Y61" s="205">
        <f t="shared" si="1464"/>
        <v>0</v>
      </c>
      <c r="Z61" s="205">
        <f t="shared" si="1464"/>
        <v>0</v>
      </c>
      <c r="AA61" s="216">
        <f t="shared" si="1440"/>
        <v>0</v>
      </c>
      <c r="AB61" s="205">
        <f>-AB11</f>
        <v>0</v>
      </c>
      <c r="AC61" s="205">
        <f t="shared" ref="AC61:AM61" si="1465">-AC11</f>
        <v>0</v>
      </c>
      <c r="AD61" s="205">
        <f t="shared" si="1465"/>
        <v>0</v>
      </c>
      <c r="AE61" s="205">
        <f t="shared" si="1465"/>
        <v>0</v>
      </c>
      <c r="AF61" s="205">
        <f t="shared" si="1465"/>
        <v>0</v>
      </c>
      <c r="AG61" s="205">
        <f t="shared" si="1465"/>
        <v>0</v>
      </c>
      <c r="AH61" s="205">
        <f t="shared" si="1465"/>
        <v>0</v>
      </c>
      <c r="AI61" s="205">
        <f t="shared" si="1465"/>
        <v>0</v>
      </c>
      <c r="AJ61" s="205">
        <f t="shared" si="1465"/>
        <v>0</v>
      </c>
      <c r="AK61" s="205">
        <f t="shared" si="1465"/>
        <v>0</v>
      </c>
      <c r="AL61" s="205">
        <f t="shared" si="1465"/>
        <v>0</v>
      </c>
      <c r="AM61" s="205">
        <f t="shared" si="1465"/>
        <v>0</v>
      </c>
      <c r="AN61" s="216">
        <f t="shared" si="1441"/>
        <v>0</v>
      </c>
      <c r="AO61" s="205">
        <f>-AO11</f>
        <v>0</v>
      </c>
      <c r="AP61" s="205">
        <f t="shared" ref="AP61:AZ61" si="1466">-AP11</f>
        <v>0</v>
      </c>
      <c r="AQ61" s="205">
        <f t="shared" si="1466"/>
        <v>0</v>
      </c>
      <c r="AR61" s="205">
        <f t="shared" si="1466"/>
        <v>0</v>
      </c>
      <c r="AS61" s="205">
        <f t="shared" si="1466"/>
        <v>0</v>
      </c>
      <c r="AT61" s="205">
        <f t="shared" si="1466"/>
        <v>0</v>
      </c>
      <c r="AU61" s="205">
        <f t="shared" si="1466"/>
        <v>0</v>
      </c>
      <c r="AV61" s="205">
        <f t="shared" si="1466"/>
        <v>0</v>
      </c>
      <c r="AW61" s="205">
        <f t="shared" si="1466"/>
        <v>0</v>
      </c>
      <c r="AX61" s="205">
        <f t="shared" si="1466"/>
        <v>0</v>
      </c>
      <c r="AY61" s="205">
        <f t="shared" si="1466"/>
        <v>0</v>
      </c>
      <c r="AZ61" s="205">
        <f t="shared" si="1466"/>
        <v>0</v>
      </c>
      <c r="BA61" s="216">
        <f t="shared" si="1442"/>
        <v>0</v>
      </c>
      <c r="BB61" s="205">
        <f>-BB11</f>
        <v>0</v>
      </c>
      <c r="BC61" s="205">
        <f t="shared" ref="BC61:BM61" si="1467">-BC11</f>
        <v>0</v>
      </c>
      <c r="BD61" s="205">
        <f t="shared" si="1467"/>
        <v>0</v>
      </c>
      <c r="BE61" s="205">
        <f t="shared" si="1467"/>
        <v>0</v>
      </c>
      <c r="BF61" s="205">
        <f t="shared" si="1467"/>
        <v>0</v>
      </c>
      <c r="BG61" s="205">
        <f t="shared" si="1467"/>
        <v>0</v>
      </c>
      <c r="BH61" s="205">
        <f t="shared" si="1467"/>
        <v>0</v>
      </c>
      <c r="BI61" s="205">
        <f t="shared" si="1467"/>
        <v>0</v>
      </c>
      <c r="BJ61" s="205">
        <f t="shared" si="1467"/>
        <v>0</v>
      </c>
      <c r="BK61" s="205">
        <f t="shared" si="1467"/>
        <v>0</v>
      </c>
      <c r="BL61" s="205">
        <f t="shared" si="1467"/>
        <v>0</v>
      </c>
      <c r="BM61" s="205">
        <f t="shared" si="1467"/>
        <v>0</v>
      </c>
      <c r="BN61" s="216">
        <f t="shared" si="1443"/>
        <v>0</v>
      </c>
      <c r="BO61" s="205">
        <f>-BO11</f>
        <v>0</v>
      </c>
      <c r="BP61" s="205">
        <f t="shared" ref="BP61:BZ61" si="1468">-BP11</f>
        <v>0</v>
      </c>
      <c r="BQ61" s="205">
        <f t="shared" si="1468"/>
        <v>0</v>
      </c>
      <c r="BR61" s="205">
        <f t="shared" si="1468"/>
        <v>0</v>
      </c>
      <c r="BS61" s="205">
        <f t="shared" si="1468"/>
        <v>0</v>
      </c>
      <c r="BT61" s="205">
        <f t="shared" si="1468"/>
        <v>0</v>
      </c>
      <c r="BU61" s="205">
        <f t="shared" si="1468"/>
        <v>0</v>
      </c>
      <c r="BV61" s="205">
        <f t="shared" si="1468"/>
        <v>0</v>
      </c>
      <c r="BW61" s="205">
        <f t="shared" si="1468"/>
        <v>0</v>
      </c>
      <c r="BX61" s="205">
        <f t="shared" si="1468"/>
        <v>0</v>
      </c>
      <c r="BY61" s="205">
        <f t="shared" si="1468"/>
        <v>0</v>
      </c>
      <c r="BZ61" s="205">
        <f t="shared" si="1468"/>
        <v>0</v>
      </c>
      <c r="CA61" s="216">
        <f t="shared" si="1444"/>
        <v>0</v>
      </c>
      <c r="CB61" s="205">
        <f>-CB11</f>
        <v>0</v>
      </c>
      <c r="CC61" s="205">
        <f t="shared" ref="CC61:CM61" si="1469">-CC11</f>
        <v>0</v>
      </c>
      <c r="CD61" s="205">
        <f t="shared" si="1469"/>
        <v>0</v>
      </c>
      <c r="CE61" s="205">
        <f t="shared" si="1469"/>
        <v>0</v>
      </c>
      <c r="CF61" s="205">
        <f t="shared" si="1469"/>
        <v>0</v>
      </c>
      <c r="CG61" s="205">
        <f t="shared" si="1469"/>
        <v>0</v>
      </c>
      <c r="CH61" s="205">
        <f t="shared" si="1469"/>
        <v>0</v>
      </c>
      <c r="CI61" s="205">
        <f t="shared" si="1469"/>
        <v>0</v>
      </c>
      <c r="CJ61" s="205">
        <f t="shared" si="1469"/>
        <v>0</v>
      </c>
      <c r="CK61" s="205">
        <f t="shared" si="1469"/>
        <v>0</v>
      </c>
      <c r="CL61" s="205">
        <f t="shared" si="1469"/>
        <v>0</v>
      </c>
      <c r="CM61" s="205">
        <f t="shared" si="1469"/>
        <v>0</v>
      </c>
      <c r="CN61" s="216">
        <f t="shared" si="1445"/>
        <v>0</v>
      </c>
      <c r="CO61" s="205">
        <f>-CO11</f>
        <v>0</v>
      </c>
      <c r="CP61" s="205">
        <f t="shared" ref="CP61:CZ61" si="1470">-CP11</f>
        <v>0</v>
      </c>
      <c r="CQ61" s="205">
        <f t="shared" si="1470"/>
        <v>0</v>
      </c>
      <c r="CR61" s="205">
        <f t="shared" si="1470"/>
        <v>0</v>
      </c>
      <c r="CS61" s="205">
        <f t="shared" si="1470"/>
        <v>0</v>
      </c>
      <c r="CT61" s="205">
        <f t="shared" si="1470"/>
        <v>0</v>
      </c>
      <c r="CU61" s="205">
        <f t="shared" si="1470"/>
        <v>0</v>
      </c>
      <c r="CV61" s="205">
        <f t="shared" si="1470"/>
        <v>0</v>
      </c>
      <c r="CW61" s="205">
        <f t="shared" si="1470"/>
        <v>0</v>
      </c>
      <c r="CX61" s="205">
        <f t="shared" si="1470"/>
        <v>0</v>
      </c>
      <c r="CY61" s="205">
        <f t="shared" si="1470"/>
        <v>0</v>
      </c>
      <c r="CZ61" s="205">
        <f t="shared" si="1470"/>
        <v>0</v>
      </c>
      <c r="DA61" s="216">
        <f t="shared" si="1446"/>
        <v>0</v>
      </c>
      <c r="DB61" s="205">
        <f>-DB11</f>
        <v>0</v>
      </c>
      <c r="DC61" s="205">
        <f t="shared" ref="DC61:DM61" si="1471">-DC11</f>
        <v>0</v>
      </c>
      <c r="DD61" s="205">
        <f t="shared" si="1471"/>
        <v>0</v>
      </c>
      <c r="DE61" s="205">
        <f t="shared" si="1471"/>
        <v>0</v>
      </c>
      <c r="DF61" s="205">
        <f t="shared" si="1471"/>
        <v>0</v>
      </c>
      <c r="DG61" s="205">
        <f t="shared" si="1471"/>
        <v>0</v>
      </c>
      <c r="DH61" s="205">
        <f t="shared" si="1471"/>
        <v>0</v>
      </c>
      <c r="DI61" s="205">
        <f t="shared" si="1471"/>
        <v>0</v>
      </c>
      <c r="DJ61" s="205">
        <f t="shared" si="1471"/>
        <v>0</v>
      </c>
      <c r="DK61" s="205">
        <f t="shared" si="1471"/>
        <v>0</v>
      </c>
      <c r="DL61" s="205">
        <f t="shared" si="1471"/>
        <v>0</v>
      </c>
      <c r="DM61" s="205">
        <f t="shared" si="1471"/>
        <v>0</v>
      </c>
      <c r="DN61" s="216">
        <f t="shared" si="1447"/>
        <v>0</v>
      </c>
      <c r="DO61" s="205">
        <f>-DO11</f>
        <v>0</v>
      </c>
      <c r="DP61" s="205">
        <f t="shared" ref="DP61:DZ61" si="1472">-DP11</f>
        <v>0</v>
      </c>
      <c r="DQ61" s="205">
        <f t="shared" si="1472"/>
        <v>0</v>
      </c>
      <c r="DR61" s="205">
        <f t="shared" si="1472"/>
        <v>0</v>
      </c>
      <c r="DS61" s="205">
        <f t="shared" si="1472"/>
        <v>0</v>
      </c>
      <c r="DT61" s="205">
        <f t="shared" si="1472"/>
        <v>0</v>
      </c>
      <c r="DU61" s="205">
        <f t="shared" si="1472"/>
        <v>0</v>
      </c>
      <c r="DV61" s="205">
        <f t="shared" si="1472"/>
        <v>0</v>
      </c>
      <c r="DW61" s="205">
        <f t="shared" si="1472"/>
        <v>0</v>
      </c>
      <c r="DX61" s="205">
        <f t="shared" si="1472"/>
        <v>0</v>
      </c>
      <c r="DY61" s="205">
        <f t="shared" si="1472"/>
        <v>0</v>
      </c>
      <c r="DZ61" s="205">
        <f t="shared" si="1472"/>
        <v>0</v>
      </c>
      <c r="EA61" s="216">
        <f t="shared" si="1448"/>
        <v>0</v>
      </c>
      <c r="EB61" s="205">
        <f>-EB11</f>
        <v>0</v>
      </c>
      <c r="EC61" s="205">
        <f t="shared" ref="EC61:EM61" si="1473">-EC11</f>
        <v>0</v>
      </c>
      <c r="ED61" s="205">
        <f t="shared" si="1473"/>
        <v>0</v>
      </c>
      <c r="EE61" s="205">
        <f t="shared" si="1473"/>
        <v>0</v>
      </c>
      <c r="EF61" s="205">
        <f t="shared" si="1473"/>
        <v>0</v>
      </c>
      <c r="EG61" s="205">
        <f t="shared" si="1473"/>
        <v>0</v>
      </c>
      <c r="EH61" s="205">
        <f t="shared" si="1473"/>
        <v>0</v>
      </c>
      <c r="EI61" s="205">
        <f t="shared" si="1473"/>
        <v>0</v>
      </c>
      <c r="EJ61" s="205">
        <f t="shared" si="1473"/>
        <v>0</v>
      </c>
      <c r="EK61" s="205">
        <f t="shared" si="1473"/>
        <v>0</v>
      </c>
      <c r="EL61" s="205">
        <f t="shared" si="1473"/>
        <v>0</v>
      </c>
      <c r="EM61" s="205">
        <f t="shared" si="1473"/>
        <v>0</v>
      </c>
      <c r="EN61" s="216">
        <f t="shared" si="1449"/>
        <v>0</v>
      </c>
      <c r="EO61" s="205">
        <f>-EO11</f>
        <v>0</v>
      </c>
      <c r="EP61" s="205">
        <f t="shared" ref="EP61:EZ61" si="1474">-EP11</f>
        <v>0</v>
      </c>
      <c r="EQ61" s="205">
        <f t="shared" si="1474"/>
        <v>0</v>
      </c>
      <c r="ER61" s="205">
        <f t="shared" si="1474"/>
        <v>0</v>
      </c>
      <c r="ES61" s="205">
        <f t="shared" si="1474"/>
        <v>0</v>
      </c>
      <c r="ET61" s="205">
        <f t="shared" si="1474"/>
        <v>0</v>
      </c>
      <c r="EU61" s="205">
        <f t="shared" si="1474"/>
        <v>0</v>
      </c>
      <c r="EV61" s="205">
        <f t="shared" si="1474"/>
        <v>0</v>
      </c>
      <c r="EW61" s="205">
        <f t="shared" si="1474"/>
        <v>0</v>
      </c>
      <c r="EX61" s="205">
        <f t="shared" si="1474"/>
        <v>0</v>
      </c>
      <c r="EY61" s="205">
        <f t="shared" si="1474"/>
        <v>0</v>
      </c>
      <c r="EZ61" s="205">
        <f t="shared" si="1474"/>
        <v>0</v>
      </c>
      <c r="FA61" s="216">
        <f t="shared" si="1450"/>
        <v>0</v>
      </c>
      <c r="FB61" s="205">
        <f>-FB11</f>
        <v>0</v>
      </c>
      <c r="FC61" s="205">
        <f t="shared" ref="FC61:FM61" si="1475">-FC11</f>
        <v>0</v>
      </c>
      <c r="FD61" s="205">
        <f t="shared" si="1475"/>
        <v>0</v>
      </c>
      <c r="FE61" s="205">
        <f t="shared" si="1475"/>
        <v>0</v>
      </c>
      <c r="FF61" s="205">
        <f t="shared" si="1475"/>
        <v>0</v>
      </c>
      <c r="FG61" s="205">
        <f t="shared" si="1475"/>
        <v>0</v>
      </c>
      <c r="FH61" s="205">
        <f t="shared" si="1475"/>
        <v>0</v>
      </c>
      <c r="FI61" s="205">
        <f t="shared" si="1475"/>
        <v>0</v>
      </c>
      <c r="FJ61" s="205">
        <f t="shared" si="1475"/>
        <v>0</v>
      </c>
      <c r="FK61" s="205">
        <f t="shared" si="1475"/>
        <v>0</v>
      </c>
      <c r="FL61" s="205">
        <f t="shared" si="1475"/>
        <v>0</v>
      </c>
      <c r="FM61" s="205">
        <f t="shared" si="1475"/>
        <v>0</v>
      </c>
      <c r="FN61" s="216">
        <f t="shared" si="1451"/>
        <v>0</v>
      </c>
      <c r="FO61" s="205">
        <f>-FO11</f>
        <v>0</v>
      </c>
      <c r="FP61" s="205">
        <f t="shared" ref="FP61:FZ61" si="1476">-FP11</f>
        <v>0</v>
      </c>
      <c r="FQ61" s="205">
        <f t="shared" si="1476"/>
        <v>0</v>
      </c>
      <c r="FR61" s="205">
        <f t="shared" si="1476"/>
        <v>0</v>
      </c>
      <c r="FS61" s="205">
        <f t="shared" si="1476"/>
        <v>0</v>
      </c>
      <c r="FT61" s="205">
        <f t="shared" si="1476"/>
        <v>0</v>
      </c>
      <c r="FU61" s="205">
        <f t="shared" si="1476"/>
        <v>0</v>
      </c>
      <c r="FV61" s="205">
        <f t="shared" si="1476"/>
        <v>0</v>
      </c>
      <c r="FW61" s="205">
        <f t="shared" si="1476"/>
        <v>0</v>
      </c>
      <c r="FX61" s="205">
        <f t="shared" si="1476"/>
        <v>0</v>
      </c>
      <c r="FY61" s="205">
        <f t="shared" si="1476"/>
        <v>0</v>
      </c>
      <c r="FZ61" s="205">
        <f t="shared" si="1476"/>
        <v>0</v>
      </c>
      <c r="GA61" s="216">
        <f t="shared" si="1452"/>
        <v>0</v>
      </c>
      <c r="GB61" s="205">
        <f>-GB11</f>
        <v>0</v>
      </c>
      <c r="GC61" s="205">
        <f t="shared" ref="GC61:GM61" si="1477">-GC11</f>
        <v>0</v>
      </c>
      <c r="GD61" s="205">
        <f t="shared" si="1477"/>
        <v>0</v>
      </c>
      <c r="GE61" s="205">
        <f t="shared" si="1477"/>
        <v>0</v>
      </c>
      <c r="GF61" s="205">
        <f t="shared" si="1477"/>
        <v>0</v>
      </c>
      <c r="GG61" s="205">
        <f t="shared" si="1477"/>
        <v>0</v>
      </c>
      <c r="GH61" s="205">
        <f t="shared" si="1477"/>
        <v>0</v>
      </c>
      <c r="GI61" s="205">
        <f t="shared" si="1477"/>
        <v>0</v>
      </c>
      <c r="GJ61" s="205">
        <f t="shared" si="1477"/>
        <v>0</v>
      </c>
      <c r="GK61" s="205">
        <f t="shared" si="1477"/>
        <v>0</v>
      </c>
      <c r="GL61" s="205">
        <f t="shared" si="1477"/>
        <v>0</v>
      </c>
      <c r="GM61" s="205">
        <f t="shared" si="1477"/>
        <v>0</v>
      </c>
      <c r="GN61" s="216">
        <f t="shared" si="1453"/>
        <v>0</v>
      </c>
      <c r="GO61" s="205">
        <f>-GO11</f>
        <v>0</v>
      </c>
      <c r="GP61" s="205">
        <f t="shared" ref="GP61:GZ61" si="1478">-GP11</f>
        <v>0</v>
      </c>
      <c r="GQ61" s="205">
        <f t="shared" si="1478"/>
        <v>0</v>
      </c>
      <c r="GR61" s="205">
        <f t="shared" si="1478"/>
        <v>0</v>
      </c>
      <c r="GS61" s="205">
        <f t="shared" si="1478"/>
        <v>0</v>
      </c>
      <c r="GT61" s="205">
        <f t="shared" si="1478"/>
        <v>0</v>
      </c>
      <c r="GU61" s="205">
        <f t="shared" si="1478"/>
        <v>0</v>
      </c>
      <c r="GV61" s="205">
        <f t="shared" si="1478"/>
        <v>0</v>
      </c>
      <c r="GW61" s="205">
        <f t="shared" si="1478"/>
        <v>0</v>
      </c>
      <c r="GX61" s="205">
        <f t="shared" si="1478"/>
        <v>0</v>
      </c>
      <c r="GY61" s="205">
        <f t="shared" si="1478"/>
        <v>0</v>
      </c>
      <c r="GZ61" s="205">
        <f t="shared" si="1478"/>
        <v>0</v>
      </c>
      <c r="HA61" s="216">
        <f t="shared" si="1454"/>
        <v>0</v>
      </c>
      <c r="HB61" s="205">
        <f>-HB11</f>
        <v>0</v>
      </c>
      <c r="HC61" s="205">
        <f t="shared" ref="HC61:HM61" si="1479">-HC11</f>
        <v>0</v>
      </c>
      <c r="HD61" s="205">
        <f t="shared" si="1479"/>
        <v>0</v>
      </c>
      <c r="HE61" s="205">
        <f t="shared" si="1479"/>
        <v>0</v>
      </c>
      <c r="HF61" s="205">
        <f t="shared" si="1479"/>
        <v>0</v>
      </c>
      <c r="HG61" s="205">
        <f t="shared" si="1479"/>
        <v>0</v>
      </c>
      <c r="HH61" s="205">
        <f t="shared" si="1479"/>
        <v>0</v>
      </c>
      <c r="HI61" s="205">
        <f t="shared" si="1479"/>
        <v>0</v>
      </c>
      <c r="HJ61" s="205">
        <f t="shared" si="1479"/>
        <v>0</v>
      </c>
      <c r="HK61" s="205">
        <f t="shared" si="1479"/>
        <v>0</v>
      </c>
      <c r="HL61" s="205">
        <f t="shared" si="1479"/>
        <v>0</v>
      </c>
      <c r="HM61" s="205">
        <f t="shared" si="1479"/>
        <v>0</v>
      </c>
      <c r="HN61" s="216">
        <f t="shared" si="1455"/>
        <v>0</v>
      </c>
      <c r="HO61" s="205">
        <f>-HO11</f>
        <v>0</v>
      </c>
      <c r="HP61" s="205">
        <f t="shared" ref="HP61:HZ61" si="1480">-HP11</f>
        <v>0</v>
      </c>
      <c r="HQ61" s="205">
        <f t="shared" si="1480"/>
        <v>0</v>
      </c>
      <c r="HR61" s="205">
        <f t="shared" si="1480"/>
        <v>0</v>
      </c>
      <c r="HS61" s="205">
        <f t="shared" si="1480"/>
        <v>0</v>
      </c>
      <c r="HT61" s="205">
        <f t="shared" si="1480"/>
        <v>0</v>
      </c>
      <c r="HU61" s="205">
        <f t="shared" si="1480"/>
        <v>0</v>
      </c>
      <c r="HV61" s="205">
        <f t="shared" si="1480"/>
        <v>0</v>
      </c>
      <c r="HW61" s="205">
        <f t="shared" si="1480"/>
        <v>0</v>
      </c>
      <c r="HX61" s="205">
        <f t="shared" si="1480"/>
        <v>0</v>
      </c>
      <c r="HY61" s="205">
        <f t="shared" si="1480"/>
        <v>0</v>
      </c>
      <c r="HZ61" s="205">
        <f t="shared" si="1480"/>
        <v>0</v>
      </c>
      <c r="IA61" s="216">
        <f t="shared" si="1456"/>
        <v>0</v>
      </c>
      <c r="IB61" s="205">
        <f>-IB11</f>
        <v>0</v>
      </c>
      <c r="IC61" s="205">
        <f t="shared" ref="IC61:IM61" si="1481">-IC11</f>
        <v>0</v>
      </c>
      <c r="ID61" s="205">
        <f t="shared" si="1481"/>
        <v>0</v>
      </c>
      <c r="IE61" s="205">
        <f t="shared" si="1481"/>
        <v>0</v>
      </c>
      <c r="IF61" s="205">
        <f t="shared" si="1481"/>
        <v>0</v>
      </c>
      <c r="IG61" s="205">
        <f t="shared" si="1481"/>
        <v>0</v>
      </c>
      <c r="IH61" s="205">
        <f t="shared" si="1481"/>
        <v>0</v>
      </c>
      <c r="II61" s="205">
        <f t="shared" si="1481"/>
        <v>0</v>
      </c>
      <c r="IJ61" s="205">
        <f t="shared" si="1481"/>
        <v>0</v>
      </c>
      <c r="IK61" s="205">
        <f t="shared" si="1481"/>
        <v>0</v>
      </c>
      <c r="IL61" s="205">
        <f t="shared" si="1481"/>
        <v>0</v>
      </c>
      <c r="IM61" s="205">
        <f t="shared" si="1481"/>
        <v>0</v>
      </c>
      <c r="IN61" s="216">
        <f t="shared" si="1457"/>
        <v>0</v>
      </c>
      <c r="IO61" s="205">
        <f>-IO11</f>
        <v>0</v>
      </c>
      <c r="IP61" s="205">
        <f t="shared" ref="IP61:IZ61" si="1482">-IP11</f>
        <v>0</v>
      </c>
      <c r="IQ61" s="205">
        <f t="shared" si="1482"/>
        <v>0</v>
      </c>
      <c r="IR61" s="205">
        <f t="shared" si="1482"/>
        <v>0</v>
      </c>
      <c r="IS61" s="205">
        <f t="shared" si="1482"/>
        <v>0</v>
      </c>
      <c r="IT61" s="205">
        <f t="shared" si="1482"/>
        <v>0</v>
      </c>
      <c r="IU61" s="205">
        <f t="shared" si="1482"/>
        <v>0</v>
      </c>
      <c r="IV61" s="205">
        <f t="shared" si="1482"/>
        <v>0</v>
      </c>
      <c r="IW61" s="205">
        <f t="shared" si="1482"/>
        <v>0</v>
      </c>
      <c r="IX61" s="205">
        <f t="shared" si="1482"/>
        <v>0</v>
      </c>
      <c r="IY61" s="205">
        <f t="shared" si="1482"/>
        <v>0</v>
      </c>
      <c r="IZ61" s="205">
        <f t="shared" si="1482"/>
        <v>0</v>
      </c>
      <c r="JA61" s="216">
        <f t="shared" si="1458"/>
        <v>0</v>
      </c>
      <c r="JB61" s="205">
        <f>-JB11</f>
        <v>0</v>
      </c>
      <c r="JC61" s="205">
        <f t="shared" ref="JC61:JM61" si="1483">-JC11</f>
        <v>0</v>
      </c>
      <c r="JD61" s="205">
        <f t="shared" si="1483"/>
        <v>0</v>
      </c>
      <c r="JE61" s="205">
        <f t="shared" si="1483"/>
        <v>0</v>
      </c>
      <c r="JF61" s="205">
        <f t="shared" si="1483"/>
        <v>0</v>
      </c>
      <c r="JG61" s="205">
        <f t="shared" si="1483"/>
        <v>0</v>
      </c>
      <c r="JH61" s="205">
        <f t="shared" si="1483"/>
        <v>0</v>
      </c>
      <c r="JI61" s="205">
        <f t="shared" si="1483"/>
        <v>0</v>
      </c>
      <c r="JJ61" s="205">
        <f t="shared" si="1483"/>
        <v>0</v>
      </c>
      <c r="JK61" s="205">
        <f t="shared" si="1483"/>
        <v>0</v>
      </c>
      <c r="JL61" s="205">
        <f t="shared" si="1483"/>
        <v>0</v>
      </c>
      <c r="JM61" s="205">
        <f t="shared" si="1483"/>
        <v>0</v>
      </c>
      <c r="JN61" s="216">
        <f t="shared" si="1459"/>
        <v>0</v>
      </c>
      <c r="JO61" s="205">
        <f>-JO11</f>
        <v>0</v>
      </c>
      <c r="JP61" s="205">
        <f t="shared" ref="JP61:JZ61" si="1484">-JP11</f>
        <v>0</v>
      </c>
      <c r="JQ61" s="205">
        <f t="shared" si="1484"/>
        <v>0</v>
      </c>
      <c r="JR61" s="205">
        <f t="shared" si="1484"/>
        <v>0</v>
      </c>
      <c r="JS61" s="205">
        <f t="shared" si="1484"/>
        <v>0</v>
      </c>
      <c r="JT61" s="205">
        <f t="shared" si="1484"/>
        <v>0</v>
      </c>
      <c r="JU61" s="205">
        <f t="shared" si="1484"/>
        <v>0</v>
      </c>
      <c r="JV61" s="205">
        <f t="shared" si="1484"/>
        <v>0</v>
      </c>
      <c r="JW61" s="205">
        <f t="shared" si="1484"/>
        <v>0</v>
      </c>
      <c r="JX61" s="205">
        <f t="shared" si="1484"/>
        <v>0</v>
      </c>
      <c r="JY61" s="205">
        <f t="shared" si="1484"/>
        <v>0</v>
      </c>
      <c r="JZ61" s="205">
        <f t="shared" si="1484"/>
        <v>0</v>
      </c>
      <c r="KA61" s="216">
        <f t="shared" si="1460"/>
        <v>0</v>
      </c>
      <c r="KB61" s="205">
        <f>-KB11</f>
        <v>0</v>
      </c>
      <c r="KC61" s="205">
        <f t="shared" ref="KC61:KM61" si="1485">-KC11</f>
        <v>0</v>
      </c>
      <c r="KD61" s="205">
        <f t="shared" si="1485"/>
        <v>0</v>
      </c>
      <c r="KE61" s="205">
        <f t="shared" si="1485"/>
        <v>0</v>
      </c>
      <c r="KF61" s="205">
        <f t="shared" si="1485"/>
        <v>0</v>
      </c>
      <c r="KG61" s="205">
        <f t="shared" si="1485"/>
        <v>0</v>
      </c>
      <c r="KH61" s="205">
        <f t="shared" si="1485"/>
        <v>0</v>
      </c>
      <c r="KI61" s="205">
        <f t="shared" si="1485"/>
        <v>0</v>
      </c>
      <c r="KJ61" s="205">
        <f t="shared" si="1485"/>
        <v>0</v>
      </c>
      <c r="KK61" s="205">
        <f t="shared" si="1485"/>
        <v>0</v>
      </c>
      <c r="KL61" s="205">
        <f t="shared" si="1485"/>
        <v>0</v>
      </c>
      <c r="KM61" s="205">
        <f t="shared" si="1485"/>
        <v>0</v>
      </c>
      <c r="KN61" s="216">
        <f t="shared" si="1461"/>
        <v>0</v>
      </c>
      <c r="KO61" s="205">
        <f>-KO11</f>
        <v>0</v>
      </c>
      <c r="KP61" s="205">
        <f t="shared" ref="KP61:KZ61" si="1486">-KP11</f>
        <v>0</v>
      </c>
      <c r="KQ61" s="205">
        <f t="shared" si="1486"/>
        <v>0</v>
      </c>
      <c r="KR61" s="205">
        <f t="shared" si="1486"/>
        <v>0</v>
      </c>
      <c r="KS61" s="205">
        <f t="shared" si="1486"/>
        <v>0</v>
      </c>
      <c r="KT61" s="205">
        <f t="shared" si="1486"/>
        <v>0</v>
      </c>
      <c r="KU61" s="205">
        <f t="shared" si="1486"/>
        <v>0</v>
      </c>
      <c r="KV61" s="205">
        <f t="shared" si="1486"/>
        <v>0</v>
      </c>
      <c r="KW61" s="205">
        <f t="shared" si="1486"/>
        <v>0</v>
      </c>
      <c r="KX61" s="205">
        <f t="shared" si="1486"/>
        <v>0</v>
      </c>
      <c r="KY61" s="205">
        <f t="shared" si="1486"/>
        <v>0</v>
      </c>
      <c r="KZ61" s="205">
        <f t="shared" si="1486"/>
        <v>0</v>
      </c>
      <c r="LA61" s="216">
        <f t="shared" si="1462"/>
        <v>0</v>
      </c>
      <c r="LB61" s="205">
        <f>-LB11</f>
        <v>0</v>
      </c>
      <c r="LC61" s="205">
        <f t="shared" ref="LC61:LM61" si="1487">-LC11</f>
        <v>0</v>
      </c>
      <c r="LD61" s="205">
        <f t="shared" si="1487"/>
        <v>0</v>
      </c>
      <c r="LE61" s="205">
        <f t="shared" si="1487"/>
        <v>0</v>
      </c>
      <c r="LF61" s="205">
        <f t="shared" si="1487"/>
        <v>0</v>
      </c>
      <c r="LG61" s="205">
        <f t="shared" si="1487"/>
        <v>0</v>
      </c>
      <c r="LH61" s="205">
        <f t="shared" si="1487"/>
        <v>0</v>
      </c>
      <c r="LI61" s="205">
        <f t="shared" si="1487"/>
        <v>0</v>
      </c>
      <c r="LJ61" s="205">
        <f t="shared" si="1487"/>
        <v>0</v>
      </c>
      <c r="LK61" s="205">
        <f t="shared" si="1487"/>
        <v>0</v>
      </c>
      <c r="LL61" s="205">
        <f t="shared" si="1487"/>
        <v>0</v>
      </c>
      <c r="LM61" s="205">
        <f t="shared" si="1487"/>
        <v>0</v>
      </c>
      <c r="LN61" s="216">
        <f t="shared" si="1463"/>
        <v>0</v>
      </c>
    </row>
    <row r="62" spans="1:326" s="90" customFormat="1" ht="15.75" thickBot="1">
      <c r="A62" s="208" t="s">
        <v>59</v>
      </c>
      <c r="B62" s="217"/>
      <c r="C62" s="218"/>
      <c r="D62" s="218"/>
      <c r="E62" s="218"/>
      <c r="F62" s="218"/>
      <c r="G62" s="218"/>
      <c r="H62" s="218"/>
      <c r="I62" s="218"/>
      <c r="J62" s="218"/>
      <c r="K62" s="218"/>
      <c r="L62" s="218"/>
      <c r="M62" s="218"/>
      <c r="N62" s="219">
        <f t="shared" si="1439"/>
        <v>0</v>
      </c>
      <c r="O62" s="218">
        <f>-(O6*(1+'Bazinės Prielaidos'!$B$18)-O6-O7*(1+'Bazinės Prielaidos'!$B$18)+O7)</f>
        <v>0</v>
      </c>
      <c r="P62" s="218">
        <f>-(P6*(1+'Bazinės Prielaidos'!$B$18)-P6-P7*(1+'Bazinės Prielaidos'!$B$18)+P7)</f>
        <v>0</v>
      </c>
      <c r="Q62" s="218">
        <f>-(Q6*(1+'Bazinės Prielaidos'!$B$18)-Q6-Q7*(1+'Bazinės Prielaidos'!$B$18)+Q7)</f>
        <v>0</v>
      </c>
      <c r="R62" s="218">
        <f>-(R6*(1+'Bazinės Prielaidos'!$B$18)-R6-R7*(1+'Bazinės Prielaidos'!$B$18)+R7)</f>
        <v>0</v>
      </c>
      <c r="S62" s="218">
        <f>-(S6*(1+'Bazinės Prielaidos'!$B$18)-S6-S7*(1+'Bazinės Prielaidos'!$B$18)+S7)</f>
        <v>0</v>
      </c>
      <c r="T62" s="218">
        <f>-(T6*(1+'Bazinės Prielaidos'!$B$18)-T6-T7*(1+'Bazinės Prielaidos'!$B$18)+T7)</f>
        <v>0</v>
      </c>
      <c r="U62" s="218">
        <f>-(U6*(1+'Bazinės Prielaidos'!$B$18)-U6-U7*(1+'Bazinės Prielaidos'!$B$18)+U7)</f>
        <v>0</v>
      </c>
      <c r="V62" s="218">
        <f>-(V6*(1+'Bazinės Prielaidos'!$B$18)-V6-V7*(1+'Bazinės Prielaidos'!$B$18)+V7)</f>
        <v>0</v>
      </c>
      <c r="W62" s="218">
        <f>-(W6*(1+'Bazinės Prielaidos'!$B$18)-W6-W7*(1+'Bazinės Prielaidos'!$B$18)+W7)</f>
        <v>0</v>
      </c>
      <c r="X62" s="218">
        <f>-(X6*(1+'Bazinės Prielaidos'!$B$18)-X6-X7*(1+'Bazinės Prielaidos'!$B$18)+X7)</f>
        <v>0</v>
      </c>
      <c r="Y62" s="218">
        <f>-(Y6*(1+'Bazinės Prielaidos'!$B$18)-Y6-Y7*(1+'Bazinės Prielaidos'!$B$18)+Y7)</f>
        <v>0</v>
      </c>
      <c r="Z62" s="218">
        <f>-(Z6*(1+'Bazinės Prielaidos'!$B$18)-Z6-Z7*(1+'Bazinės Prielaidos'!$B$18)+Z7)-AA20</f>
        <v>0</v>
      </c>
      <c r="AA62" s="219">
        <f t="shared" si="1440"/>
        <v>0</v>
      </c>
      <c r="AB62" s="218">
        <f>-(AB6*(1+'Bazinės Prielaidos'!$B$18)-AB6-AB7*(1+'Bazinės Prielaidos'!$B$18)+AB7)</f>
        <v>0</v>
      </c>
      <c r="AC62" s="218">
        <f>-(AC6*(1+'Bazinės Prielaidos'!$B$18)-AC6-AC7*(1+'Bazinės Prielaidos'!$B$18)+AC7)</f>
        <v>0</v>
      </c>
      <c r="AD62" s="218">
        <f>-(AD6*(1+'Bazinės Prielaidos'!$B$18)-AD6-AD7*(1+'Bazinės Prielaidos'!$B$18)+AD7)</f>
        <v>0</v>
      </c>
      <c r="AE62" s="218">
        <f>-(AE6*(1+'Bazinės Prielaidos'!$B$18)-AE6-AE7*(1+'Bazinės Prielaidos'!$B$18)+AE7)</f>
        <v>0</v>
      </c>
      <c r="AF62" s="218">
        <f>-(AF6*(1+'Bazinės Prielaidos'!$B$18)-AF6-AF7*(1+'Bazinės Prielaidos'!$B$18)+AF7)</f>
        <v>0</v>
      </c>
      <c r="AG62" s="218">
        <f>-(AG6*(1+'Bazinės Prielaidos'!$B$18)-AG6-AG7*(1+'Bazinės Prielaidos'!$B$18)+AG7)</f>
        <v>0</v>
      </c>
      <c r="AH62" s="218">
        <f>-(AH6*(1+'Bazinės Prielaidos'!$B$18)-AH6-AH7*(1+'Bazinės Prielaidos'!$B$18)+AH7)</f>
        <v>0</v>
      </c>
      <c r="AI62" s="218">
        <f>-(AI6*(1+'Bazinės Prielaidos'!$B$18)-AI6-AI7*(1+'Bazinės Prielaidos'!$B$18)+AI7)</f>
        <v>0</v>
      </c>
      <c r="AJ62" s="218">
        <f>-(AJ6*(1+'Bazinės Prielaidos'!$B$18)-AJ6-AJ7*(1+'Bazinės Prielaidos'!$B$18)+AJ7)</f>
        <v>0</v>
      </c>
      <c r="AK62" s="218">
        <f>-(AK6*(1+'Bazinės Prielaidos'!$B$18)-AK6-AK7*(1+'Bazinės Prielaidos'!$B$18)+AK7)</f>
        <v>0</v>
      </c>
      <c r="AL62" s="218">
        <f>-(AL6*(1+'Bazinės Prielaidos'!$B$18)-AL6-AL7*(1+'Bazinės Prielaidos'!$B$18)+AL7)</f>
        <v>0</v>
      </c>
      <c r="AM62" s="218">
        <f>-(AM6*(1+'Bazinės Prielaidos'!$B$18)-AM6-AM7*(1+'Bazinės Prielaidos'!$B$18)+AM7)-AN20</f>
        <v>0</v>
      </c>
      <c r="AN62" s="219">
        <f t="shared" si="1441"/>
        <v>0</v>
      </c>
      <c r="AO62" s="218">
        <f>-(AO6*(1+'Bazinės Prielaidos'!$B$18)-AO6-AO7*(1+'Bazinės Prielaidos'!$B$18)+AO7)</f>
        <v>0</v>
      </c>
      <c r="AP62" s="218">
        <f>-(AP6*(1+'Bazinės Prielaidos'!$B$18)-AP6-AP7*(1+'Bazinės Prielaidos'!$B$18)+AP7)</f>
        <v>0</v>
      </c>
      <c r="AQ62" s="218">
        <f>-(AQ6*(1+'Bazinės Prielaidos'!$B$18)-AQ6-AQ7*(1+'Bazinės Prielaidos'!$B$18)+AQ7)</f>
        <v>0</v>
      </c>
      <c r="AR62" s="218">
        <f>-(AR6*(1+'Bazinės Prielaidos'!$B$18)-AR6-AR7*(1+'Bazinės Prielaidos'!$B$18)+AR7)</f>
        <v>0</v>
      </c>
      <c r="AS62" s="218">
        <f>-(AS6*(1+'Bazinės Prielaidos'!$B$18)-AS6-AS7*(1+'Bazinės Prielaidos'!$B$18)+AS7)</f>
        <v>0</v>
      </c>
      <c r="AT62" s="218">
        <f>-(AT6*(1+'Bazinės Prielaidos'!$B$18)-AT6-AT7*(1+'Bazinės Prielaidos'!$B$18)+AT7)</f>
        <v>0</v>
      </c>
      <c r="AU62" s="218">
        <f>-(AU6*(1+'Bazinės Prielaidos'!$B$18)-AU6-AU7*(1+'Bazinės Prielaidos'!$B$18)+AU7)</f>
        <v>0</v>
      </c>
      <c r="AV62" s="218">
        <f>-(AV6*(1+'Bazinės Prielaidos'!$B$18)-AV6-AV7*(1+'Bazinės Prielaidos'!$B$18)+AV7)</f>
        <v>0</v>
      </c>
      <c r="AW62" s="218">
        <f>-(AW6*(1+'Bazinės Prielaidos'!$B$18)-AW6-AW7*(1+'Bazinės Prielaidos'!$B$18)+AW7)</f>
        <v>0</v>
      </c>
      <c r="AX62" s="218">
        <f>-(AX6*(1+'Bazinės Prielaidos'!$B$18)-AX6-AX7*(1+'Bazinės Prielaidos'!$B$18)+AX7)</f>
        <v>0</v>
      </c>
      <c r="AY62" s="218">
        <f>-(AY6*(1+'Bazinės Prielaidos'!$B$18)-AY6-AY7*(1+'Bazinės Prielaidos'!$B$18)+AY7)</f>
        <v>0</v>
      </c>
      <c r="AZ62" s="218">
        <f>-(AZ6*(1+'Bazinės Prielaidos'!$B$18)-AZ6-AZ7*(1+'Bazinės Prielaidos'!$B$18)+AZ7)-BA20</f>
        <v>0</v>
      </c>
      <c r="BA62" s="219">
        <f t="shared" si="1442"/>
        <v>0</v>
      </c>
      <c r="BB62" s="218">
        <f>-(BB6*(1+'Bazinės Prielaidos'!$B$18)-BB6-BB7*(1+'Bazinės Prielaidos'!$B$18)+BB7)</f>
        <v>0</v>
      </c>
      <c r="BC62" s="218">
        <f>-(BC6*(1+'Bazinės Prielaidos'!$B$18)-BC6-BC7*(1+'Bazinės Prielaidos'!$B$18)+BC7)</f>
        <v>0</v>
      </c>
      <c r="BD62" s="218">
        <f>-(BD6*(1+'Bazinės Prielaidos'!$B$18)-BD6-BD7*(1+'Bazinės Prielaidos'!$B$18)+BD7)</f>
        <v>0</v>
      </c>
      <c r="BE62" s="218">
        <f>-(BE6*(1+'Bazinės Prielaidos'!$B$18)-BE6-BE7*(1+'Bazinės Prielaidos'!$B$18)+BE7)</f>
        <v>0</v>
      </c>
      <c r="BF62" s="218">
        <f>-(BF6*(1+'Bazinės Prielaidos'!$B$18)-BF6-BF7*(1+'Bazinės Prielaidos'!$B$18)+BF7)</f>
        <v>0</v>
      </c>
      <c r="BG62" s="218">
        <f>-(BG6*(1+'Bazinės Prielaidos'!$B$18)-BG6-BG7*(1+'Bazinės Prielaidos'!$B$18)+BG7)</f>
        <v>0</v>
      </c>
      <c r="BH62" s="218">
        <f>-(BH6*(1+'Bazinės Prielaidos'!$B$18)-BH6-BH7*(1+'Bazinės Prielaidos'!$B$18)+BH7)</f>
        <v>0</v>
      </c>
      <c r="BI62" s="218">
        <f>-(BI6*(1+'Bazinės Prielaidos'!$B$18)-BI6-BI7*(1+'Bazinės Prielaidos'!$B$18)+BI7)</f>
        <v>0</v>
      </c>
      <c r="BJ62" s="218">
        <f>-(BJ6*(1+'Bazinės Prielaidos'!$B$18)-BJ6-BJ7*(1+'Bazinės Prielaidos'!$B$18)+BJ7)</f>
        <v>0</v>
      </c>
      <c r="BK62" s="218">
        <f>-(BK6*(1+'Bazinės Prielaidos'!$B$18)-BK6-BK7*(1+'Bazinės Prielaidos'!$B$18)+BK7)</f>
        <v>0</v>
      </c>
      <c r="BL62" s="218">
        <f>-(BL6*(1+'Bazinės Prielaidos'!$B$18)-BL6-BL7*(1+'Bazinės Prielaidos'!$B$18)+BL7)</f>
        <v>0</v>
      </c>
      <c r="BM62" s="218">
        <f>-(BM6*(1+'Bazinės Prielaidos'!$B$18)-BM6-BM7*(1+'Bazinės Prielaidos'!$B$18)+BM7)-BN20</f>
        <v>0</v>
      </c>
      <c r="BN62" s="219">
        <f t="shared" si="1443"/>
        <v>0</v>
      </c>
      <c r="BO62" s="218">
        <f>-(BO6*(1+'Bazinės Prielaidos'!$B$18)-BO6-BO7*(1+'Bazinės Prielaidos'!$B$18)+BO7)</f>
        <v>0</v>
      </c>
      <c r="BP62" s="218">
        <f>-(BP6*(1+'Bazinės Prielaidos'!$B$18)-BP6-BP7*(1+'Bazinės Prielaidos'!$B$18)+BP7)</f>
        <v>0</v>
      </c>
      <c r="BQ62" s="218">
        <f>-(BQ6*(1+'Bazinės Prielaidos'!$B$18)-BQ6-BQ7*(1+'Bazinės Prielaidos'!$B$18)+BQ7)</f>
        <v>0</v>
      </c>
      <c r="BR62" s="218">
        <f>-(BR6*(1+'Bazinės Prielaidos'!$B$18)-BR6-BR7*(1+'Bazinės Prielaidos'!$B$18)+BR7)</f>
        <v>0</v>
      </c>
      <c r="BS62" s="218">
        <f>-(BS6*(1+'Bazinės Prielaidos'!$B$18)-BS6-BS7*(1+'Bazinės Prielaidos'!$B$18)+BS7)</f>
        <v>0</v>
      </c>
      <c r="BT62" s="218">
        <f>-(BT6*(1+'Bazinės Prielaidos'!$B$18)-BT6-BT7*(1+'Bazinės Prielaidos'!$B$18)+BT7)</f>
        <v>0</v>
      </c>
      <c r="BU62" s="218">
        <f>-(BU6*(1+'Bazinės Prielaidos'!$B$18)-BU6-BU7*(1+'Bazinės Prielaidos'!$B$18)+BU7)</f>
        <v>0</v>
      </c>
      <c r="BV62" s="218">
        <f>-(BV6*(1+'Bazinės Prielaidos'!$B$18)-BV6-BV7*(1+'Bazinės Prielaidos'!$B$18)+BV7)</f>
        <v>0</v>
      </c>
      <c r="BW62" s="218">
        <f>-(BW6*(1+'Bazinės Prielaidos'!$B$18)-BW6-BW7*(1+'Bazinės Prielaidos'!$B$18)+BW7)</f>
        <v>0</v>
      </c>
      <c r="BX62" s="218">
        <f>-(BX6*(1+'Bazinės Prielaidos'!$B$18)-BX6-BX7*(1+'Bazinės Prielaidos'!$B$18)+BX7)</f>
        <v>0</v>
      </c>
      <c r="BY62" s="218">
        <f>-(BY6*(1+'Bazinės Prielaidos'!$B$18)-BY6-BY7*(1+'Bazinės Prielaidos'!$B$18)+BY7)</f>
        <v>0</v>
      </c>
      <c r="BZ62" s="218">
        <f>-(BZ6*(1+'Bazinės Prielaidos'!$B$18)-BZ6-BZ7*(1+'Bazinės Prielaidos'!$B$18)+BZ7)-CA20</f>
        <v>0</v>
      </c>
      <c r="CA62" s="219">
        <f t="shared" si="1444"/>
        <v>0</v>
      </c>
      <c r="CB62" s="218">
        <f>-(CB6*(1+'Bazinės Prielaidos'!$B$18)-CB6-CB7*(1+'Bazinės Prielaidos'!$B$18)+CB7)</f>
        <v>0</v>
      </c>
      <c r="CC62" s="218">
        <f>-(CC6*(1+'Bazinės Prielaidos'!$B$18)-CC6-CC7*(1+'Bazinės Prielaidos'!$B$18)+CC7)</f>
        <v>0</v>
      </c>
      <c r="CD62" s="218">
        <f>-(CD6*(1+'Bazinės Prielaidos'!$B$18)-CD6-CD7*(1+'Bazinės Prielaidos'!$B$18)+CD7)</f>
        <v>0</v>
      </c>
      <c r="CE62" s="218">
        <f>-(CE6*(1+'Bazinės Prielaidos'!$B$18)-CE6-CE7*(1+'Bazinės Prielaidos'!$B$18)+CE7)</f>
        <v>0</v>
      </c>
      <c r="CF62" s="218">
        <f>-(CF6*(1+'Bazinės Prielaidos'!$B$18)-CF6-CF7*(1+'Bazinės Prielaidos'!$B$18)+CF7)</f>
        <v>0</v>
      </c>
      <c r="CG62" s="218">
        <f>-(CG6*(1+'Bazinės Prielaidos'!$B$18)-CG6-CG7*(1+'Bazinės Prielaidos'!$B$18)+CG7)</f>
        <v>0</v>
      </c>
      <c r="CH62" s="218">
        <f>-(CH6*(1+'Bazinės Prielaidos'!$B$18)-CH6-CH7*(1+'Bazinės Prielaidos'!$B$18)+CH7)</f>
        <v>0</v>
      </c>
      <c r="CI62" s="218">
        <f>-(CI6*(1+'Bazinės Prielaidos'!$B$18)-CI6-CI7*(1+'Bazinės Prielaidos'!$B$18)+CI7)</f>
        <v>0</v>
      </c>
      <c r="CJ62" s="218">
        <f>-(CJ6*(1+'Bazinės Prielaidos'!$B$18)-CJ6-CJ7*(1+'Bazinės Prielaidos'!$B$18)+CJ7)</f>
        <v>0</v>
      </c>
      <c r="CK62" s="218">
        <f>-(CK6*(1+'Bazinės Prielaidos'!$B$18)-CK6-CK7*(1+'Bazinės Prielaidos'!$B$18)+CK7)</f>
        <v>0</v>
      </c>
      <c r="CL62" s="218">
        <f>-(CL6*(1+'Bazinės Prielaidos'!$B$18)-CL6-CL7*(1+'Bazinės Prielaidos'!$B$18)+CL7)</f>
        <v>0</v>
      </c>
      <c r="CM62" s="218">
        <f>-(CM6*(1+'Bazinės Prielaidos'!$B$18)-CM6-CM7*(1+'Bazinės Prielaidos'!$B$18)+CM7)-CN20</f>
        <v>0</v>
      </c>
      <c r="CN62" s="219">
        <f t="shared" si="1445"/>
        <v>0</v>
      </c>
      <c r="CO62" s="218">
        <f>-(CO6*(1+'Bazinės Prielaidos'!$B$18)-CO6-CO7*(1+'Bazinės Prielaidos'!$B$18)+CO7)</f>
        <v>0</v>
      </c>
      <c r="CP62" s="218">
        <f>-(CP6*(1+'Bazinės Prielaidos'!$B$18)-CP6-CP7*(1+'Bazinės Prielaidos'!$B$18)+CP7)</f>
        <v>0</v>
      </c>
      <c r="CQ62" s="218">
        <f>-(CQ6*(1+'Bazinės Prielaidos'!$B$18)-CQ6-CQ7*(1+'Bazinės Prielaidos'!$B$18)+CQ7)</f>
        <v>0</v>
      </c>
      <c r="CR62" s="218">
        <f>-(CR6*(1+'Bazinės Prielaidos'!$B$18)-CR6-CR7*(1+'Bazinės Prielaidos'!$B$18)+CR7)</f>
        <v>0</v>
      </c>
      <c r="CS62" s="218">
        <f>-(CS6*(1+'Bazinės Prielaidos'!$B$18)-CS6-CS7*(1+'Bazinės Prielaidos'!$B$18)+CS7)</f>
        <v>0</v>
      </c>
      <c r="CT62" s="218">
        <f>-(CT6*(1+'Bazinės Prielaidos'!$B$18)-CT6-CT7*(1+'Bazinės Prielaidos'!$B$18)+CT7)</f>
        <v>0</v>
      </c>
      <c r="CU62" s="218">
        <f>-(CU6*(1+'Bazinės Prielaidos'!$B$18)-CU6-CU7*(1+'Bazinės Prielaidos'!$B$18)+CU7)</f>
        <v>0</v>
      </c>
      <c r="CV62" s="218">
        <f>-(CV6*(1+'Bazinės Prielaidos'!$B$18)-CV6-CV7*(1+'Bazinės Prielaidos'!$B$18)+CV7)</f>
        <v>0</v>
      </c>
      <c r="CW62" s="218">
        <f>-(CW6*(1+'Bazinės Prielaidos'!$B$18)-CW6-CW7*(1+'Bazinės Prielaidos'!$B$18)+CW7)</f>
        <v>0</v>
      </c>
      <c r="CX62" s="218">
        <f>-(CX6*(1+'Bazinės Prielaidos'!$B$18)-CX6-CX7*(1+'Bazinės Prielaidos'!$B$18)+CX7)</f>
        <v>0</v>
      </c>
      <c r="CY62" s="218">
        <f>-(CY6*(1+'Bazinės Prielaidos'!$B$18)-CY6-CY7*(1+'Bazinės Prielaidos'!$B$18)+CY7)</f>
        <v>0</v>
      </c>
      <c r="CZ62" s="218">
        <f>-(CZ6*(1+'Bazinės Prielaidos'!$B$18)-CZ6-CZ7*(1+'Bazinės Prielaidos'!$B$18)+CZ7)-DA20</f>
        <v>0</v>
      </c>
      <c r="DA62" s="219">
        <f t="shared" si="1446"/>
        <v>0</v>
      </c>
      <c r="DB62" s="218">
        <f>-(DB6*(1+'Bazinės Prielaidos'!$B$18)-DB6-DB7*(1+'Bazinės Prielaidos'!$B$18)+DB7)</f>
        <v>0</v>
      </c>
      <c r="DC62" s="218">
        <f>-(DC6*(1+'Bazinės Prielaidos'!$B$18)-DC6-DC7*(1+'Bazinės Prielaidos'!$B$18)+DC7)</f>
        <v>0</v>
      </c>
      <c r="DD62" s="218">
        <f>-(DD6*(1+'Bazinės Prielaidos'!$B$18)-DD6-DD7*(1+'Bazinės Prielaidos'!$B$18)+DD7)</f>
        <v>0</v>
      </c>
      <c r="DE62" s="218">
        <f>-(DE6*(1+'Bazinės Prielaidos'!$B$18)-DE6-DE7*(1+'Bazinės Prielaidos'!$B$18)+DE7)</f>
        <v>0</v>
      </c>
      <c r="DF62" s="218">
        <f>-(DF6*(1+'Bazinės Prielaidos'!$B$18)-DF6-DF7*(1+'Bazinės Prielaidos'!$B$18)+DF7)</f>
        <v>0</v>
      </c>
      <c r="DG62" s="218">
        <f>-(DG6*(1+'Bazinės Prielaidos'!$B$18)-DG6-DG7*(1+'Bazinės Prielaidos'!$B$18)+DG7)</f>
        <v>0</v>
      </c>
      <c r="DH62" s="218">
        <f>-(DH6*(1+'Bazinės Prielaidos'!$B$18)-DH6-DH7*(1+'Bazinės Prielaidos'!$B$18)+DH7)</f>
        <v>0</v>
      </c>
      <c r="DI62" s="218">
        <f>-(DI6*(1+'Bazinės Prielaidos'!$B$18)-DI6-DI7*(1+'Bazinės Prielaidos'!$B$18)+DI7)</f>
        <v>0</v>
      </c>
      <c r="DJ62" s="218">
        <f>-(DJ6*(1+'Bazinės Prielaidos'!$B$18)-DJ6-DJ7*(1+'Bazinės Prielaidos'!$B$18)+DJ7)</f>
        <v>0</v>
      </c>
      <c r="DK62" s="218">
        <f>-(DK6*(1+'Bazinės Prielaidos'!$B$18)-DK6-DK7*(1+'Bazinės Prielaidos'!$B$18)+DK7)</f>
        <v>0</v>
      </c>
      <c r="DL62" s="218">
        <f>-(DL6*(1+'Bazinės Prielaidos'!$B$18)-DL6-DL7*(1+'Bazinės Prielaidos'!$B$18)+DL7)</f>
        <v>0</v>
      </c>
      <c r="DM62" s="218">
        <f>-(DM6*(1+'Bazinės Prielaidos'!$B$18)-DM6-DM7*(1+'Bazinės Prielaidos'!$B$18)+DM7)-DN20</f>
        <v>0</v>
      </c>
      <c r="DN62" s="219">
        <f t="shared" si="1447"/>
        <v>0</v>
      </c>
      <c r="DO62" s="218">
        <f>-(DO6*(1+'Bazinės Prielaidos'!$B$18)-DO6-DO7*(1+'Bazinės Prielaidos'!$B$18)+DO7)</f>
        <v>0</v>
      </c>
      <c r="DP62" s="218">
        <f>-(DP6*(1+'Bazinės Prielaidos'!$B$18)-DP6-DP7*(1+'Bazinės Prielaidos'!$B$18)+DP7)</f>
        <v>0</v>
      </c>
      <c r="DQ62" s="218">
        <f>-(DQ6*(1+'Bazinės Prielaidos'!$B$18)-DQ6-DQ7*(1+'Bazinės Prielaidos'!$B$18)+DQ7)</f>
        <v>0</v>
      </c>
      <c r="DR62" s="218">
        <f>-(DR6*(1+'Bazinės Prielaidos'!$B$18)-DR6-DR7*(1+'Bazinės Prielaidos'!$B$18)+DR7)</f>
        <v>0</v>
      </c>
      <c r="DS62" s="218">
        <f>-(DS6*(1+'Bazinės Prielaidos'!$B$18)-DS6-DS7*(1+'Bazinės Prielaidos'!$B$18)+DS7)</f>
        <v>0</v>
      </c>
      <c r="DT62" s="218">
        <f>-(DT6*(1+'Bazinės Prielaidos'!$B$18)-DT6-DT7*(1+'Bazinės Prielaidos'!$B$18)+DT7)</f>
        <v>0</v>
      </c>
      <c r="DU62" s="218">
        <f>-(DU6*(1+'Bazinės Prielaidos'!$B$18)-DU6-DU7*(1+'Bazinės Prielaidos'!$B$18)+DU7)</f>
        <v>0</v>
      </c>
      <c r="DV62" s="218">
        <f>-(DV6*(1+'Bazinės Prielaidos'!$B$18)-DV6-DV7*(1+'Bazinės Prielaidos'!$B$18)+DV7)</f>
        <v>0</v>
      </c>
      <c r="DW62" s="218">
        <f>-(DW6*(1+'Bazinės Prielaidos'!$B$18)-DW6-DW7*(1+'Bazinės Prielaidos'!$B$18)+DW7)</f>
        <v>0</v>
      </c>
      <c r="DX62" s="218">
        <f>-(DX6*(1+'Bazinės Prielaidos'!$B$18)-DX6-DX7*(1+'Bazinės Prielaidos'!$B$18)+DX7)</f>
        <v>0</v>
      </c>
      <c r="DY62" s="218">
        <f>-(DY6*(1+'Bazinės Prielaidos'!$B$18)-DY6-DY7*(1+'Bazinės Prielaidos'!$B$18)+DY7)</f>
        <v>0</v>
      </c>
      <c r="DZ62" s="218">
        <f>-(DZ6*(1+'Bazinės Prielaidos'!$B$18)-DZ6-DZ7*(1+'Bazinės Prielaidos'!$B$18)+DZ7)-EA20</f>
        <v>0</v>
      </c>
      <c r="EA62" s="219">
        <f t="shared" si="1448"/>
        <v>0</v>
      </c>
      <c r="EB62" s="218">
        <f>-(EB6*(1+'Bazinės Prielaidos'!$B$18)-EB6-EB7*(1+'Bazinės Prielaidos'!$B$18)+EB7)</f>
        <v>0</v>
      </c>
      <c r="EC62" s="218">
        <f>-(EC6*(1+'Bazinės Prielaidos'!$B$18)-EC6-EC7*(1+'Bazinės Prielaidos'!$B$18)+EC7)</f>
        <v>0</v>
      </c>
      <c r="ED62" s="218">
        <f>-(ED6*(1+'Bazinės Prielaidos'!$B$18)-ED6-ED7*(1+'Bazinės Prielaidos'!$B$18)+ED7)</f>
        <v>0</v>
      </c>
      <c r="EE62" s="218">
        <f>-(EE6*(1+'Bazinės Prielaidos'!$B$18)-EE6-EE7*(1+'Bazinės Prielaidos'!$B$18)+EE7)</f>
        <v>0</v>
      </c>
      <c r="EF62" s="218">
        <f>-(EF6*(1+'Bazinės Prielaidos'!$B$18)-EF6-EF7*(1+'Bazinės Prielaidos'!$B$18)+EF7)</f>
        <v>0</v>
      </c>
      <c r="EG62" s="218">
        <f>-(EG6*(1+'Bazinės Prielaidos'!$B$18)-EG6-EG7*(1+'Bazinės Prielaidos'!$B$18)+EG7)</f>
        <v>0</v>
      </c>
      <c r="EH62" s="218">
        <f>-(EH6*(1+'Bazinės Prielaidos'!$B$18)-EH6-EH7*(1+'Bazinės Prielaidos'!$B$18)+EH7)</f>
        <v>0</v>
      </c>
      <c r="EI62" s="218">
        <f>-(EI6*(1+'Bazinės Prielaidos'!$B$18)-EI6-EI7*(1+'Bazinės Prielaidos'!$B$18)+EI7)</f>
        <v>0</v>
      </c>
      <c r="EJ62" s="218">
        <f>-(EJ6*(1+'Bazinės Prielaidos'!$B$18)-EJ6-EJ7*(1+'Bazinės Prielaidos'!$B$18)+EJ7)</f>
        <v>0</v>
      </c>
      <c r="EK62" s="218">
        <f>-(EK6*(1+'Bazinės Prielaidos'!$B$18)-EK6-EK7*(1+'Bazinės Prielaidos'!$B$18)+EK7)</f>
        <v>0</v>
      </c>
      <c r="EL62" s="218">
        <f>-(EL6*(1+'Bazinės Prielaidos'!$B$18)-EL6-EL7*(1+'Bazinės Prielaidos'!$B$18)+EL7)</f>
        <v>0</v>
      </c>
      <c r="EM62" s="218">
        <f>-(EM6*(1+'Bazinės Prielaidos'!$B$18)-EM6-EM7*(1+'Bazinės Prielaidos'!$B$18)+EM7)-EN20</f>
        <v>0</v>
      </c>
      <c r="EN62" s="219">
        <f t="shared" si="1449"/>
        <v>0</v>
      </c>
      <c r="EO62" s="218">
        <f>-(EO6*(1+'Bazinės Prielaidos'!$B$18)-EO6-EO7*(1+'Bazinės Prielaidos'!$B$18)+EO7)</f>
        <v>0</v>
      </c>
      <c r="EP62" s="218">
        <f>-(EP6*(1+'Bazinės Prielaidos'!$B$18)-EP6-EP7*(1+'Bazinės Prielaidos'!$B$18)+EP7)</f>
        <v>0</v>
      </c>
      <c r="EQ62" s="218">
        <f>-(EQ6*(1+'Bazinės Prielaidos'!$B$18)-EQ6-EQ7*(1+'Bazinės Prielaidos'!$B$18)+EQ7)</f>
        <v>0</v>
      </c>
      <c r="ER62" s="218">
        <f>-(ER6*(1+'Bazinės Prielaidos'!$B$18)-ER6-ER7*(1+'Bazinės Prielaidos'!$B$18)+ER7)</f>
        <v>0</v>
      </c>
      <c r="ES62" s="218">
        <f>-(ES6*(1+'Bazinės Prielaidos'!$B$18)-ES6-ES7*(1+'Bazinės Prielaidos'!$B$18)+ES7)</f>
        <v>0</v>
      </c>
      <c r="ET62" s="218">
        <f>-(ET6*(1+'Bazinės Prielaidos'!$B$18)-ET6-ET7*(1+'Bazinės Prielaidos'!$B$18)+ET7)</f>
        <v>0</v>
      </c>
      <c r="EU62" s="218">
        <f>-(EU6*(1+'Bazinės Prielaidos'!$B$18)-EU6-EU7*(1+'Bazinės Prielaidos'!$B$18)+EU7)</f>
        <v>0</v>
      </c>
      <c r="EV62" s="218">
        <f>-(EV6*(1+'Bazinės Prielaidos'!$B$18)-EV6-EV7*(1+'Bazinės Prielaidos'!$B$18)+EV7)</f>
        <v>0</v>
      </c>
      <c r="EW62" s="218">
        <f>-(EW6*(1+'Bazinės Prielaidos'!$B$18)-EW6-EW7*(1+'Bazinės Prielaidos'!$B$18)+EW7)</f>
        <v>0</v>
      </c>
      <c r="EX62" s="218">
        <f>-(EX6*(1+'Bazinės Prielaidos'!$B$18)-EX6-EX7*(1+'Bazinės Prielaidos'!$B$18)+EX7)</f>
        <v>0</v>
      </c>
      <c r="EY62" s="218">
        <f>-(EY6*(1+'Bazinės Prielaidos'!$B$18)-EY6-EY7*(1+'Bazinės Prielaidos'!$B$18)+EY7)</f>
        <v>0</v>
      </c>
      <c r="EZ62" s="218">
        <f>-(EZ6*(1+'Bazinės Prielaidos'!$B$18)-EZ6-EZ7*(1+'Bazinės Prielaidos'!$B$18)+EZ7)-FA20</f>
        <v>0</v>
      </c>
      <c r="FA62" s="219">
        <f t="shared" si="1450"/>
        <v>0</v>
      </c>
      <c r="FB62" s="218">
        <f>-(FB6*(1+'Bazinės Prielaidos'!$B$18)-FB6-FB7*(1+'Bazinės Prielaidos'!$B$18)+FB7)</f>
        <v>0</v>
      </c>
      <c r="FC62" s="218">
        <f>-(FC6*(1+'Bazinės Prielaidos'!$B$18)-FC6-FC7*(1+'Bazinės Prielaidos'!$B$18)+FC7)</f>
        <v>0</v>
      </c>
      <c r="FD62" s="218">
        <f>-(FD6*(1+'Bazinės Prielaidos'!$B$18)-FD6-FD7*(1+'Bazinės Prielaidos'!$B$18)+FD7)</f>
        <v>0</v>
      </c>
      <c r="FE62" s="218">
        <f>-(FE6*(1+'Bazinės Prielaidos'!$B$18)-FE6-FE7*(1+'Bazinės Prielaidos'!$B$18)+FE7)</f>
        <v>0</v>
      </c>
      <c r="FF62" s="218">
        <f>-(FF6*(1+'Bazinės Prielaidos'!$B$18)-FF6-FF7*(1+'Bazinės Prielaidos'!$B$18)+FF7)</f>
        <v>0</v>
      </c>
      <c r="FG62" s="218">
        <f>-(FG6*(1+'Bazinės Prielaidos'!$B$18)-FG6-FG7*(1+'Bazinės Prielaidos'!$B$18)+FG7)</f>
        <v>0</v>
      </c>
      <c r="FH62" s="218">
        <f>-(FH6*(1+'Bazinės Prielaidos'!$B$18)-FH6-FH7*(1+'Bazinės Prielaidos'!$B$18)+FH7)</f>
        <v>0</v>
      </c>
      <c r="FI62" s="218">
        <f>-(FI6*(1+'Bazinės Prielaidos'!$B$18)-FI6-FI7*(1+'Bazinės Prielaidos'!$B$18)+FI7)</f>
        <v>0</v>
      </c>
      <c r="FJ62" s="218">
        <f>-(FJ6*(1+'Bazinės Prielaidos'!$B$18)-FJ6-FJ7*(1+'Bazinės Prielaidos'!$B$18)+FJ7)</f>
        <v>0</v>
      </c>
      <c r="FK62" s="218">
        <f>-(FK6*(1+'Bazinės Prielaidos'!$B$18)-FK6-FK7*(1+'Bazinės Prielaidos'!$B$18)+FK7)</f>
        <v>0</v>
      </c>
      <c r="FL62" s="218">
        <f>-(FL6*(1+'Bazinės Prielaidos'!$B$18)-FL6-FL7*(1+'Bazinės Prielaidos'!$B$18)+FL7)</f>
        <v>0</v>
      </c>
      <c r="FM62" s="218">
        <f>-(FM6*(1+'Bazinės Prielaidos'!$B$18)-FM6-FM7*(1+'Bazinės Prielaidos'!$B$18)+FM7)-FN20</f>
        <v>0</v>
      </c>
      <c r="FN62" s="219">
        <f t="shared" si="1451"/>
        <v>0</v>
      </c>
      <c r="FO62" s="218">
        <f>-(FO6*(1+'Bazinės Prielaidos'!$B$18)-FO6-FO7*(1+'Bazinės Prielaidos'!$B$18)+FO7)</f>
        <v>0</v>
      </c>
      <c r="FP62" s="218">
        <f>-(FP6*(1+'Bazinės Prielaidos'!$B$18)-FP6-FP7*(1+'Bazinės Prielaidos'!$B$18)+FP7)</f>
        <v>0</v>
      </c>
      <c r="FQ62" s="218">
        <f>-(FQ6*(1+'Bazinės Prielaidos'!$B$18)-FQ6-FQ7*(1+'Bazinės Prielaidos'!$B$18)+FQ7)</f>
        <v>0</v>
      </c>
      <c r="FR62" s="218">
        <f>-(FR6*(1+'Bazinės Prielaidos'!$B$18)-FR6-FR7*(1+'Bazinės Prielaidos'!$B$18)+FR7)</f>
        <v>0</v>
      </c>
      <c r="FS62" s="218">
        <f>-(FS6*(1+'Bazinės Prielaidos'!$B$18)-FS6-FS7*(1+'Bazinės Prielaidos'!$B$18)+FS7)</f>
        <v>0</v>
      </c>
      <c r="FT62" s="218">
        <f>-(FT6*(1+'Bazinės Prielaidos'!$B$18)-FT6-FT7*(1+'Bazinės Prielaidos'!$B$18)+FT7)</f>
        <v>0</v>
      </c>
      <c r="FU62" s="218">
        <f>-(FU6*(1+'Bazinės Prielaidos'!$B$18)-FU6-FU7*(1+'Bazinės Prielaidos'!$B$18)+FU7)</f>
        <v>0</v>
      </c>
      <c r="FV62" s="218">
        <f>-(FV6*(1+'Bazinės Prielaidos'!$B$18)-FV6-FV7*(1+'Bazinės Prielaidos'!$B$18)+FV7)</f>
        <v>0</v>
      </c>
      <c r="FW62" s="218">
        <f>-(FW6*(1+'Bazinės Prielaidos'!$B$18)-FW6-FW7*(1+'Bazinės Prielaidos'!$B$18)+FW7)</f>
        <v>0</v>
      </c>
      <c r="FX62" s="218">
        <f>-(FX6*(1+'Bazinės Prielaidos'!$B$18)-FX6-FX7*(1+'Bazinės Prielaidos'!$B$18)+FX7)</f>
        <v>0</v>
      </c>
      <c r="FY62" s="218">
        <f>-(FY6*(1+'Bazinės Prielaidos'!$B$18)-FY6-FY7*(1+'Bazinės Prielaidos'!$B$18)+FY7)</f>
        <v>0</v>
      </c>
      <c r="FZ62" s="218">
        <f>-(FZ6*(1+'Bazinės Prielaidos'!$B$18)-FZ6-FZ7*(1+'Bazinės Prielaidos'!$B$18)+FZ7)-GA20</f>
        <v>0</v>
      </c>
      <c r="GA62" s="219">
        <f t="shared" si="1452"/>
        <v>0</v>
      </c>
      <c r="GB62" s="218">
        <f>-(GB6*(1+'Bazinės Prielaidos'!$B$18)-GB6-GB7*(1+'Bazinės Prielaidos'!$B$18)+GB7)</f>
        <v>0</v>
      </c>
      <c r="GC62" s="218">
        <f>-(GC6*(1+'Bazinės Prielaidos'!$B$18)-GC6-GC7*(1+'Bazinės Prielaidos'!$B$18)+GC7)</f>
        <v>0</v>
      </c>
      <c r="GD62" s="218">
        <f>-(GD6*(1+'Bazinės Prielaidos'!$B$18)-GD6-GD7*(1+'Bazinės Prielaidos'!$B$18)+GD7)</f>
        <v>0</v>
      </c>
      <c r="GE62" s="218">
        <f>-(GE6*(1+'Bazinės Prielaidos'!$B$18)-GE6-GE7*(1+'Bazinės Prielaidos'!$B$18)+GE7)</f>
        <v>0</v>
      </c>
      <c r="GF62" s="218">
        <f>-(GF6*(1+'Bazinės Prielaidos'!$B$18)-GF6-GF7*(1+'Bazinės Prielaidos'!$B$18)+GF7)</f>
        <v>0</v>
      </c>
      <c r="GG62" s="218">
        <f>-(GG6*(1+'Bazinės Prielaidos'!$B$18)-GG6-GG7*(1+'Bazinės Prielaidos'!$B$18)+GG7)</f>
        <v>0</v>
      </c>
      <c r="GH62" s="218">
        <f>-(GH6*(1+'Bazinės Prielaidos'!$B$18)-GH6-GH7*(1+'Bazinės Prielaidos'!$B$18)+GH7)</f>
        <v>0</v>
      </c>
      <c r="GI62" s="218">
        <f>-(GI6*(1+'Bazinės Prielaidos'!$B$18)-GI6-GI7*(1+'Bazinės Prielaidos'!$B$18)+GI7)</f>
        <v>0</v>
      </c>
      <c r="GJ62" s="218">
        <f>-(GJ6*(1+'Bazinės Prielaidos'!$B$18)-GJ6-GJ7*(1+'Bazinės Prielaidos'!$B$18)+GJ7)</f>
        <v>0</v>
      </c>
      <c r="GK62" s="218">
        <f>-(GK6*(1+'Bazinės Prielaidos'!$B$18)-GK6-GK7*(1+'Bazinės Prielaidos'!$B$18)+GK7)</f>
        <v>0</v>
      </c>
      <c r="GL62" s="218">
        <f>-(GL6*(1+'Bazinės Prielaidos'!$B$18)-GL6-GL7*(1+'Bazinės Prielaidos'!$B$18)+GL7)</f>
        <v>0</v>
      </c>
      <c r="GM62" s="218">
        <f>-(GM6*(1+'Bazinės Prielaidos'!$B$18)-GM6-GM7*(1+'Bazinės Prielaidos'!$B$18)+GM7)-GN20</f>
        <v>0</v>
      </c>
      <c r="GN62" s="219">
        <f t="shared" si="1453"/>
        <v>0</v>
      </c>
      <c r="GO62" s="218">
        <f>-(GO6*(1+'Bazinės Prielaidos'!$B$18)-GO6-GO7*(1+'Bazinės Prielaidos'!$B$18)+GO7)</f>
        <v>0</v>
      </c>
      <c r="GP62" s="218">
        <f>-(GP6*(1+'Bazinės Prielaidos'!$B$18)-GP6-GP7*(1+'Bazinės Prielaidos'!$B$18)+GP7)</f>
        <v>0</v>
      </c>
      <c r="GQ62" s="218">
        <f>-(GQ6*(1+'Bazinės Prielaidos'!$B$18)-GQ6-GQ7*(1+'Bazinės Prielaidos'!$B$18)+GQ7)</f>
        <v>0</v>
      </c>
      <c r="GR62" s="218">
        <f>-(GR6*(1+'Bazinės Prielaidos'!$B$18)-GR6-GR7*(1+'Bazinės Prielaidos'!$B$18)+GR7)</f>
        <v>0</v>
      </c>
      <c r="GS62" s="218">
        <f>-(GS6*(1+'Bazinės Prielaidos'!$B$18)-GS6-GS7*(1+'Bazinės Prielaidos'!$B$18)+GS7)</f>
        <v>0</v>
      </c>
      <c r="GT62" s="218">
        <f>-(GT6*(1+'Bazinės Prielaidos'!$B$18)-GT6-GT7*(1+'Bazinės Prielaidos'!$B$18)+GT7)</f>
        <v>0</v>
      </c>
      <c r="GU62" s="218">
        <f>-(GU6*(1+'Bazinės Prielaidos'!$B$18)-GU6-GU7*(1+'Bazinės Prielaidos'!$B$18)+GU7)</f>
        <v>0</v>
      </c>
      <c r="GV62" s="218">
        <f>-(GV6*(1+'Bazinės Prielaidos'!$B$18)-GV6-GV7*(1+'Bazinės Prielaidos'!$B$18)+GV7)</f>
        <v>0</v>
      </c>
      <c r="GW62" s="218">
        <f>-(GW6*(1+'Bazinės Prielaidos'!$B$18)-GW6-GW7*(1+'Bazinės Prielaidos'!$B$18)+GW7)</f>
        <v>0</v>
      </c>
      <c r="GX62" s="218">
        <f>-(GX6*(1+'Bazinės Prielaidos'!$B$18)-GX6-GX7*(1+'Bazinės Prielaidos'!$B$18)+GX7)</f>
        <v>0</v>
      </c>
      <c r="GY62" s="218">
        <f>-(GY6*(1+'Bazinės Prielaidos'!$B$18)-GY6-GY7*(1+'Bazinės Prielaidos'!$B$18)+GY7)</f>
        <v>0</v>
      </c>
      <c r="GZ62" s="218">
        <f>-(GZ6*(1+'Bazinės Prielaidos'!$B$18)-GZ6-GZ7*(1+'Bazinės Prielaidos'!$B$18)+GZ7)-HA20</f>
        <v>0</v>
      </c>
      <c r="HA62" s="219">
        <f t="shared" si="1454"/>
        <v>0</v>
      </c>
      <c r="HB62" s="218">
        <f>-(HB6*(1+'Bazinės Prielaidos'!$B$18)-HB6-HB7*(1+'Bazinės Prielaidos'!$B$18)+HB7)</f>
        <v>0</v>
      </c>
      <c r="HC62" s="218">
        <f>-(HC6*(1+'Bazinės Prielaidos'!$B$18)-HC6-HC7*(1+'Bazinės Prielaidos'!$B$18)+HC7)</f>
        <v>0</v>
      </c>
      <c r="HD62" s="218">
        <f>-(HD6*(1+'Bazinės Prielaidos'!$B$18)-HD6-HD7*(1+'Bazinės Prielaidos'!$B$18)+HD7)</f>
        <v>0</v>
      </c>
      <c r="HE62" s="218">
        <f>-(HE6*(1+'Bazinės Prielaidos'!$B$18)-HE6-HE7*(1+'Bazinės Prielaidos'!$B$18)+HE7)</f>
        <v>0</v>
      </c>
      <c r="HF62" s="218">
        <f>-(HF6*(1+'Bazinės Prielaidos'!$B$18)-HF6-HF7*(1+'Bazinės Prielaidos'!$B$18)+HF7)</f>
        <v>0</v>
      </c>
      <c r="HG62" s="218">
        <f>-(HG6*(1+'Bazinės Prielaidos'!$B$18)-HG6-HG7*(1+'Bazinės Prielaidos'!$B$18)+HG7)</f>
        <v>0</v>
      </c>
      <c r="HH62" s="218">
        <f>-(HH6*(1+'Bazinės Prielaidos'!$B$18)-HH6-HH7*(1+'Bazinės Prielaidos'!$B$18)+HH7)</f>
        <v>0</v>
      </c>
      <c r="HI62" s="218">
        <f>-(HI6*(1+'Bazinės Prielaidos'!$B$18)-HI6-HI7*(1+'Bazinės Prielaidos'!$B$18)+HI7)</f>
        <v>0</v>
      </c>
      <c r="HJ62" s="218">
        <f>-(HJ6*(1+'Bazinės Prielaidos'!$B$18)-HJ6-HJ7*(1+'Bazinės Prielaidos'!$B$18)+HJ7)</f>
        <v>0</v>
      </c>
      <c r="HK62" s="218">
        <f>-(HK6*(1+'Bazinės Prielaidos'!$B$18)-HK6-HK7*(1+'Bazinės Prielaidos'!$B$18)+HK7)</f>
        <v>0</v>
      </c>
      <c r="HL62" s="218">
        <f>-(HL6*(1+'Bazinės Prielaidos'!$B$18)-HL6-HL7*(1+'Bazinės Prielaidos'!$B$18)+HL7)</f>
        <v>0</v>
      </c>
      <c r="HM62" s="218">
        <f>-(HM6*(1+'Bazinės Prielaidos'!$B$18)-HM6-HM7*(1+'Bazinės Prielaidos'!$B$18)+HM7)-HN20</f>
        <v>0</v>
      </c>
      <c r="HN62" s="219">
        <f t="shared" si="1455"/>
        <v>0</v>
      </c>
      <c r="HO62" s="218">
        <f>-(HO6*(1+'Bazinės Prielaidos'!$B$18)-HO6-HO7*(1+'Bazinės Prielaidos'!$B$18)+HO7)</f>
        <v>0</v>
      </c>
      <c r="HP62" s="218">
        <f>-(HP6*(1+'Bazinės Prielaidos'!$B$18)-HP6-HP7*(1+'Bazinės Prielaidos'!$B$18)+HP7)</f>
        <v>0</v>
      </c>
      <c r="HQ62" s="218">
        <f>-(HQ6*(1+'Bazinės Prielaidos'!$B$18)-HQ6-HQ7*(1+'Bazinės Prielaidos'!$B$18)+HQ7)</f>
        <v>0</v>
      </c>
      <c r="HR62" s="218">
        <f>-(HR6*(1+'Bazinės Prielaidos'!$B$18)-HR6-HR7*(1+'Bazinės Prielaidos'!$B$18)+HR7)</f>
        <v>0</v>
      </c>
      <c r="HS62" s="218">
        <f>-(HS6*(1+'Bazinės Prielaidos'!$B$18)-HS6-HS7*(1+'Bazinės Prielaidos'!$B$18)+HS7)</f>
        <v>0</v>
      </c>
      <c r="HT62" s="218">
        <f>-(HT6*(1+'Bazinės Prielaidos'!$B$18)-HT6-HT7*(1+'Bazinės Prielaidos'!$B$18)+HT7)</f>
        <v>0</v>
      </c>
      <c r="HU62" s="218">
        <f>-(HU6*(1+'Bazinės Prielaidos'!$B$18)-HU6-HU7*(1+'Bazinės Prielaidos'!$B$18)+HU7)</f>
        <v>0</v>
      </c>
      <c r="HV62" s="218">
        <f>-(HV6*(1+'Bazinės Prielaidos'!$B$18)-HV6-HV7*(1+'Bazinės Prielaidos'!$B$18)+HV7)</f>
        <v>0</v>
      </c>
      <c r="HW62" s="218">
        <f>-(HW6*(1+'Bazinės Prielaidos'!$B$18)-HW6-HW7*(1+'Bazinės Prielaidos'!$B$18)+HW7)</f>
        <v>0</v>
      </c>
      <c r="HX62" s="218">
        <f>-(HX6*(1+'Bazinės Prielaidos'!$B$18)-HX6-HX7*(1+'Bazinės Prielaidos'!$B$18)+HX7)</f>
        <v>0</v>
      </c>
      <c r="HY62" s="218">
        <f>-(HY6*(1+'Bazinės Prielaidos'!$B$18)-HY6-HY7*(1+'Bazinės Prielaidos'!$B$18)+HY7)</f>
        <v>0</v>
      </c>
      <c r="HZ62" s="218">
        <f>-(HZ6*(1+'Bazinės Prielaidos'!$B$18)-HZ6-HZ7*(1+'Bazinės Prielaidos'!$B$18)+HZ7)-IA20</f>
        <v>0</v>
      </c>
      <c r="IA62" s="219">
        <f t="shared" si="1456"/>
        <v>0</v>
      </c>
      <c r="IB62" s="218">
        <f>-(IB6*(1+'Bazinės Prielaidos'!$B$18)-IB6-IB7*(1+'Bazinės Prielaidos'!$B$18)+IB7)</f>
        <v>0</v>
      </c>
      <c r="IC62" s="218">
        <f>-(IC6*(1+'Bazinės Prielaidos'!$B$18)-IC6-IC7*(1+'Bazinės Prielaidos'!$B$18)+IC7)</f>
        <v>0</v>
      </c>
      <c r="ID62" s="218">
        <f>-(ID6*(1+'Bazinės Prielaidos'!$B$18)-ID6-ID7*(1+'Bazinės Prielaidos'!$B$18)+ID7)</f>
        <v>0</v>
      </c>
      <c r="IE62" s="218">
        <f>-(IE6*(1+'Bazinės Prielaidos'!$B$18)-IE6-IE7*(1+'Bazinės Prielaidos'!$B$18)+IE7)</f>
        <v>0</v>
      </c>
      <c r="IF62" s="218">
        <f>-(IF6*(1+'Bazinės Prielaidos'!$B$18)-IF6-IF7*(1+'Bazinės Prielaidos'!$B$18)+IF7)</f>
        <v>0</v>
      </c>
      <c r="IG62" s="218">
        <f>-(IG6*(1+'Bazinės Prielaidos'!$B$18)-IG6-IG7*(1+'Bazinės Prielaidos'!$B$18)+IG7)</f>
        <v>0</v>
      </c>
      <c r="IH62" s="218">
        <f>-(IH6*(1+'Bazinės Prielaidos'!$B$18)-IH6-IH7*(1+'Bazinės Prielaidos'!$B$18)+IH7)</f>
        <v>0</v>
      </c>
      <c r="II62" s="218">
        <f>-(II6*(1+'Bazinės Prielaidos'!$B$18)-II6-II7*(1+'Bazinės Prielaidos'!$B$18)+II7)</f>
        <v>0</v>
      </c>
      <c r="IJ62" s="218">
        <f>-(IJ6*(1+'Bazinės Prielaidos'!$B$18)-IJ6-IJ7*(1+'Bazinės Prielaidos'!$B$18)+IJ7)</f>
        <v>0</v>
      </c>
      <c r="IK62" s="218">
        <f>-(IK6*(1+'Bazinės Prielaidos'!$B$18)-IK6-IK7*(1+'Bazinės Prielaidos'!$B$18)+IK7)</f>
        <v>0</v>
      </c>
      <c r="IL62" s="218">
        <f>-(IL6*(1+'Bazinės Prielaidos'!$B$18)-IL6-IL7*(1+'Bazinės Prielaidos'!$B$18)+IL7)</f>
        <v>0</v>
      </c>
      <c r="IM62" s="218">
        <f>-(IM6*(1+'Bazinės Prielaidos'!$B$18)-IM6-IM7*(1+'Bazinės Prielaidos'!$B$18)+IM7)-IN20</f>
        <v>0</v>
      </c>
      <c r="IN62" s="219">
        <f t="shared" si="1457"/>
        <v>0</v>
      </c>
      <c r="IO62" s="218">
        <f>-(IO6*(1+'Bazinės Prielaidos'!$B$18)-IO6-IO7*(1+'Bazinės Prielaidos'!$B$18)+IO7)</f>
        <v>0</v>
      </c>
      <c r="IP62" s="218">
        <f>-(IP6*(1+'Bazinės Prielaidos'!$B$18)-IP6-IP7*(1+'Bazinės Prielaidos'!$B$18)+IP7)</f>
        <v>0</v>
      </c>
      <c r="IQ62" s="218">
        <f>-(IQ6*(1+'Bazinės Prielaidos'!$B$18)-IQ6-IQ7*(1+'Bazinės Prielaidos'!$B$18)+IQ7)</f>
        <v>0</v>
      </c>
      <c r="IR62" s="218">
        <f>-(IR6*(1+'Bazinės Prielaidos'!$B$18)-IR6-IR7*(1+'Bazinės Prielaidos'!$B$18)+IR7)</f>
        <v>0</v>
      </c>
      <c r="IS62" s="218">
        <f>-(IS6*(1+'Bazinės Prielaidos'!$B$18)-IS6-IS7*(1+'Bazinės Prielaidos'!$B$18)+IS7)</f>
        <v>0</v>
      </c>
      <c r="IT62" s="218">
        <f>-(IT6*(1+'Bazinės Prielaidos'!$B$18)-IT6-IT7*(1+'Bazinės Prielaidos'!$B$18)+IT7)</f>
        <v>0</v>
      </c>
      <c r="IU62" s="218">
        <f>-(IU6*(1+'Bazinės Prielaidos'!$B$18)-IU6-IU7*(1+'Bazinės Prielaidos'!$B$18)+IU7)</f>
        <v>0</v>
      </c>
      <c r="IV62" s="218">
        <f>-(IV6*(1+'Bazinės Prielaidos'!$B$18)-IV6-IV7*(1+'Bazinės Prielaidos'!$B$18)+IV7)</f>
        <v>0</v>
      </c>
      <c r="IW62" s="218">
        <f>-(IW6*(1+'Bazinės Prielaidos'!$B$18)-IW6-IW7*(1+'Bazinės Prielaidos'!$B$18)+IW7)</f>
        <v>0</v>
      </c>
      <c r="IX62" s="218">
        <f>-(IX6*(1+'Bazinės Prielaidos'!$B$18)-IX6-IX7*(1+'Bazinės Prielaidos'!$B$18)+IX7)</f>
        <v>0</v>
      </c>
      <c r="IY62" s="218">
        <f>-(IY6*(1+'Bazinės Prielaidos'!$B$18)-IY6-IY7*(1+'Bazinės Prielaidos'!$B$18)+IY7)</f>
        <v>0</v>
      </c>
      <c r="IZ62" s="218">
        <f>-(IZ6*(1+'Bazinės Prielaidos'!$B$18)-IZ6-IZ7*(1+'Bazinės Prielaidos'!$B$18)+IZ7)-JA20</f>
        <v>0</v>
      </c>
      <c r="JA62" s="219">
        <f t="shared" si="1458"/>
        <v>0</v>
      </c>
      <c r="JB62" s="218">
        <f>-(JB6*(1+'Bazinės Prielaidos'!$B$18)-JB6-JB7*(1+'Bazinės Prielaidos'!$B$18)+JB7)</f>
        <v>0</v>
      </c>
      <c r="JC62" s="218">
        <f>-(JC6*(1+'Bazinės Prielaidos'!$B$18)-JC6-JC7*(1+'Bazinės Prielaidos'!$B$18)+JC7)</f>
        <v>0</v>
      </c>
      <c r="JD62" s="218">
        <f>-(JD6*(1+'Bazinės Prielaidos'!$B$18)-JD6-JD7*(1+'Bazinės Prielaidos'!$B$18)+JD7)</f>
        <v>0</v>
      </c>
      <c r="JE62" s="218">
        <f>-(JE6*(1+'Bazinės Prielaidos'!$B$18)-JE6-JE7*(1+'Bazinės Prielaidos'!$B$18)+JE7)</f>
        <v>0</v>
      </c>
      <c r="JF62" s="218">
        <f>-(JF6*(1+'Bazinės Prielaidos'!$B$18)-JF6-JF7*(1+'Bazinės Prielaidos'!$B$18)+JF7)</f>
        <v>0</v>
      </c>
      <c r="JG62" s="218">
        <f>-(JG6*(1+'Bazinės Prielaidos'!$B$18)-JG6-JG7*(1+'Bazinės Prielaidos'!$B$18)+JG7)</f>
        <v>0</v>
      </c>
      <c r="JH62" s="218">
        <f>-(JH6*(1+'Bazinės Prielaidos'!$B$18)-JH6-JH7*(1+'Bazinės Prielaidos'!$B$18)+JH7)</f>
        <v>0</v>
      </c>
      <c r="JI62" s="218">
        <f>-(JI6*(1+'Bazinės Prielaidos'!$B$18)-JI6-JI7*(1+'Bazinės Prielaidos'!$B$18)+JI7)</f>
        <v>0</v>
      </c>
      <c r="JJ62" s="218">
        <f>-(JJ6*(1+'Bazinės Prielaidos'!$B$18)-JJ6-JJ7*(1+'Bazinės Prielaidos'!$B$18)+JJ7)</f>
        <v>0</v>
      </c>
      <c r="JK62" s="218">
        <f>-(JK6*(1+'Bazinės Prielaidos'!$B$18)-JK6-JK7*(1+'Bazinės Prielaidos'!$B$18)+JK7)</f>
        <v>0</v>
      </c>
      <c r="JL62" s="218">
        <f>-(JL6*(1+'Bazinės Prielaidos'!$B$18)-JL6-JL7*(1+'Bazinės Prielaidos'!$B$18)+JL7)</f>
        <v>0</v>
      </c>
      <c r="JM62" s="218">
        <f>-(JM6*(1+'Bazinės Prielaidos'!$B$18)-JM6-JM7*(1+'Bazinės Prielaidos'!$B$18)+JM7)-JN20</f>
        <v>0</v>
      </c>
      <c r="JN62" s="219">
        <f t="shared" si="1459"/>
        <v>0</v>
      </c>
      <c r="JO62" s="218">
        <f>-(JO6*(1+'Bazinės Prielaidos'!$B$18)-JO6-JO7*(1+'Bazinės Prielaidos'!$B$18)+JO7)</f>
        <v>0</v>
      </c>
      <c r="JP62" s="218">
        <f>-(JP6*(1+'Bazinės Prielaidos'!$B$18)-JP6-JP7*(1+'Bazinės Prielaidos'!$B$18)+JP7)</f>
        <v>0</v>
      </c>
      <c r="JQ62" s="218">
        <f>-(JQ6*(1+'Bazinės Prielaidos'!$B$18)-JQ6-JQ7*(1+'Bazinės Prielaidos'!$B$18)+JQ7)</f>
        <v>0</v>
      </c>
      <c r="JR62" s="218">
        <f>-(JR6*(1+'Bazinės Prielaidos'!$B$18)-JR6-JR7*(1+'Bazinės Prielaidos'!$B$18)+JR7)</f>
        <v>0</v>
      </c>
      <c r="JS62" s="218">
        <f>-(JS6*(1+'Bazinės Prielaidos'!$B$18)-JS6-JS7*(1+'Bazinės Prielaidos'!$B$18)+JS7)</f>
        <v>0</v>
      </c>
      <c r="JT62" s="218">
        <f>-(JT6*(1+'Bazinės Prielaidos'!$B$18)-JT6-JT7*(1+'Bazinės Prielaidos'!$B$18)+JT7)</f>
        <v>0</v>
      </c>
      <c r="JU62" s="218">
        <f>-(JU6*(1+'Bazinės Prielaidos'!$B$18)-JU6-JU7*(1+'Bazinės Prielaidos'!$B$18)+JU7)</f>
        <v>0</v>
      </c>
      <c r="JV62" s="218">
        <f>-(JV6*(1+'Bazinės Prielaidos'!$B$18)-JV6-JV7*(1+'Bazinės Prielaidos'!$B$18)+JV7)</f>
        <v>0</v>
      </c>
      <c r="JW62" s="218">
        <f>-(JW6*(1+'Bazinės Prielaidos'!$B$18)-JW6-JW7*(1+'Bazinės Prielaidos'!$B$18)+JW7)</f>
        <v>0</v>
      </c>
      <c r="JX62" s="218">
        <f>-(JX6*(1+'Bazinės Prielaidos'!$B$18)-JX6-JX7*(1+'Bazinės Prielaidos'!$B$18)+JX7)</f>
        <v>0</v>
      </c>
      <c r="JY62" s="218">
        <f>-(JY6*(1+'Bazinės Prielaidos'!$B$18)-JY6-JY7*(1+'Bazinės Prielaidos'!$B$18)+JY7)</f>
        <v>0</v>
      </c>
      <c r="JZ62" s="218">
        <f>-(JZ6*(1+'Bazinės Prielaidos'!$B$18)-JZ6-JZ7*(1+'Bazinės Prielaidos'!$B$18)+JZ7)-KA20</f>
        <v>0</v>
      </c>
      <c r="KA62" s="219">
        <f t="shared" si="1460"/>
        <v>0</v>
      </c>
      <c r="KB62" s="218">
        <f>-(KB6*(1+'Bazinės Prielaidos'!$B$18)-KB6-KB7*(1+'Bazinės Prielaidos'!$B$18)+KB7)</f>
        <v>0</v>
      </c>
      <c r="KC62" s="218">
        <f>-(KC6*(1+'Bazinės Prielaidos'!$B$18)-KC6-KC7*(1+'Bazinės Prielaidos'!$B$18)+KC7)</f>
        <v>0</v>
      </c>
      <c r="KD62" s="218">
        <f>-(KD6*(1+'Bazinės Prielaidos'!$B$18)-KD6-KD7*(1+'Bazinės Prielaidos'!$B$18)+KD7)</f>
        <v>0</v>
      </c>
      <c r="KE62" s="218">
        <f>-(KE6*(1+'Bazinės Prielaidos'!$B$18)-KE6-KE7*(1+'Bazinės Prielaidos'!$B$18)+KE7)</f>
        <v>0</v>
      </c>
      <c r="KF62" s="218">
        <f>-(KF6*(1+'Bazinės Prielaidos'!$B$18)-KF6-KF7*(1+'Bazinės Prielaidos'!$B$18)+KF7)</f>
        <v>0</v>
      </c>
      <c r="KG62" s="218">
        <f>-(KG6*(1+'Bazinės Prielaidos'!$B$18)-KG6-KG7*(1+'Bazinės Prielaidos'!$B$18)+KG7)</f>
        <v>0</v>
      </c>
      <c r="KH62" s="218">
        <f>-(KH6*(1+'Bazinės Prielaidos'!$B$18)-KH6-KH7*(1+'Bazinės Prielaidos'!$B$18)+KH7)</f>
        <v>0</v>
      </c>
      <c r="KI62" s="218">
        <f>-(KI6*(1+'Bazinės Prielaidos'!$B$18)-KI6-KI7*(1+'Bazinės Prielaidos'!$B$18)+KI7)</f>
        <v>0</v>
      </c>
      <c r="KJ62" s="218">
        <f>-(KJ6*(1+'Bazinės Prielaidos'!$B$18)-KJ6-KJ7*(1+'Bazinės Prielaidos'!$B$18)+KJ7)</f>
        <v>0</v>
      </c>
      <c r="KK62" s="218">
        <f>-(KK6*(1+'Bazinės Prielaidos'!$B$18)-KK6-KK7*(1+'Bazinės Prielaidos'!$B$18)+KK7)</f>
        <v>0</v>
      </c>
      <c r="KL62" s="218">
        <f>-(KL6*(1+'Bazinės Prielaidos'!$B$18)-KL6-KL7*(1+'Bazinės Prielaidos'!$B$18)+KL7)</f>
        <v>0</v>
      </c>
      <c r="KM62" s="218">
        <f>-(KM6*(1+'Bazinės Prielaidos'!$B$18)-KM6-KM7*(1+'Bazinės Prielaidos'!$B$18)+KM7)-KN20</f>
        <v>0</v>
      </c>
      <c r="KN62" s="219">
        <f t="shared" si="1461"/>
        <v>0</v>
      </c>
      <c r="KO62" s="218">
        <f>-(KO6*(1+'Bazinės Prielaidos'!$B$18)-KO6-KO7*(1+'Bazinės Prielaidos'!$B$18)+KO7)</f>
        <v>0</v>
      </c>
      <c r="KP62" s="218">
        <f>-(KP6*(1+'Bazinės Prielaidos'!$B$18)-KP6-KP7*(1+'Bazinės Prielaidos'!$B$18)+KP7)</f>
        <v>0</v>
      </c>
      <c r="KQ62" s="218">
        <f>-(KQ6*(1+'Bazinės Prielaidos'!$B$18)-KQ6-KQ7*(1+'Bazinės Prielaidos'!$B$18)+KQ7)</f>
        <v>0</v>
      </c>
      <c r="KR62" s="218">
        <f>-(KR6*(1+'Bazinės Prielaidos'!$B$18)-KR6-KR7*(1+'Bazinės Prielaidos'!$B$18)+KR7)</f>
        <v>0</v>
      </c>
      <c r="KS62" s="218">
        <f>-(KS6*(1+'Bazinės Prielaidos'!$B$18)-KS6-KS7*(1+'Bazinės Prielaidos'!$B$18)+KS7)</f>
        <v>0</v>
      </c>
      <c r="KT62" s="218">
        <f>-(KT6*(1+'Bazinės Prielaidos'!$B$18)-KT6-KT7*(1+'Bazinės Prielaidos'!$B$18)+KT7)</f>
        <v>0</v>
      </c>
      <c r="KU62" s="218">
        <f>-(KU6*(1+'Bazinės Prielaidos'!$B$18)-KU6-KU7*(1+'Bazinės Prielaidos'!$B$18)+KU7)</f>
        <v>0</v>
      </c>
      <c r="KV62" s="218">
        <f>-(KV6*(1+'Bazinės Prielaidos'!$B$18)-KV6-KV7*(1+'Bazinės Prielaidos'!$B$18)+KV7)</f>
        <v>0</v>
      </c>
      <c r="KW62" s="218">
        <f>-(KW6*(1+'Bazinės Prielaidos'!$B$18)-KW6-KW7*(1+'Bazinės Prielaidos'!$B$18)+KW7)</f>
        <v>0</v>
      </c>
      <c r="KX62" s="218">
        <f>-(KX6*(1+'Bazinės Prielaidos'!$B$18)-KX6-KX7*(1+'Bazinės Prielaidos'!$B$18)+KX7)</f>
        <v>0</v>
      </c>
      <c r="KY62" s="218">
        <f>-(KY6*(1+'Bazinės Prielaidos'!$B$18)-KY6-KY7*(1+'Bazinės Prielaidos'!$B$18)+KY7)</f>
        <v>0</v>
      </c>
      <c r="KZ62" s="218">
        <f>-(KZ6*(1+'Bazinės Prielaidos'!$B$18)-KZ6-KZ7*(1+'Bazinės Prielaidos'!$B$18)+KZ7)-LA20</f>
        <v>0</v>
      </c>
      <c r="LA62" s="219">
        <f t="shared" si="1462"/>
        <v>0</v>
      </c>
      <c r="LB62" s="218">
        <f>-(LB6*(1+'Bazinės Prielaidos'!$B$18)-LB6-LB7*(1+'Bazinės Prielaidos'!$B$18)+LB7)</f>
        <v>0</v>
      </c>
      <c r="LC62" s="218">
        <f>-(LC6*(1+'Bazinės Prielaidos'!$B$18)-LC6-LC7*(1+'Bazinės Prielaidos'!$B$18)+LC7)</f>
        <v>0</v>
      </c>
      <c r="LD62" s="218">
        <f>-(LD6*(1+'Bazinės Prielaidos'!$B$18)-LD6-LD7*(1+'Bazinės Prielaidos'!$B$18)+LD7)</f>
        <v>0</v>
      </c>
      <c r="LE62" s="218">
        <f>-(LE6*(1+'Bazinės Prielaidos'!$B$18)-LE6-LE7*(1+'Bazinės Prielaidos'!$B$18)+LE7)</f>
        <v>0</v>
      </c>
      <c r="LF62" s="218">
        <f>-(LF6*(1+'Bazinės Prielaidos'!$B$18)-LF6-LF7*(1+'Bazinės Prielaidos'!$B$18)+LF7)</f>
        <v>0</v>
      </c>
      <c r="LG62" s="218">
        <f>-(LG6*(1+'Bazinės Prielaidos'!$B$18)-LG6-LG7*(1+'Bazinės Prielaidos'!$B$18)+LG7)</f>
        <v>0</v>
      </c>
      <c r="LH62" s="218">
        <f>-(LH6*(1+'Bazinės Prielaidos'!$B$18)-LH6-LH7*(1+'Bazinės Prielaidos'!$B$18)+LH7)</f>
        <v>0</v>
      </c>
      <c r="LI62" s="218">
        <f>-(LI6*(1+'Bazinės Prielaidos'!$B$18)-LI6-LI7*(1+'Bazinės Prielaidos'!$B$18)+LI7)</f>
        <v>0</v>
      </c>
      <c r="LJ62" s="218">
        <f>-(LJ6*(1+'Bazinės Prielaidos'!$B$18)-LJ6-LJ7*(1+'Bazinės Prielaidos'!$B$18)+LJ7)</f>
        <v>0</v>
      </c>
      <c r="LK62" s="218">
        <f>-(LK6*(1+'Bazinės Prielaidos'!$B$18)-LK6-LK7*(1+'Bazinės Prielaidos'!$B$18)+LK7)</f>
        <v>0</v>
      </c>
      <c r="LL62" s="218">
        <f>-(LL6*(1+'Bazinės Prielaidos'!$B$18)-LL6-LL7*(1+'Bazinės Prielaidos'!$B$18)+LL7)</f>
        <v>0</v>
      </c>
      <c r="LM62" s="218">
        <f>-(LM6*(1+'Bazinės Prielaidos'!$B$18)-LM6-LM7*(1+'Bazinės Prielaidos'!$B$18)+LM7)-LN20</f>
        <v>0</v>
      </c>
      <c r="LN62" s="219">
        <f t="shared" si="1463"/>
        <v>0</v>
      </c>
    </row>
    <row r="63" spans="1:326" s="90" customFormat="1" ht="15.75" thickBot="1">
      <c r="A63" s="207" t="s">
        <v>60</v>
      </c>
      <c r="B63" s="220">
        <f>B57</f>
        <v>0</v>
      </c>
      <c r="C63" s="211">
        <f>C57</f>
        <v>0</v>
      </c>
      <c r="D63" s="211">
        <f t="shared" ref="D63:M63" si="1488">D57</f>
        <v>0</v>
      </c>
      <c r="E63" s="211">
        <f t="shared" si="1488"/>
        <v>0</v>
      </c>
      <c r="F63" s="211">
        <f t="shared" si="1488"/>
        <v>0</v>
      </c>
      <c r="G63" s="211">
        <f t="shared" si="1488"/>
        <v>0</v>
      </c>
      <c r="H63" s="211">
        <f t="shared" si="1488"/>
        <v>0</v>
      </c>
      <c r="I63" s="211">
        <f t="shared" si="1488"/>
        <v>0</v>
      </c>
      <c r="J63" s="211">
        <f t="shared" si="1488"/>
        <v>0</v>
      </c>
      <c r="K63" s="211">
        <f t="shared" si="1488"/>
        <v>0</v>
      </c>
      <c r="L63" s="211">
        <f t="shared" si="1488"/>
        <v>0</v>
      </c>
      <c r="M63" s="211">
        <f t="shared" si="1488"/>
        <v>0</v>
      </c>
      <c r="N63" s="212">
        <f t="shared" si="1439"/>
        <v>0</v>
      </c>
      <c r="O63" s="220">
        <f>O57</f>
        <v>0</v>
      </c>
      <c r="P63" s="211">
        <f>P57</f>
        <v>0</v>
      </c>
      <c r="Q63" s="211">
        <f t="shared" ref="Q63:Z63" si="1489">Q57</f>
        <v>0</v>
      </c>
      <c r="R63" s="211">
        <f t="shared" si="1489"/>
        <v>0</v>
      </c>
      <c r="S63" s="211">
        <f t="shared" si="1489"/>
        <v>0</v>
      </c>
      <c r="T63" s="211">
        <f t="shared" si="1489"/>
        <v>0</v>
      </c>
      <c r="U63" s="211">
        <f t="shared" si="1489"/>
        <v>0</v>
      </c>
      <c r="V63" s="211">
        <f t="shared" si="1489"/>
        <v>0</v>
      </c>
      <c r="W63" s="211">
        <f t="shared" si="1489"/>
        <v>0</v>
      </c>
      <c r="X63" s="211">
        <f t="shared" si="1489"/>
        <v>0</v>
      </c>
      <c r="Y63" s="211">
        <f t="shared" si="1489"/>
        <v>0</v>
      </c>
      <c r="Z63" s="211">
        <f t="shared" si="1489"/>
        <v>0</v>
      </c>
      <c r="AA63" s="212">
        <f t="shared" si="1440"/>
        <v>0</v>
      </c>
      <c r="AB63" s="220">
        <f>AB57</f>
        <v>0</v>
      </c>
      <c r="AC63" s="211">
        <f>AC57</f>
        <v>0</v>
      </c>
      <c r="AD63" s="211">
        <f t="shared" ref="AD63:AM63" si="1490">AD57</f>
        <v>0</v>
      </c>
      <c r="AE63" s="211">
        <f t="shared" si="1490"/>
        <v>0</v>
      </c>
      <c r="AF63" s="211">
        <f t="shared" si="1490"/>
        <v>0</v>
      </c>
      <c r="AG63" s="211">
        <f t="shared" si="1490"/>
        <v>0</v>
      </c>
      <c r="AH63" s="211">
        <f t="shared" si="1490"/>
        <v>0</v>
      </c>
      <c r="AI63" s="211">
        <f t="shared" si="1490"/>
        <v>0</v>
      </c>
      <c r="AJ63" s="211">
        <f t="shared" si="1490"/>
        <v>0</v>
      </c>
      <c r="AK63" s="211">
        <f t="shared" si="1490"/>
        <v>0</v>
      </c>
      <c r="AL63" s="211">
        <f t="shared" si="1490"/>
        <v>0</v>
      </c>
      <c r="AM63" s="211">
        <f t="shared" si="1490"/>
        <v>0</v>
      </c>
      <c r="AN63" s="212">
        <f t="shared" si="1441"/>
        <v>0</v>
      </c>
      <c r="AO63" s="220">
        <f>AO57</f>
        <v>0</v>
      </c>
      <c r="AP63" s="211">
        <f>AP57</f>
        <v>0</v>
      </c>
      <c r="AQ63" s="211">
        <f t="shared" ref="AQ63:AZ63" si="1491">AQ57</f>
        <v>0</v>
      </c>
      <c r="AR63" s="211">
        <f t="shared" si="1491"/>
        <v>0</v>
      </c>
      <c r="AS63" s="211">
        <f t="shared" si="1491"/>
        <v>0</v>
      </c>
      <c r="AT63" s="211">
        <f t="shared" si="1491"/>
        <v>0</v>
      </c>
      <c r="AU63" s="211">
        <f t="shared" si="1491"/>
        <v>0</v>
      </c>
      <c r="AV63" s="211">
        <f t="shared" si="1491"/>
        <v>0</v>
      </c>
      <c r="AW63" s="211">
        <f t="shared" si="1491"/>
        <v>0</v>
      </c>
      <c r="AX63" s="211">
        <f t="shared" si="1491"/>
        <v>0</v>
      </c>
      <c r="AY63" s="211">
        <f t="shared" si="1491"/>
        <v>0</v>
      </c>
      <c r="AZ63" s="211">
        <f t="shared" si="1491"/>
        <v>0</v>
      </c>
      <c r="BA63" s="212">
        <f t="shared" si="1442"/>
        <v>0</v>
      </c>
      <c r="BB63" s="220">
        <f>BB57</f>
        <v>0</v>
      </c>
      <c r="BC63" s="211">
        <f>BC57</f>
        <v>0</v>
      </c>
      <c r="BD63" s="211">
        <f t="shared" ref="BD63:BM63" si="1492">BD57</f>
        <v>0</v>
      </c>
      <c r="BE63" s="211">
        <f t="shared" si="1492"/>
        <v>0</v>
      </c>
      <c r="BF63" s="211">
        <f t="shared" si="1492"/>
        <v>0</v>
      </c>
      <c r="BG63" s="211">
        <f t="shared" si="1492"/>
        <v>0</v>
      </c>
      <c r="BH63" s="211">
        <f t="shared" si="1492"/>
        <v>0</v>
      </c>
      <c r="BI63" s="211">
        <f t="shared" si="1492"/>
        <v>0</v>
      </c>
      <c r="BJ63" s="211">
        <f t="shared" si="1492"/>
        <v>0</v>
      </c>
      <c r="BK63" s="211">
        <f t="shared" si="1492"/>
        <v>0</v>
      </c>
      <c r="BL63" s="211">
        <f t="shared" si="1492"/>
        <v>0</v>
      </c>
      <c r="BM63" s="211">
        <f t="shared" si="1492"/>
        <v>0</v>
      </c>
      <c r="BN63" s="212">
        <f t="shared" si="1443"/>
        <v>0</v>
      </c>
      <c r="BO63" s="220">
        <f>BO57</f>
        <v>0</v>
      </c>
      <c r="BP63" s="211">
        <f>BP57</f>
        <v>0</v>
      </c>
      <c r="BQ63" s="211">
        <f t="shared" ref="BQ63:BZ63" si="1493">BQ57</f>
        <v>0</v>
      </c>
      <c r="BR63" s="211">
        <f t="shared" si="1493"/>
        <v>0</v>
      </c>
      <c r="BS63" s="211">
        <f t="shared" si="1493"/>
        <v>0</v>
      </c>
      <c r="BT63" s="211">
        <f t="shared" si="1493"/>
        <v>0</v>
      </c>
      <c r="BU63" s="211">
        <f t="shared" si="1493"/>
        <v>0</v>
      </c>
      <c r="BV63" s="211">
        <f t="shared" si="1493"/>
        <v>0</v>
      </c>
      <c r="BW63" s="211">
        <f t="shared" si="1493"/>
        <v>0</v>
      </c>
      <c r="BX63" s="211">
        <f t="shared" si="1493"/>
        <v>0</v>
      </c>
      <c r="BY63" s="211">
        <f t="shared" si="1493"/>
        <v>0</v>
      </c>
      <c r="BZ63" s="211">
        <f t="shared" si="1493"/>
        <v>0</v>
      </c>
      <c r="CA63" s="212">
        <f t="shared" si="1444"/>
        <v>0</v>
      </c>
      <c r="CB63" s="220">
        <f>CB57</f>
        <v>0</v>
      </c>
      <c r="CC63" s="211">
        <f>CC57</f>
        <v>0</v>
      </c>
      <c r="CD63" s="211">
        <f t="shared" ref="CD63:CM63" si="1494">CD57</f>
        <v>0</v>
      </c>
      <c r="CE63" s="211">
        <f t="shared" si="1494"/>
        <v>0</v>
      </c>
      <c r="CF63" s="211">
        <f t="shared" si="1494"/>
        <v>0</v>
      </c>
      <c r="CG63" s="211">
        <f t="shared" si="1494"/>
        <v>0</v>
      </c>
      <c r="CH63" s="211">
        <f t="shared" si="1494"/>
        <v>0</v>
      </c>
      <c r="CI63" s="211">
        <f t="shared" si="1494"/>
        <v>0</v>
      </c>
      <c r="CJ63" s="211">
        <f t="shared" si="1494"/>
        <v>0</v>
      </c>
      <c r="CK63" s="211">
        <f t="shared" si="1494"/>
        <v>0</v>
      </c>
      <c r="CL63" s="211">
        <f t="shared" si="1494"/>
        <v>0</v>
      </c>
      <c r="CM63" s="211">
        <f t="shared" si="1494"/>
        <v>0</v>
      </c>
      <c r="CN63" s="212">
        <f t="shared" si="1445"/>
        <v>0</v>
      </c>
      <c r="CO63" s="220">
        <f>CO57</f>
        <v>0</v>
      </c>
      <c r="CP63" s="211">
        <f>CP57</f>
        <v>0</v>
      </c>
      <c r="CQ63" s="211">
        <f t="shared" ref="CQ63:CZ63" si="1495">CQ57</f>
        <v>0</v>
      </c>
      <c r="CR63" s="211">
        <f t="shared" si="1495"/>
        <v>0</v>
      </c>
      <c r="CS63" s="211">
        <f t="shared" si="1495"/>
        <v>0</v>
      </c>
      <c r="CT63" s="211">
        <f t="shared" si="1495"/>
        <v>0</v>
      </c>
      <c r="CU63" s="211">
        <f t="shared" si="1495"/>
        <v>0</v>
      </c>
      <c r="CV63" s="211">
        <f t="shared" si="1495"/>
        <v>0</v>
      </c>
      <c r="CW63" s="211">
        <f t="shared" si="1495"/>
        <v>0</v>
      </c>
      <c r="CX63" s="211">
        <f t="shared" si="1495"/>
        <v>0</v>
      </c>
      <c r="CY63" s="211">
        <f t="shared" si="1495"/>
        <v>0</v>
      </c>
      <c r="CZ63" s="211">
        <f t="shared" si="1495"/>
        <v>0</v>
      </c>
      <c r="DA63" s="212">
        <f t="shared" si="1446"/>
        <v>0</v>
      </c>
      <c r="DB63" s="220">
        <f>DB57</f>
        <v>0</v>
      </c>
      <c r="DC63" s="211">
        <f>DC57</f>
        <v>0</v>
      </c>
      <c r="DD63" s="211">
        <f t="shared" ref="DD63:DM63" si="1496">DD57</f>
        <v>0</v>
      </c>
      <c r="DE63" s="211">
        <f t="shared" si="1496"/>
        <v>0</v>
      </c>
      <c r="DF63" s="211">
        <f t="shared" si="1496"/>
        <v>0</v>
      </c>
      <c r="DG63" s="211">
        <f t="shared" si="1496"/>
        <v>0</v>
      </c>
      <c r="DH63" s="211">
        <f t="shared" si="1496"/>
        <v>0</v>
      </c>
      <c r="DI63" s="211">
        <f t="shared" si="1496"/>
        <v>0</v>
      </c>
      <c r="DJ63" s="211">
        <f t="shared" si="1496"/>
        <v>0</v>
      </c>
      <c r="DK63" s="211">
        <f t="shared" si="1496"/>
        <v>0</v>
      </c>
      <c r="DL63" s="211">
        <f t="shared" si="1496"/>
        <v>0</v>
      </c>
      <c r="DM63" s="211">
        <f t="shared" si="1496"/>
        <v>0</v>
      </c>
      <c r="DN63" s="212">
        <f t="shared" si="1447"/>
        <v>0</v>
      </c>
      <c r="DO63" s="220">
        <f>DO57</f>
        <v>0</v>
      </c>
      <c r="DP63" s="211">
        <f>DP57</f>
        <v>0</v>
      </c>
      <c r="DQ63" s="211">
        <f t="shared" ref="DQ63:DZ63" si="1497">DQ57</f>
        <v>0</v>
      </c>
      <c r="DR63" s="211">
        <f t="shared" si="1497"/>
        <v>0</v>
      </c>
      <c r="DS63" s="211">
        <f t="shared" si="1497"/>
        <v>0</v>
      </c>
      <c r="DT63" s="211">
        <f t="shared" si="1497"/>
        <v>0</v>
      </c>
      <c r="DU63" s="211">
        <f t="shared" si="1497"/>
        <v>0</v>
      </c>
      <c r="DV63" s="211">
        <f t="shared" si="1497"/>
        <v>0</v>
      </c>
      <c r="DW63" s="211">
        <f t="shared" si="1497"/>
        <v>0</v>
      </c>
      <c r="DX63" s="211">
        <f t="shared" si="1497"/>
        <v>0</v>
      </c>
      <c r="DY63" s="211">
        <f t="shared" si="1497"/>
        <v>0</v>
      </c>
      <c r="DZ63" s="211">
        <f t="shared" si="1497"/>
        <v>0</v>
      </c>
      <c r="EA63" s="212">
        <f t="shared" si="1448"/>
        <v>0</v>
      </c>
      <c r="EB63" s="220">
        <f>EB57</f>
        <v>0</v>
      </c>
      <c r="EC63" s="211">
        <f>EC57</f>
        <v>0</v>
      </c>
      <c r="ED63" s="211">
        <f t="shared" ref="ED63:EM63" si="1498">ED57</f>
        <v>0</v>
      </c>
      <c r="EE63" s="211">
        <f t="shared" si="1498"/>
        <v>0</v>
      </c>
      <c r="EF63" s="211">
        <f t="shared" si="1498"/>
        <v>0</v>
      </c>
      <c r="EG63" s="211">
        <f t="shared" si="1498"/>
        <v>0</v>
      </c>
      <c r="EH63" s="211">
        <f t="shared" si="1498"/>
        <v>0</v>
      </c>
      <c r="EI63" s="211">
        <f t="shared" si="1498"/>
        <v>0</v>
      </c>
      <c r="EJ63" s="211">
        <f t="shared" si="1498"/>
        <v>0</v>
      </c>
      <c r="EK63" s="211">
        <f t="shared" si="1498"/>
        <v>0</v>
      </c>
      <c r="EL63" s="211">
        <f t="shared" si="1498"/>
        <v>0</v>
      </c>
      <c r="EM63" s="211">
        <f t="shared" si="1498"/>
        <v>0</v>
      </c>
      <c r="EN63" s="212">
        <f t="shared" si="1449"/>
        <v>0</v>
      </c>
      <c r="EO63" s="220">
        <f>EO57</f>
        <v>0</v>
      </c>
      <c r="EP63" s="211">
        <f>EP57</f>
        <v>0</v>
      </c>
      <c r="EQ63" s="211">
        <f t="shared" ref="EQ63:EZ63" si="1499">EQ57</f>
        <v>0</v>
      </c>
      <c r="ER63" s="211">
        <f t="shared" si="1499"/>
        <v>0</v>
      </c>
      <c r="ES63" s="211">
        <f t="shared" si="1499"/>
        <v>0</v>
      </c>
      <c r="ET63" s="211">
        <f t="shared" si="1499"/>
        <v>0</v>
      </c>
      <c r="EU63" s="211">
        <f t="shared" si="1499"/>
        <v>0</v>
      </c>
      <c r="EV63" s="211">
        <f t="shared" si="1499"/>
        <v>0</v>
      </c>
      <c r="EW63" s="211">
        <f t="shared" si="1499"/>
        <v>0</v>
      </c>
      <c r="EX63" s="211">
        <f t="shared" si="1499"/>
        <v>0</v>
      </c>
      <c r="EY63" s="211">
        <f t="shared" si="1499"/>
        <v>0</v>
      </c>
      <c r="EZ63" s="211">
        <f t="shared" si="1499"/>
        <v>0</v>
      </c>
      <c r="FA63" s="212">
        <f t="shared" si="1450"/>
        <v>0</v>
      </c>
      <c r="FB63" s="220">
        <f>FB57</f>
        <v>0</v>
      </c>
      <c r="FC63" s="211">
        <f>FC57</f>
        <v>0</v>
      </c>
      <c r="FD63" s="211">
        <f t="shared" ref="FD63:FM63" si="1500">FD57</f>
        <v>0</v>
      </c>
      <c r="FE63" s="211">
        <f t="shared" si="1500"/>
        <v>0</v>
      </c>
      <c r="FF63" s="211">
        <f t="shared" si="1500"/>
        <v>0</v>
      </c>
      <c r="FG63" s="211">
        <f t="shared" si="1500"/>
        <v>0</v>
      </c>
      <c r="FH63" s="211">
        <f t="shared" si="1500"/>
        <v>0</v>
      </c>
      <c r="FI63" s="211">
        <f t="shared" si="1500"/>
        <v>0</v>
      </c>
      <c r="FJ63" s="211">
        <f t="shared" si="1500"/>
        <v>0</v>
      </c>
      <c r="FK63" s="211">
        <f t="shared" si="1500"/>
        <v>0</v>
      </c>
      <c r="FL63" s="211">
        <f t="shared" si="1500"/>
        <v>0</v>
      </c>
      <c r="FM63" s="211">
        <f t="shared" si="1500"/>
        <v>0</v>
      </c>
      <c r="FN63" s="212">
        <f t="shared" si="1451"/>
        <v>0</v>
      </c>
      <c r="FO63" s="220">
        <f>FO57</f>
        <v>0</v>
      </c>
      <c r="FP63" s="211">
        <f>FP57</f>
        <v>0</v>
      </c>
      <c r="FQ63" s="211">
        <f t="shared" ref="FQ63:FZ63" si="1501">FQ57</f>
        <v>0</v>
      </c>
      <c r="FR63" s="211">
        <f t="shared" si="1501"/>
        <v>0</v>
      </c>
      <c r="FS63" s="211">
        <f t="shared" si="1501"/>
        <v>0</v>
      </c>
      <c r="FT63" s="211">
        <f t="shared" si="1501"/>
        <v>0</v>
      </c>
      <c r="FU63" s="211">
        <f t="shared" si="1501"/>
        <v>0</v>
      </c>
      <c r="FV63" s="211">
        <f t="shared" si="1501"/>
        <v>0</v>
      </c>
      <c r="FW63" s="211">
        <f t="shared" si="1501"/>
        <v>0</v>
      </c>
      <c r="FX63" s="211">
        <f t="shared" si="1501"/>
        <v>0</v>
      </c>
      <c r="FY63" s="211">
        <f t="shared" si="1501"/>
        <v>0</v>
      </c>
      <c r="FZ63" s="211">
        <f t="shared" si="1501"/>
        <v>0</v>
      </c>
      <c r="GA63" s="212">
        <f t="shared" si="1452"/>
        <v>0</v>
      </c>
      <c r="GB63" s="220">
        <f>GB57</f>
        <v>0</v>
      </c>
      <c r="GC63" s="211">
        <f>GC57</f>
        <v>0</v>
      </c>
      <c r="GD63" s="211">
        <f t="shared" ref="GD63:GM63" si="1502">GD57</f>
        <v>0</v>
      </c>
      <c r="GE63" s="211">
        <f t="shared" si="1502"/>
        <v>0</v>
      </c>
      <c r="GF63" s="211">
        <f t="shared" si="1502"/>
        <v>0</v>
      </c>
      <c r="GG63" s="211">
        <f t="shared" si="1502"/>
        <v>0</v>
      </c>
      <c r="GH63" s="211">
        <f t="shared" si="1502"/>
        <v>0</v>
      </c>
      <c r="GI63" s="211">
        <f t="shared" si="1502"/>
        <v>0</v>
      </c>
      <c r="GJ63" s="211">
        <f t="shared" si="1502"/>
        <v>0</v>
      </c>
      <c r="GK63" s="211">
        <f t="shared" si="1502"/>
        <v>0</v>
      </c>
      <c r="GL63" s="211">
        <f t="shared" si="1502"/>
        <v>0</v>
      </c>
      <c r="GM63" s="211">
        <f t="shared" si="1502"/>
        <v>0</v>
      </c>
      <c r="GN63" s="212">
        <f t="shared" si="1453"/>
        <v>0</v>
      </c>
      <c r="GO63" s="220">
        <f>GO57</f>
        <v>0</v>
      </c>
      <c r="GP63" s="211">
        <f>GP57</f>
        <v>0</v>
      </c>
      <c r="GQ63" s="211">
        <f t="shared" ref="GQ63:GZ63" si="1503">GQ57</f>
        <v>0</v>
      </c>
      <c r="GR63" s="211">
        <f t="shared" si="1503"/>
        <v>0</v>
      </c>
      <c r="GS63" s="211">
        <f t="shared" si="1503"/>
        <v>0</v>
      </c>
      <c r="GT63" s="211">
        <f t="shared" si="1503"/>
        <v>0</v>
      </c>
      <c r="GU63" s="211">
        <f t="shared" si="1503"/>
        <v>0</v>
      </c>
      <c r="GV63" s="211">
        <f t="shared" si="1503"/>
        <v>0</v>
      </c>
      <c r="GW63" s="211">
        <f t="shared" si="1503"/>
        <v>0</v>
      </c>
      <c r="GX63" s="211">
        <f t="shared" si="1503"/>
        <v>0</v>
      </c>
      <c r="GY63" s="211">
        <f t="shared" si="1503"/>
        <v>0</v>
      </c>
      <c r="GZ63" s="211">
        <f t="shared" si="1503"/>
        <v>0</v>
      </c>
      <c r="HA63" s="212">
        <f t="shared" si="1454"/>
        <v>0</v>
      </c>
      <c r="HB63" s="220">
        <f>HB57</f>
        <v>0</v>
      </c>
      <c r="HC63" s="211">
        <f>HC57</f>
        <v>0</v>
      </c>
      <c r="HD63" s="211">
        <f t="shared" ref="HD63:HM63" si="1504">HD57</f>
        <v>0</v>
      </c>
      <c r="HE63" s="211">
        <f t="shared" si="1504"/>
        <v>0</v>
      </c>
      <c r="HF63" s="211">
        <f t="shared" si="1504"/>
        <v>0</v>
      </c>
      <c r="HG63" s="211">
        <f t="shared" si="1504"/>
        <v>0</v>
      </c>
      <c r="HH63" s="211">
        <f t="shared" si="1504"/>
        <v>0</v>
      </c>
      <c r="HI63" s="211">
        <f t="shared" si="1504"/>
        <v>0</v>
      </c>
      <c r="HJ63" s="211">
        <f t="shared" si="1504"/>
        <v>0</v>
      </c>
      <c r="HK63" s="211">
        <f t="shared" si="1504"/>
        <v>0</v>
      </c>
      <c r="HL63" s="211">
        <f t="shared" si="1504"/>
        <v>0</v>
      </c>
      <c r="HM63" s="211">
        <f t="shared" si="1504"/>
        <v>0</v>
      </c>
      <c r="HN63" s="212">
        <f t="shared" si="1455"/>
        <v>0</v>
      </c>
      <c r="HO63" s="220">
        <f>HO57</f>
        <v>0</v>
      </c>
      <c r="HP63" s="211">
        <f>HP57</f>
        <v>0</v>
      </c>
      <c r="HQ63" s="211">
        <f t="shared" ref="HQ63:HZ63" si="1505">HQ57</f>
        <v>0</v>
      </c>
      <c r="HR63" s="211">
        <f t="shared" si="1505"/>
        <v>0</v>
      </c>
      <c r="HS63" s="211">
        <f t="shared" si="1505"/>
        <v>0</v>
      </c>
      <c r="HT63" s="211">
        <f t="shared" si="1505"/>
        <v>0</v>
      </c>
      <c r="HU63" s="211">
        <f t="shared" si="1505"/>
        <v>0</v>
      </c>
      <c r="HV63" s="211">
        <f t="shared" si="1505"/>
        <v>0</v>
      </c>
      <c r="HW63" s="211">
        <f t="shared" si="1505"/>
        <v>0</v>
      </c>
      <c r="HX63" s="211">
        <f t="shared" si="1505"/>
        <v>0</v>
      </c>
      <c r="HY63" s="211">
        <f t="shared" si="1505"/>
        <v>0</v>
      </c>
      <c r="HZ63" s="211">
        <f t="shared" si="1505"/>
        <v>0</v>
      </c>
      <c r="IA63" s="212">
        <f t="shared" si="1456"/>
        <v>0</v>
      </c>
      <c r="IB63" s="220">
        <f>IB57</f>
        <v>0</v>
      </c>
      <c r="IC63" s="211">
        <f>IC57</f>
        <v>0</v>
      </c>
      <c r="ID63" s="211">
        <f t="shared" ref="ID63:IM63" si="1506">ID57</f>
        <v>0</v>
      </c>
      <c r="IE63" s="211">
        <f t="shared" si="1506"/>
        <v>0</v>
      </c>
      <c r="IF63" s="211">
        <f t="shared" si="1506"/>
        <v>0</v>
      </c>
      <c r="IG63" s="211">
        <f t="shared" si="1506"/>
        <v>0</v>
      </c>
      <c r="IH63" s="211">
        <f t="shared" si="1506"/>
        <v>0</v>
      </c>
      <c r="II63" s="211">
        <f t="shared" si="1506"/>
        <v>0</v>
      </c>
      <c r="IJ63" s="211">
        <f t="shared" si="1506"/>
        <v>0</v>
      </c>
      <c r="IK63" s="211">
        <f t="shared" si="1506"/>
        <v>0</v>
      </c>
      <c r="IL63" s="211">
        <f t="shared" si="1506"/>
        <v>0</v>
      </c>
      <c r="IM63" s="211">
        <f t="shared" si="1506"/>
        <v>0</v>
      </c>
      <c r="IN63" s="212">
        <f t="shared" si="1457"/>
        <v>0</v>
      </c>
      <c r="IO63" s="220">
        <f>IO57</f>
        <v>0</v>
      </c>
      <c r="IP63" s="211">
        <f>IP57</f>
        <v>0</v>
      </c>
      <c r="IQ63" s="211">
        <f t="shared" ref="IQ63:IZ63" si="1507">IQ57</f>
        <v>0</v>
      </c>
      <c r="IR63" s="211">
        <f t="shared" si="1507"/>
        <v>0</v>
      </c>
      <c r="IS63" s="211">
        <f t="shared" si="1507"/>
        <v>0</v>
      </c>
      <c r="IT63" s="211">
        <f t="shared" si="1507"/>
        <v>0</v>
      </c>
      <c r="IU63" s="211">
        <f t="shared" si="1507"/>
        <v>0</v>
      </c>
      <c r="IV63" s="211">
        <f t="shared" si="1507"/>
        <v>0</v>
      </c>
      <c r="IW63" s="211">
        <f t="shared" si="1507"/>
        <v>0</v>
      </c>
      <c r="IX63" s="211">
        <f t="shared" si="1507"/>
        <v>0</v>
      </c>
      <c r="IY63" s="211">
        <f t="shared" si="1507"/>
        <v>0</v>
      </c>
      <c r="IZ63" s="211">
        <f t="shared" si="1507"/>
        <v>0</v>
      </c>
      <c r="JA63" s="212">
        <f t="shared" si="1458"/>
        <v>0</v>
      </c>
      <c r="JB63" s="220">
        <f>JB57</f>
        <v>0</v>
      </c>
      <c r="JC63" s="211">
        <f>JC57</f>
        <v>0</v>
      </c>
      <c r="JD63" s="211">
        <f t="shared" ref="JD63:JM63" si="1508">JD57</f>
        <v>0</v>
      </c>
      <c r="JE63" s="211">
        <f t="shared" si="1508"/>
        <v>0</v>
      </c>
      <c r="JF63" s="211">
        <f t="shared" si="1508"/>
        <v>0</v>
      </c>
      <c r="JG63" s="211">
        <f t="shared" si="1508"/>
        <v>0</v>
      </c>
      <c r="JH63" s="211">
        <f t="shared" si="1508"/>
        <v>0</v>
      </c>
      <c r="JI63" s="211">
        <f t="shared" si="1508"/>
        <v>0</v>
      </c>
      <c r="JJ63" s="211">
        <f t="shared" si="1508"/>
        <v>0</v>
      </c>
      <c r="JK63" s="211">
        <f t="shared" si="1508"/>
        <v>0</v>
      </c>
      <c r="JL63" s="211">
        <f t="shared" si="1508"/>
        <v>0</v>
      </c>
      <c r="JM63" s="211">
        <f t="shared" si="1508"/>
        <v>0</v>
      </c>
      <c r="JN63" s="212">
        <f t="shared" si="1459"/>
        <v>0</v>
      </c>
      <c r="JO63" s="220">
        <f>JO57</f>
        <v>0</v>
      </c>
      <c r="JP63" s="211">
        <f>JP57</f>
        <v>0</v>
      </c>
      <c r="JQ63" s="211">
        <f t="shared" ref="JQ63:JZ63" si="1509">JQ57</f>
        <v>0</v>
      </c>
      <c r="JR63" s="211">
        <f t="shared" si="1509"/>
        <v>0</v>
      </c>
      <c r="JS63" s="211">
        <f t="shared" si="1509"/>
        <v>0</v>
      </c>
      <c r="JT63" s="211">
        <f t="shared" si="1509"/>
        <v>0</v>
      </c>
      <c r="JU63" s="211">
        <f t="shared" si="1509"/>
        <v>0</v>
      </c>
      <c r="JV63" s="211">
        <f t="shared" si="1509"/>
        <v>0</v>
      </c>
      <c r="JW63" s="211">
        <f t="shared" si="1509"/>
        <v>0</v>
      </c>
      <c r="JX63" s="211">
        <f t="shared" si="1509"/>
        <v>0</v>
      </c>
      <c r="JY63" s="211">
        <f t="shared" si="1509"/>
        <v>0</v>
      </c>
      <c r="JZ63" s="211">
        <f t="shared" si="1509"/>
        <v>0</v>
      </c>
      <c r="KA63" s="212">
        <f t="shared" si="1460"/>
        <v>0</v>
      </c>
      <c r="KB63" s="220">
        <f>KB57</f>
        <v>0</v>
      </c>
      <c r="KC63" s="211">
        <f>KC57</f>
        <v>0</v>
      </c>
      <c r="KD63" s="211">
        <f t="shared" ref="KD63:KM63" si="1510">KD57</f>
        <v>0</v>
      </c>
      <c r="KE63" s="211">
        <f t="shared" si="1510"/>
        <v>0</v>
      </c>
      <c r="KF63" s="211">
        <f t="shared" si="1510"/>
        <v>0</v>
      </c>
      <c r="KG63" s="211">
        <f t="shared" si="1510"/>
        <v>0</v>
      </c>
      <c r="KH63" s="211">
        <f t="shared" si="1510"/>
        <v>0</v>
      </c>
      <c r="KI63" s="211">
        <f t="shared" si="1510"/>
        <v>0</v>
      </c>
      <c r="KJ63" s="211">
        <f t="shared" si="1510"/>
        <v>0</v>
      </c>
      <c r="KK63" s="211">
        <f t="shared" si="1510"/>
        <v>0</v>
      </c>
      <c r="KL63" s="211">
        <f t="shared" si="1510"/>
        <v>0</v>
      </c>
      <c r="KM63" s="211">
        <f t="shared" si="1510"/>
        <v>0</v>
      </c>
      <c r="KN63" s="212">
        <f t="shared" si="1461"/>
        <v>0</v>
      </c>
      <c r="KO63" s="220">
        <f>KO57</f>
        <v>0</v>
      </c>
      <c r="KP63" s="211">
        <f>KP57</f>
        <v>0</v>
      </c>
      <c r="KQ63" s="211">
        <f t="shared" ref="KQ63:KZ63" si="1511">KQ57</f>
        <v>0</v>
      </c>
      <c r="KR63" s="211">
        <f t="shared" si="1511"/>
        <v>0</v>
      </c>
      <c r="KS63" s="211">
        <f t="shared" si="1511"/>
        <v>0</v>
      </c>
      <c r="KT63" s="211">
        <f t="shared" si="1511"/>
        <v>0</v>
      </c>
      <c r="KU63" s="211">
        <f t="shared" si="1511"/>
        <v>0</v>
      </c>
      <c r="KV63" s="211">
        <f t="shared" si="1511"/>
        <v>0</v>
      </c>
      <c r="KW63" s="211">
        <f t="shared" si="1511"/>
        <v>0</v>
      </c>
      <c r="KX63" s="211">
        <f t="shared" si="1511"/>
        <v>0</v>
      </c>
      <c r="KY63" s="211">
        <f t="shared" si="1511"/>
        <v>0</v>
      </c>
      <c r="KZ63" s="211">
        <f t="shared" si="1511"/>
        <v>0</v>
      </c>
      <c r="LA63" s="212">
        <f t="shared" si="1462"/>
        <v>0</v>
      </c>
      <c r="LB63" s="220">
        <f>LB57</f>
        <v>0</v>
      </c>
      <c r="LC63" s="211">
        <f>LC57</f>
        <v>0</v>
      </c>
      <c r="LD63" s="211">
        <f t="shared" ref="LD63:LM63" si="1512">LD57</f>
        <v>0</v>
      </c>
      <c r="LE63" s="211">
        <f t="shared" si="1512"/>
        <v>0</v>
      </c>
      <c r="LF63" s="211">
        <f t="shared" si="1512"/>
        <v>0</v>
      </c>
      <c r="LG63" s="211">
        <f t="shared" si="1512"/>
        <v>0</v>
      </c>
      <c r="LH63" s="211">
        <f t="shared" si="1512"/>
        <v>0</v>
      </c>
      <c r="LI63" s="211">
        <f t="shared" si="1512"/>
        <v>0</v>
      </c>
      <c r="LJ63" s="211">
        <f t="shared" si="1512"/>
        <v>0</v>
      </c>
      <c r="LK63" s="211">
        <f t="shared" si="1512"/>
        <v>0</v>
      </c>
      <c r="LL63" s="211">
        <f t="shared" si="1512"/>
        <v>0</v>
      </c>
      <c r="LM63" s="211">
        <f t="shared" si="1512"/>
        <v>0</v>
      </c>
      <c r="LN63" s="212">
        <f t="shared" si="1463"/>
        <v>0</v>
      </c>
    </row>
    <row r="64" spans="1:326" s="90" customFormat="1">
      <c r="A64" s="206" t="s">
        <v>76</v>
      </c>
      <c r="B64" s="213">
        <f>SUM(B65:B73)</f>
        <v>0</v>
      </c>
      <c r="C64" s="214">
        <f>SUM(C65:C73)</f>
        <v>0</v>
      </c>
      <c r="D64" s="214">
        <f t="shared" ref="D64:M64" si="1513">SUM(D65:D73)</f>
        <v>0</v>
      </c>
      <c r="E64" s="214">
        <f t="shared" si="1513"/>
        <v>0</v>
      </c>
      <c r="F64" s="214">
        <f t="shared" si="1513"/>
        <v>0</v>
      </c>
      <c r="G64" s="214">
        <f t="shared" si="1513"/>
        <v>0</v>
      </c>
      <c r="H64" s="214">
        <f t="shared" si="1513"/>
        <v>0</v>
      </c>
      <c r="I64" s="214">
        <f t="shared" si="1513"/>
        <v>0</v>
      </c>
      <c r="J64" s="214">
        <f t="shared" si="1513"/>
        <v>0</v>
      </c>
      <c r="K64" s="214">
        <f t="shared" si="1513"/>
        <v>0</v>
      </c>
      <c r="L64" s="214">
        <f t="shared" si="1513"/>
        <v>0</v>
      </c>
      <c r="M64" s="214">
        <f t="shared" si="1513"/>
        <v>0</v>
      </c>
      <c r="N64" s="215">
        <f t="shared" si="1439"/>
        <v>0</v>
      </c>
      <c r="O64" s="213">
        <f>SUM(O65:O73)</f>
        <v>0</v>
      </c>
      <c r="P64" s="214">
        <f>SUM(P65:P73)</f>
        <v>0</v>
      </c>
      <c r="Q64" s="214">
        <f t="shared" ref="Q64" si="1514">SUM(Q65:Q73)</f>
        <v>0</v>
      </c>
      <c r="R64" s="214">
        <f t="shared" ref="R64" si="1515">SUM(R65:R73)</f>
        <v>0</v>
      </c>
      <c r="S64" s="214">
        <f t="shared" ref="S64" si="1516">SUM(S65:S73)</f>
        <v>0</v>
      </c>
      <c r="T64" s="214">
        <f t="shared" ref="T64" si="1517">SUM(T65:T73)</f>
        <v>0</v>
      </c>
      <c r="U64" s="214">
        <f t="shared" ref="U64" si="1518">SUM(U65:U73)</f>
        <v>0</v>
      </c>
      <c r="V64" s="214">
        <f t="shared" ref="V64" si="1519">SUM(V65:V73)</f>
        <v>0</v>
      </c>
      <c r="W64" s="214">
        <f t="shared" ref="W64" si="1520">SUM(W65:W73)</f>
        <v>0</v>
      </c>
      <c r="X64" s="214">
        <f t="shared" ref="X64" si="1521">SUM(X65:X73)</f>
        <v>0</v>
      </c>
      <c r="Y64" s="214">
        <f t="shared" ref="Y64" si="1522">SUM(Y65:Y73)</f>
        <v>0</v>
      </c>
      <c r="Z64" s="214">
        <f t="shared" ref="Z64" si="1523">SUM(Z65:Z73)</f>
        <v>0</v>
      </c>
      <c r="AA64" s="215">
        <f t="shared" si="1440"/>
        <v>0</v>
      </c>
      <c r="AB64" s="213">
        <f>SUM(AB65:AB73)</f>
        <v>0</v>
      </c>
      <c r="AC64" s="214">
        <f>SUM(AC65:AC73)</f>
        <v>0</v>
      </c>
      <c r="AD64" s="214">
        <f t="shared" ref="AD64" si="1524">SUM(AD65:AD73)</f>
        <v>0</v>
      </c>
      <c r="AE64" s="214">
        <f t="shared" ref="AE64" si="1525">SUM(AE65:AE73)</f>
        <v>0</v>
      </c>
      <c r="AF64" s="214">
        <f t="shared" ref="AF64" si="1526">SUM(AF65:AF73)</f>
        <v>0</v>
      </c>
      <c r="AG64" s="214">
        <f t="shared" ref="AG64" si="1527">SUM(AG65:AG73)</f>
        <v>0</v>
      </c>
      <c r="AH64" s="214">
        <f t="shared" ref="AH64" si="1528">SUM(AH65:AH73)</f>
        <v>0</v>
      </c>
      <c r="AI64" s="214">
        <f t="shared" ref="AI64" si="1529">SUM(AI65:AI73)</f>
        <v>0</v>
      </c>
      <c r="AJ64" s="214">
        <f t="shared" ref="AJ64" si="1530">SUM(AJ65:AJ73)</f>
        <v>0</v>
      </c>
      <c r="AK64" s="214">
        <f t="shared" ref="AK64" si="1531">SUM(AK65:AK73)</f>
        <v>0</v>
      </c>
      <c r="AL64" s="214">
        <f t="shared" ref="AL64" si="1532">SUM(AL65:AL73)</f>
        <v>0</v>
      </c>
      <c r="AM64" s="214">
        <f t="shared" ref="AM64" si="1533">SUM(AM65:AM73)</f>
        <v>0</v>
      </c>
      <c r="AN64" s="215">
        <f t="shared" si="1441"/>
        <v>0</v>
      </c>
      <c r="AO64" s="213">
        <f>SUM(AO65:AO73)</f>
        <v>0</v>
      </c>
      <c r="AP64" s="214">
        <f>SUM(AP65:AP73)</f>
        <v>0</v>
      </c>
      <c r="AQ64" s="214">
        <f t="shared" ref="AQ64" si="1534">SUM(AQ65:AQ73)</f>
        <v>0</v>
      </c>
      <c r="AR64" s="214">
        <f t="shared" ref="AR64" si="1535">SUM(AR65:AR73)</f>
        <v>0</v>
      </c>
      <c r="AS64" s="214">
        <f t="shared" ref="AS64" si="1536">SUM(AS65:AS73)</f>
        <v>0</v>
      </c>
      <c r="AT64" s="214">
        <f t="shared" ref="AT64" si="1537">SUM(AT65:AT73)</f>
        <v>0</v>
      </c>
      <c r="AU64" s="214">
        <f t="shared" ref="AU64" si="1538">SUM(AU65:AU73)</f>
        <v>0</v>
      </c>
      <c r="AV64" s="214">
        <f t="shared" ref="AV64" si="1539">SUM(AV65:AV73)</f>
        <v>0</v>
      </c>
      <c r="AW64" s="214">
        <f t="shared" ref="AW64" si="1540">SUM(AW65:AW73)</f>
        <v>0</v>
      </c>
      <c r="AX64" s="214">
        <f t="shared" ref="AX64" si="1541">SUM(AX65:AX73)</f>
        <v>0</v>
      </c>
      <c r="AY64" s="214">
        <f t="shared" ref="AY64" si="1542">SUM(AY65:AY73)</f>
        <v>0</v>
      </c>
      <c r="AZ64" s="214">
        <f t="shared" ref="AZ64" si="1543">SUM(AZ65:AZ73)</f>
        <v>0</v>
      </c>
      <c r="BA64" s="215">
        <f t="shared" si="1442"/>
        <v>0</v>
      </c>
      <c r="BB64" s="213">
        <f>SUM(BB65:BB73)</f>
        <v>0</v>
      </c>
      <c r="BC64" s="214">
        <f>SUM(BC65:BC73)</f>
        <v>0</v>
      </c>
      <c r="BD64" s="214">
        <f t="shared" ref="BD64" si="1544">SUM(BD65:BD73)</f>
        <v>0</v>
      </c>
      <c r="BE64" s="214">
        <f t="shared" ref="BE64" si="1545">SUM(BE65:BE73)</f>
        <v>0</v>
      </c>
      <c r="BF64" s="214">
        <f t="shared" ref="BF64" si="1546">SUM(BF65:BF73)</f>
        <v>0</v>
      </c>
      <c r="BG64" s="214">
        <f t="shared" ref="BG64" si="1547">SUM(BG65:BG73)</f>
        <v>0</v>
      </c>
      <c r="BH64" s="214">
        <f t="shared" ref="BH64" si="1548">SUM(BH65:BH73)</f>
        <v>0</v>
      </c>
      <c r="BI64" s="214">
        <f t="shared" ref="BI64" si="1549">SUM(BI65:BI73)</f>
        <v>0</v>
      </c>
      <c r="BJ64" s="214">
        <f t="shared" ref="BJ64" si="1550">SUM(BJ65:BJ73)</f>
        <v>0</v>
      </c>
      <c r="BK64" s="214">
        <f t="shared" ref="BK64" si="1551">SUM(BK65:BK73)</f>
        <v>0</v>
      </c>
      <c r="BL64" s="214">
        <f t="shared" ref="BL64" si="1552">SUM(BL65:BL73)</f>
        <v>0</v>
      </c>
      <c r="BM64" s="214">
        <f t="shared" ref="BM64" si="1553">SUM(BM65:BM73)</f>
        <v>0</v>
      </c>
      <c r="BN64" s="215">
        <f t="shared" si="1443"/>
        <v>0</v>
      </c>
      <c r="BO64" s="213">
        <f>SUM(BO65:BO73)</f>
        <v>0</v>
      </c>
      <c r="BP64" s="214">
        <f>SUM(BP65:BP73)</f>
        <v>0</v>
      </c>
      <c r="BQ64" s="214">
        <f t="shared" ref="BQ64" si="1554">SUM(BQ65:BQ73)</f>
        <v>0</v>
      </c>
      <c r="BR64" s="214">
        <f t="shared" ref="BR64" si="1555">SUM(BR65:BR73)</f>
        <v>0</v>
      </c>
      <c r="BS64" s="214">
        <f t="shared" ref="BS64" si="1556">SUM(BS65:BS73)</f>
        <v>0</v>
      </c>
      <c r="BT64" s="214">
        <f t="shared" ref="BT64" si="1557">SUM(BT65:BT73)</f>
        <v>0</v>
      </c>
      <c r="BU64" s="214">
        <f t="shared" ref="BU64" si="1558">SUM(BU65:BU73)</f>
        <v>0</v>
      </c>
      <c r="BV64" s="214">
        <f t="shared" ref="BV64" si="1559">SUM(BV65:BV73)</f>
        <v>0</v>
      </c>
      <c r="BW64" s="214">
        <f t="shared" ref="BW64" si="1560">SUM(BW65:BW73)</f>
        <v>0</v>
      </c>
      <c r="BX64" s="214">
        <f t="shared" ref="BX64" si="1561">SUM(BX65:BX73)</f>
        <v>0</v>
      </c>
      <c r="BY64" s="214">
        <f t="shared" ref="BY64" si="1562">SUM(BY65:BY73)</f>
        <v>0</v>
      </c>
      <c r="BZ64" s="214">
        <f t="shared" ref="BZ64" si="1563">SUM(BZ65:BZ73)</f>
        <v>0</v>
      </c>
      <c r="CA64" s="215">
        <f t="shared" si="1444"/>
        <v>0</v>
      </c>
      <c r="CB64" s="213">
        <f>SUM(CB65:CB73)</f>
        <v>0</v>
      </c>
      <c r="CC64" s="214">
        <f>SUM(CC65:CC73)</f>
        <v>0</v>
      </c>
      <c r="CD64" s="214">
        <f t="shared" ref="CD64" si="1564">SUM(CD65:CD73)</f>
        <v>0</v>
      </c>
      <c r="CE64" s="214">
        <f t="shared" ref="CE64" si="1565">SUM(CE65:CE73)</f>
        <v>0</v>
      </c>
      <c r="CF64" s="214">
        <f t="shared" ref="CF64" si="1566">SUM(CF65:CF73)</f>
        <v>0</v>
      </c>
      <c r="CG64" s="214">
        <f t="shared" ref="CG64" si="1567">SUM(CG65:CG73)</f>
        <v>0</v>
      </c>
      <c r="CH64" s="214">
        <f t="shared" ref="CH64" si="1568">SUM(CH65:CH73)</f>
        <v>0</v>
      </c>
      <c r="CI64" s="214">
        <f t="shared" ref="CI64" si="1569">SUM(CI65:CI73)</f>
        <v>0</v>
      </c>
      <c r="CJ64" s="214">
        <f t="shared" ref="CJ64" si="1570">SUM(CJ65:CJ73)</f>
        <v>0</v>
      </c>
      <c r="CK64" s="214">
        <f t="shared" ref="CK64" si="1571">SUM(CK65:CK73)</f>
        <v>0</v>
      </c>
      <c r="CL64" s="214">
        <f t="shared" ref="CL64" si="1572">SUM(CL65:CL73)</f>
        <v>0</v>
      </c>
      <c r="CM64" s="214">
        <f t="shared" ref="CM64" si="1573">SUM(CM65:CM73)</f>
        <v>0</v>
      </c>
      <c r="CN64" s="215">
        <f t="shared" si="1445"/>
        <v>0</v>
      </c>
      <c r="CO64" s="213">
        <f>SUM(CO65:CO73)</f>
        <v>0</v>
      </c>
      <c r="CP64" s="214">
        <f>SUM(CP65:CP73)</f>
        <v>0</v>
      </c>
      <c r="CQ64" s="214">
        <f t="shared" ref="CQ64" si="1574">SUM(CQ65:CQ73)</f>
        <v>0</v>
      </c>
      <c r="CR64" s="214">
        <f t="shared" ref="CR64" si="1575">SUM(CR65:CR73)</f>
        <v>0</v>
      </c>
      <c r="CS64" s="214">
        <f t="shared" ref="CS64" si="1576">SUM(CS65:CS73)</f>
        <v>0</v>
      </c>
      <c r="CT64" s="214">
        <f t="shared" ref="CT64" si="1577">SUM(CT65:CT73)</f>
        <v>0</v>
      </c>
      <c r="CU64" s="214">
        <f t="shared" ref="CU64" si="1578">SUM(CU65:CU73)</f>
        <v>0</v>
      </c>
      <c r="CV64" s="214">
        <f t="shared" ref="CV64" si="1579">SUM(CV65:CV73)</f>
        <v>0</v>
      </c>
      <c r="CW64" s="214">
        <f t="shared" ref="CW64" si="1580">SUM(CW65:CW73)</f>
        <v>0</v>
      </c>
      <c r="CX64" s="214">
        <f t="shared" ref="CX64" si="1581">SUM(CX65:CX73)</f>
        <v>0</v>
      </c>
      <c r="CY64" s="214">
        <f t="shared" ref="CY64" si="1582">SUM(CY65:CY73)</f>
        <v>0</v>
      </c>
      <c r="CZ64" s="214">
        <f t="shared" ref="CZ64" si="1583">SUM(CZ65:CZ73)</f>
        <v>0</v>
      </c>
      <c r="DA64" s="215">
        <f t="shared" si="1446"/>
        <v>0</v>
      </c>
      <c r="DB64" s="213">
        <f>SUM(DB65:DB73)</f>
        <v>0</v>
      </c>
      <c r="DC64" s="214">
        <f>SUM(DC65:DC73)</f>
        <v>0</v>
      </c>
      <c r="DD64" s="214">
        <f t="shared" ref="DD64" si="1584">SUM(DD65:DD73)</f>
        <v>0</v>
      </c>
      <c r="DE64" s="214">
        <f t="shared" ref="DE64" si="1585">SUM(DE65:DE73)</f>
        <v>0</v>
      </c>
      <c r="DF64" s="214">
        <f t="shared" ref="DF64" si="1586">SUM(DF65:DF73)</f>
        <v>0</v>
      </c>
      <c r="DG64" s="214">
        <f t="shared" ref="DG64" si="1587">SUM(DG65:DG73)</f>
        <v>0</v>
      </c>
      <c r="DH64" s="214">
        <f t="shared" ref="DH64" si="1588">SUM(DH65:DH73)</f>
        <v>0</v>
      </c>
      <c r="DI64" s="214">
        <f t="shared" ref="DI64" si="1589">SUM(DI65:DI73)</f>
        <v>0</v>
      </c>
      <c r="DJ64" s="214">
        <f t="shared" ref="DJ64" si="1590">SUM(DJ65:DJ73)</f>
        <v>0</v>
      </c>
      <c r="DK64" s="214">
        <f t="shared" ref="DK64" si="1591">SUM(DK65:DK73)</f>
        <v>0</v>
      </c>
      <c r="DL64" s="214">
        <f t="shared" ref="DL64" si="1592">SUM(DL65:DL73)</f>
        <v>0</v>
      </c>
      <c r="DM64" s="214">
        <f t="shared" ref="DM64" si="1593">SUM(DM65:DM73)</f>
        <v>0</v>
      </c>
      <c r="DN64" s="215">
        <f t="shared" si="1447"/>
        <v>0</v>
      </c>
      <c r="DO64" s="213">
        <f>SUM(DO65:DO73)</f>
        <v>0</v>
      </c>
      <c r="DP64" s="214">
        <f>SUM(DP65:DP73)</f>
        <v>0</v>
      </c>
      <c r="DQ64" s="214">
        <f t="shared" ref="DQ64" si="1594">SUM(DQ65:DQ73)</f>
        <v>0</v>
      </c>
      <c r="DR64" s="214">
        <f t="shared" ref="DR64" si="1595">SUM(DR65:DR73)</f>
        <v>0</v>
      </c>
      <c r="DS64" s="214">
        <f t="shared" ref="DS64" si="1596">SUM(DS65:DS73)</f>
        <v>0</v>
      </c>
      <c r="DT64" s="214">
        <f t="shared" ref="DT64" si="1597">SUM(DT65:DT73)</f>
        <v>0</v>
      </c>
      <c r="DU64" s="214">
        <f t="shared" ref="DU64" si="1598">SUM(DU65:DU73)</f>
        <v>0</v>
      </c>
      <c r="DV64" s="214">
        <f t="shared" ref="DV64" si="1599">SUM(DV65:DV73)</f>
        <v>0</v>
      </c>
      <c r="DW64" s="214">
        <f t="shared" ref="DW64" si="1600">SUM(DW65:DW73)</f>
        <v>0</v>
      </c>
      <c r="DX64" s="214">
        <f t="shared" ref="DX64" si="1601">SUM(DX65:DX73)</f>
        <v>0</v>
      </c>
      <c r="DY64" s="214">
        <f t="shared" ref="DY64" si="1602">SUM(DY65:DY73)</f>
        <v>0</v>
      </c>
      <c r="DZ64" s="214">
        <f t="shared" ref="DZ64" si="1603">SUM(DZ65:DZ73)</f>
        <v>0</v>
      </c>
      <c r="EA64" s="215">
        <f t="shared" si="1448"/>
        <v>0</v>
      </c>
      <c r="EB64" s="213">
        <f>SUM(EB65:EB73)</f>
        <v>0</v>
      </c>
      <c r="EC64" s="214">
        <f>SUM(EC65:EC73)</f>
        <v>0</v>
      </c>
      <c r="ED64" s="214">
        <f t="shared" ref="ED64" si="1604">SUM(ED65:ED73)</f>
        <v>0</v>
      </c>
      <c r="EE64" s="214">
        <f t="shared" ref="EE64" si="1605">SUM(EE65:EE73)</f>
        <v>0</v>
      </c>
      <c r="EF64" s="214">
        <f t="shared" ref="EF64" si="1606">SUM(EF65:EF73)</f>
        <v>0</v>
      </c>
      <c r="EG64" s="214">
        <f t="shared" ref="EG64" si="1607">SUM(EG65:EG73)</f>
        <v>0</v>
      </c>
      <c r="EH64" s="214">
        <f t="shared" ref="EH64" si="1608">SUM(EH65:EH73)</f>
        <v>0</v>
      </c>
      <c r="EI64" s="214">
        <f t="shared" ref="EI64" si="1609">SUM(EI65:EI73)</f>
        <v>0</v>
      </c>
      <c r="EJ64" s="214">
        <f t="shared" ref="EJ64" si="1610">SUM(EJ65:EJ73)</f>
        <v>0</v>
      </c>
      <c r="EK64" s="214">
        <f t="shared" ref="EK64" si="1611">SUM(EK65:EK73)</f>
        <v>0</v>
      </c>
      <c r="EL64" s="214">
        <f t="shared" ref="EL64" si="1612">SUM(EL65:EL73)</f>
        <v>0</v>
      </c>
      <c r="EM64" s="214">
        <f t="shared" ref="EM64" si="1613">SUM(EM65:EM73)</f>
        <v>0</v>
      </c>
      <c r="EN64" s="215">
        <f t="shared" si="1449"/>
        <v>0</v>
      </c>
      <c r="EO64" s="213">
        <f>SUM(EO65:EO73)</f>
        <v>0</v>
      </c>
      <c r="EP64" s="214">
        <f>SUM(EP65:EP73)</f>
        <v>0</v>
      </c>
      <c r="EQ64" s="214">
        <f t="shared" ref="EQ64" si="1614">SUM(EQ65:EQ73)</f>
        <v>0</v>
      </c>
      <c r="ER64" s="214">
        <f t="shared" ref="ER64" si="1615">SUM(ER65:ER73)</f>
        <v>0</v>
      </c>
      <c r="ES64" s="214">
        <f t="shared" ref="ES64" si="1616">SUM(ES65:ES73)</f>
        <v>0</v>
      </c>
      <c r="ET64" s="214">
        <f t="shared" ref="ET64" si="1617">SUM(ET65:ET73)</f>
        <v>0</v>
      </c>
      <c r="EU64" s="214">
        <f t="shared" ref="EU64" si="1618">SUM(EU65:EU73)</f>
        <v>0</v>
      </c>
      <c r="EV64" s="214">
        <f t="shared" ref="EV64" si="1619">SUM(EV65:EV73)</f>
        <v>0</v>
      </c>
      <c r="EW64" s="214">
        <f t="shared" ref="EW64" si="1620">SUM(EW65:EW73)</f>
        <v>0</v>
      </c>
      <c r="EX64" s="214">
        <f t="shared" ref="EX64" si="1621">SUM(EX65:EX73)</f>
        <v>0</v>
      </c>
      <c r="EY64" s="214">
        <f t="shared" ref="EY64" si="1622">SUM(EY65:EY73)</f>
        <v>0</v>
      </c>
      <c r="EZ64" s="214">
        <f t="shared" ref="EZ64" si="1623">SUM(EZ65:EZ73)</f>
        <v>0</v>
      </c>
      <c r="FA64" s="215">
        <f t="shared" si="1450"/>
        <v>0</v>
      </c>
      <c r="FB64" s="213">
        <f>SUM(FB65:FB73)</f>
        <v>0</v>
      </c>
      <c r="FC64" s="214">
        <f>SUM(FC65:FC73)</f>
        <v>0</v>
      </c>
      <c r="FD64" s="214">
        <f t="shared" ref="FD64" si="1624">SUM(FD65:FD73)</f>
        <v>0</v>
      </c>
      <c r="FE64" s="214">
        <f t="shared" ref="FE64" si="1625">SUM(FE65:FE73)</f>
        <v>0</v>
      </c>
      <c r="FF64" s="214">
        <f t="shared" ref="FF64" si="1626">SUM(FF65:FF73)</f>
        <v>0</v>
      </c>
      <c r="FG64" s="214">
        <f t="shared" ref="FG64" si="1627">SUM(FG65:FG73)</f>
        <v>0</v>
      </c>
      <c r="FH64" s="214">
        <f t="shared" ref="FH64" si="1628">SUM(FH65:FH73)</f>
        <v>0</v>
      </c>
      <c r="FI64" s="214">
        <f t="shared" ref="FI64" si="1629">SUM(FI65:FI73)</f>
        <v>0</v>
      </c>
      <c r="FJ64" s="214">
        <f t="shared" ref="FJ64" si="1630">SUM(FJ65:FJ73)</f>
        <v>0</v>
      </c>
      <c r="FK64" s="214">
        <f t="shared" ref="FK64" si="1631">SUM(FK65:FK73)</f>
        <v>0</v>
      </c>
      <c r="FL64" s="214">
        <f t="shared" ref="FL64" si="1632">SUM(FL65:FL73)</f>
        <v>0</v>
      </c>
      <c r="FM64" s="214">
        <f t="shared" ref="FM64" si="1633">SUM(FM65:FM73)</f>
        <v>0</v>
      </c>
      <c r="FN64" s="215">
        <f t="shared" si="1451"/>
        <v>0</v>
      </c>
      <c r="FO64" s="213">
        <f>SUM(FO65:FO73)</f>
        <v>0</v>
      </c>
      <c r="FP64" s="214">
        <f>SUM(FP65:FP73)</f>
        <v>0</v>
      </c>
      <c r="FQ64" s="214">
        <f t="shared" ref="FQ64" si="1634">SUM(FQ65:FQ73)</f>
        <v>0</v>
      </c>
      <c r="FR64" s="214">
        <f t="shared" ref="FR64" si="1635">SUM(FR65:FR73)</f>
        <v>0</v>
      </c>
      <c r="FS64" s="214">
        <f t="shared" ref="FS64" si="1636">SUM(FS65:FS73)</f>
        <v>0</v>
      </c>
      <c r="FT64" s="214">
        <f t="shared" ref="FT64" si="1637">SUM(FT65:FT73)</f>
        <v>0</v>
      </c>
      <c r="FU64" s="214">
        <f t="shared" ref="FU64" si="1638">SUM(FU65:FU73)</f>
        <v>0</v>
      </c>
      <c r="FV64" s="214">
        <f t="shared" ref="FV64" si="1639">SUM(FV65:FV73)</f>
        <v>0</v>
      </c>
      <c r="FW64" s="214">
        <f t="shared" ref="FW64" si="1640">SUM(FW65:FW73)</f>
        <v>0</v>
      </c>
      <c r="FX64" s="214">
        <f t="shared" ref="FX64" si="1641">SUM(FX65:FX73)</f>
        <v>0</v>
      </c>
      <c r="FY64" s="214">
        <f t="shared" ref="FY64" si="1642">SUM(FY65:FY73)</f>
        <v>0</v>
      </c>
      <c r="FZ64" s="214">
        <f t="shared" ref="FZ64" si="1643">SUM(FZ65:FZ73)</f>
        <v>0</v>
      </c>
      <c r="GA64" s="215">
        <f t="shared" si="1452"/>
        <v>0</v>
      </c>
      <c r="GB64" s="213">
        <f>SUM(GB65:GB73)</f>
        <v>0</v>
      </c>
      <c r="GC64" s="214">
        <f>SUM(GC65:GC73)</f>
        <v>0</v>
      </c>
      <c r="GD64" s="214">
        <f t="shared" ref="GD64" si="1644">SUM(GD65:GD73)</f>
        <v>0</v>
      </c>
      <c r="GE64" s="214">
        <f t="shared" ref="GE64" si="1645">SUM(GE65:GE73)</f>
        <v>0</v>
      </c>
      <c r="GF64" s="214">
        <f t="shared" ref="GF64" si="1646">SUM(GF65:GF73)</f>
        <v>0</v>
      </c>
      <c r="GG64" s="214">
        <f t="shared" ref="GG64" si="1647">SUM(GG65:GG73)</f>
        <v>0</v>
      </c>
      <c r="GH64" s="214">
        <f t="shared" ref="GH64" si="1648">SUM(GH65:GH73)</f>
        <v>0</v>
      </c>
      <c r="GI64" s="214">
        <f t="shared" ref="GI64" si="1649">SUM(GI65:GI73)</f>
        <v>0</v>
      </c>
      <c r="GJ64" s="214">
        <f t="shared" ref="GJ64" si="1650">SUM(GJ65:GJ73)</f>
        <v>0</v>
      </c>
      <c r="GK64" s="214">
        <f t="shared" ref="GK64" si="1651">SUM(GK65:GK73)</f>
        <v>0</v>
      </c>
      <c r="GL64" s="214">
        <f t="shared" ref="GL64" si="1652">SUM(GL65:GL73)</f>
        <v>0</v>
      </c>
      <c r="GM64" s="214">
        <f t="shared" ref="GM64" si="1653">SUM(GM65:GM73)</f>
        <v>0</v>
      </c>
      <c r="GN64" s="215">
        <f t="shared" si="1453"/>
        <v>0</v>
      </c>
      <c r="GO64" s="213">
        <f>SUM(GO65:GO73)</f>
        <v>0</v>
      </c>
      <c r="GP64" s="214">
        <f>SUM(GP65:GP73)</f>
        <v>0</v>
      </c>
      <c r="GQ64" s="214">
        <f t="shared" ref="GQ64" si="1654">SUM(GQ65:GQ73)</f>
        <v>0</v>
      </c>
      <c r="GR64" s="214">
        <f t="shared" ref="GR64" si="1655">SUM(GR65:GR73)</f>
        <v>0</v>
      </c>
      <c r="GS64" s="214">
        <f t="shared" ref="GS64" si="1656">SUM(GS65:GS73)</f>
        <v>0</v>
      </c>
      <c r="GT64" s="214">
        <f t="shared" ref="GT64" si="1657">SUM(GT65:GT73)</f>
        <v>0</v>
      </c>
      <c r="GU64" s="214">
        <f t="shared" ref="GU64" si="1658">SUM(GU65:GU73)</f>
        <v>0</v>
      </c>
      <c r="GV64" s="214">
        <f t="shared" ref="GV64" si="1659">SUM(GV65:GV73)</f>
        <v>0</v>
      </c>
      <c r="GW64" s="214">
        <f t="shared" ref="GW64" si="1660">SUM(GW65:GW73)</f>
        <v>0</v>
      </c>
      <c r="GX64" s="214">
        <f t="shared" ref="GX64" si="1661">SUM(GX65:GX73)</f>
        <v>0</v>
      </c>
      <c r="GY64" s="214">
        <f t="shared" ref="GY64" si="1662">SUM(GY65:GY73)</f>
        <v>0</v>
      </c>
      <c r="GZ64" s="214">
        <f t="shared" ref="GZ64" si="1663">SUM(GZ65:GZ73)</f>
        <v>0</v>
      </c>
      <c r="HA64" s="215">
        <f t="shared" si="1454"/>
        <v>0</v>
      </c>
      <c r="HB64" s="213">
        <f>SUM(HB65:HB73)</f>
        <v>0</v>
      </c>
      <c r="HC64" s="214">
        <f>SUM(HC65:HC73)</f>
        <v>0</v>
      </c>
      <c r="HD64" s="214">
        <f t="shared" ref="HD64" si="1664">SUM(HD65:HD73)</f>
        <v>0</v>
      </c>
      <c r="HE64" s="214">
        <f t="shared" ref="HE64" si="1665">SUM(HE65:HE73)</f>
        <v>0</v>
      </c>
      <c r="HF64" s="214">
        <f t="shared" ref="HF64" si="1666">SUM(HF65:HF73)</f>
        <v>0</v>
      </c>
      <c r="HG64" s="214">
        <f t="shared" ref="HG64" si="1667">SUM(HG65:HG73)</f>
        <v>0</v>
      </c>
      <c r="HH64" s="214">
        <f t="shared" ref="HH64" si="1668">SUM(HH65:HH73)</f>
        <v>0</v>
      </c>
      <c r="HI64" s="214">
        <f t="shared" ref="HI64" si="1669">SUM(HI65:HI73)</f>
        <v>0</v>
      </c>
      <c r="HJ64" s="214">
        <f t="shared" ref="HJ64" si="1670">SUM(HJ65:HJ73)</f>
        <v>0</v>
      </c>
      <c r="HK64" s="214">
        <f t="shared" ref="HK64" si="1671">SUM(HK65:HK73)</f>
        <v>0</v>
      </c>
      <c r="HL64" s="214">
        <f t="shared" ref="HL64" si="1672">SUM(HL65:HL73)</f>
        <v>0</v>
      </c>
      <c r="HM64" s="214">
        <f t="shared" ref="HM64" si="1673">SUM(HM65:HM73)</f>
        <v>0</v>
      </c>
      <c r="HN64" s="215">
        <f t="shared" si="1455"/>
        <v>0</v>
      </c>
      <c r="HO64" s="213">
        <f>SUM(HO65:HO73)</f>
        <v>0</v>
      </c>
      <c r="HP64" s="214">
        <f>SUM(HP65:HP73)</f>
        <v>0</v>
      </c>
      <c r="HQ64" s="214">
        <f t="shared" ref="HQ64" si="1674">SUM(HQ65:HQ73)</f>
        <v>0</v>
      </c>
      <c r="HR64" s="214">
        <f t="shared" ref="HR64" si="1675">SUM(HR65:HR73)</f>
        <v>0</v>
      </c>
      <c r="HS64" s="214">
        <f t="shared" ref="HS64" si="1676">SUM(HS65:HS73)</f>
        <v>0</v>
      </c>
      <c r="HT64" s="214">
        <f t="shared" ref="HT64" si="1677">SUM(HT65:HT73)</f>
        <v>0</v>
      </c>
      <c r="HU64" s="214">
        <f t="shared" ref="HU64" si="1678">SUM(HU65:HU73)</f>
        <v>0</v>
      </c>
      <c r="HV64" s="214">
        <f t="shared" ref="HV64" si="1679">SUM(HV65:HV73)</f>
        <v>0</v>
      </c>
      <c r="HW64" s="214">
        <f t="shared" ref="HW64" si="1680">SUM(HW65:HW73)</f>
        <v>0</v>
      </c>
      <c r="HX64" s="214">
        <f t="shared" ref="HX64" si="1681">SUM(HX65:HX73)</f>
        <v>0</v>
      </c>
      <c r="HY64" s="214">
        <f t="shared" ref="HY64" si="1682">SUM(HY65:HY73)</f>
        <v>0</v>
      </c>
      <c r="HZ64" s="214">
        <f t="shared" ref="HZ64" si="1683">SUM(HZ65:HZ73)</f>
        <v>0</v>
      </c>
      <c r="IA64" s="215">
        <f t="shared" si="1456"/>
        <v>0</v>
      </c>
      <c r="IB64" s="213">
        <f>SUM(IB65:IB73)</f>
        <v>0</v>
      </c>
      <c r="IC64" s="214">
        <f>SUM(IC65:IC73)</f>
        <v>0</v>
      </c>
      <c r="ID64" s="214">
        <f t="shared" ref="ID64" si="1684">SUM(ID65:ID73)</f>
        <v>0</v>
      </c>
      <c r="IE64" s="214">
        <f t="shared" ref="IE64" si="1685">SUM(IE65:IE73)</f>
        <v>0</v>
      </c>
      <c r="IF64" s="214">
        <f t="shared" ref="IF64" si="1686">SUM(IF65:IF73)</f>
        <v>0</v>
      </c>
      <c r="IG64" s="214">
        <f t="shared" ref="IG64" si="1687">SUM(IG65:IG73)</f>
        <v>0</v>
      </c>
      <c r="IH64" s="214">
        <f t="shared" ref="IH64" si="1688">SUM(IH65:IH73)</f>
        <v>0</v>
      </c>
      <c r="II64" s="214">
        <f t="shared" ref="II64" si="1689">SUM(II65:II73)</f>
        <v>0</v>
      </c>
      <c r="IJ64" s="214">
        <f t="shared" ref="IJ64" si="1690">SUM(IJ65:IJ73)</f>
        <v>0</v>
      </c>
      <c r="IK64" s="214">
        <f t="shared" ref="IK64" si="1691">SUM(IK65:IK73)</f>
        <v>0</v>
      </c>
      <c r="IL64" s="214">
        <f t="shared" ref="IL64" si="1692">SUM(IL65:IL73)</f>
        <v>0</v>
      </c>
      <c r="IM64" s="214">
        <f t="shared" ref="IM64" si="1693">SUM(IM65:IM73)</f>
        <v>0</v>
      </c>
      <c r="IN64" s="215">
        <f t="shared" si="1457"/>
        <v>0</v>
      </c>
      <c r="IO64" s="213">
        <f>SUM(IO65:IO73)</f>
        <v>0</v>
      </c>
      <c r="IP64" s="214">
        <f>SUM(IP65:IP73)</f>
        <v>0</v>
      </c>
      <c r="IQ64" s="214">
        <f t="shared" ref="IQ64" si="1694">SUM(IQ65:IQ73)</f>
        <v>0</v>
      </c>
      <c r="IR64" s="214">
        <f t="shared" ref="IR64" si="1695">SUM(IR65:IR73)</f>
        <v>0</v>
      </c>
      <c r="IS64" s="214">
        <f t="shared" ref="IS64" si="1696">SUM(IS65:IS73)</f>
        <v>0</v>
      </c>
      <c r="IT64" s="214">
        <f t="shared" ref="IT64" si="1697">SUM(IT65:IT73)</f>
        <v>0</v>
      </c>
      <c r="IU64" s="214">
        <f t="shared" ref="IU64" si="1698">SUM(IU65:IU73)</f>
        <v>0</v>
      </c>
      <c r="IV64" s="214">
        <f t="shared" ref="IV64" si="1699">SUM(IV65:IV73)</f>
        <v>0</v>
      </c>
      <c r="IW64" s="214">
        <f t="shared" ref="IW64" si="1700">SUM(IW65:IW73)</f>
        <v>0</v>
      </c>
      <c r="IX64" s="214">
        <f t="shared" ref="IX64" si="1701">SUM(IX65:IX73)</f>
        <v>0</v>
      </c>
      <c r="IY64" s="214">
        <f t="shared" ref="IY64" si="1702">SUM(IY65:IY73)</f>
        <v>0</v>
      </c>
      <c r="IZ64" s="214">
        <f t="shared" ref="IZ64" si="1703">SUM(IZ65:IZ73)</f>
        <v>0</v>
      </c>
      <c r="JA64" s="215">
        <f t="shared" si="1458"/>
        <v>0</v>
      </c>
      <c r="JB64" s="213">
        <f>SUM(JB65:JB73)</f>
        <v>0</v>
      </c>
      <c r="JC64" s="214">
        <f>SUM(JC65:JC73)</f>
        <v>0</v>
      </c>
      <c r="JD64" s="214">
        <f t="shared" ref="JD64" si="1704">SUM(JD65:JD73)</f>
        <v>0</v>
      </c>
      <c r="JE64" s="214">
        <f t="shared" ref="JE64" si="1705">SUM(JE65:JE73)</f>
        <v>0</v>
      </c>
      <c r="JF64" s="214">
        <f t="shared" ref="JF64" si="1706">SUM(JF65:JF73)</f>
        <v>0</v>
      </c>
      <c r="JG64" s="214">
        <f t="shared" ref="JG64" si="1707">SUM(JG65:JG73)</f>
        <v>0</v>
      </c>
      <c r="JH64" s="214">
        <f t="shared" ref="JH64" si="1708">SUM(JH65:JH73)</f>
        <v>0</v>
      </c>
      <c r="JI64" s="214">
        <f t="shared" ref="JI64" si="1709">SUM(JI65:JI73)</f>
        <v>0</v>
      </c>
      <c r="JJ64" s="214">
        <f t="shared" ref="JJ64" si="1710">SUM(JJ65:JJ73)</f>
        <v>0</v>
      </c>
      <c r="JK64" s="214">
        <f t="shared" ref="JK64" si="1711">SUM(JK65:JK73)</f>
        <v>0</v>
      </c>
      <c r="JL64" s="214">
        <f t="shared" ref="JL64" si="1712">SUM(JL65:JL73)</f>
        <v>0</v>
      </c>
      <c r="JM64" s="214">
        <f t="shared" ref="JM64" si="1713">SUM(JM65:JM73)</f>
        <v>0</v>
      </c>
      <c r="JN64" s="215">
        <f t="shared" si="1459"/>
        <v>0</v>
      </c>
      <c r="JO64" s="213">
        <f>SUM(JO65:JO73)</f>
        <v>0</v>
      </c>
      <c r="JP64" s="214">
        <f>SUM(JP65:JP73)</f>
        <v>0</v>
      </c>
      <c r="JQ64" s="214">
        <f t="shared" ref="JQ64" si="1714">SUM(JQ65:JQ73)</f>
        <v>0</v>
      </c>
      <c r="JR64" s="214">
        <f t="shared" ref="JR64" si="1715">SUM(JR65:JR73)</f>
        <v>0</v>
      </c>
      <c r="JS64" s="214">
        <f t="shared" ref="JS64" si="1716">SUM(JS65:JS73)</f>
        <v>0</v>
      </c>
      <c r="JT64" s="214">
        <f t="shared" ref="JT64" si="1717">SUM(JT65:JT73)</f>
        <v>0</v>
      </c>
      <c r="JU64" s="214">
        <f t="shared" ref="JU64" si="1718">SUM(JU65:JU73)</f>
        <v>0</v>
      </c>
      <c r="JV64" s="214">
        <f t="shared" ref="JV64" si="1719">SUM(JV65:JV73)</f>
        <v>0</v>
      </c>
      <c r="JW64" s="214">
        <f t="shared" ref="JW64" si="1720">SUM(JW65:JW73)</f>
        <v>0</v>
      </c>
      <c r="JX64" s="214">
        <f t="shared" ref="JX64" si="1721">SUM(JX65:JX73)</f>
        <v>0</v>
      </c>
      <c r="JY64" s="214">
        <f t="shared" ref="JY64" si="1722">SUM(JY65:JY73)</f>
        <v>0</v>
      </c>
      <c r="JZ64" s="214">
        <f t="shared" ref="JZ64" si="1723">SUM(JZ65:JZ73)</f>
        <v>0</v>
      </c>
      <c r="KA64" s="215">
        <f t="shared" si="1460"/>
        <v>0</v>
      </c>
      <c r="KB64" s="213">
        <f>SUM(KB65:KB73)</f>
        <v>0</v>
      </c>
      <c r="KC64" s="214">
        <f>SUM(KC65:KC73)</f>
        <v>0</v>
      </c>
      <c r="KD64" s="214">
        <f t="shared" ref="KD64" si="1724">SUM(KD65:KD73)</f>
        <v>0</v>
      </c>
      <c r="KE64" s="214">
        <f t="shared" ref="KE64" si="1725">SUM(KE65:KE73)</f>
        <v>0</v>
      </c>
      <c r="KF64" s="214">
        <f t="shared" ref="KF64" si="1726">SUM(KF65:KF73)</f>
        <v>0</v>
      </c>
      <c r="KG64" s="214">
        <f t="shared" ref="KG64" si="1727">SUM(KG65:KG73)</f>
        <v>0</v>
      </c>
      <c r="KH64" s="214">
        <f t="shared" ref="KH64" si="1728">SUM(KH65:KH73)</f>
        <v>0</v>
      </c>
      <c r="KI64" s="214">
        <f t="shared" ref="KI64" si="1729">SUM(KI65:KI73)</f>
        <v>0</v>
      </c>
      <c r="KJ64" s="214">
        <f t="shared" ref="KJ64" si="1730">SUM(KJ65:KJ73)</f>
        <v>0</v>
      </c>
      <c r="KK64" s="214">
        <f t="shared" ref="KK64" si="1731">SUM(KK65:KK73)</f>
        <v>0</v>
      </c>
      <c r="KL64" s="214">
        <f t="shared" ref="KL64" si="1732">SUM(KL65:KL73)</f>
        <v>0</v>
      </c>
      <c r="KM64" s="214">
        <f t="shared" ref="KM64" si="1733">SUM(KM65:KM73)</f>
        <v>0</v>
      </c>
      <c r="KN64" s="215">
        <f t="shared" si="1461"/>
        <v>0</v>
      </c>
      <c r="KO64" s="213">
        <f>SUM(KO65:KO73)</f>
        <v>0</v>
      </c>
      <c r="KP64" s="214">
        <f>SUM(KP65:KP73)</f>
        <v>0</v>
      </c>
      <c r="KQ64" s="214">
        <f t="shared" ref="KQ64" si="1734">SUM(KQ65:KQ73)</f>
        <v>0</v>
      </c>
      <c r="KR64" s="214">
        <f t="shared" ref="KR64" si="1735">SUM(KR65:KR73)</f>
        <v>0</v>
      </c>
      <c r="KS64" s="214">
        <f t="shared" ref="KS64" si="1736">SUM(KS65:KS73)</f>
        <v>0</v>
      </c>
      <c r="KT64" s="214">
        <f t="shared" ref="KT64" si="1737">SUM(KT65:KT73)</f>
        <v>0</v>
      </c>
      <c r="KU64" s="214">
        <f t="shared" ref="KU64" si="1738">SUM(KU65:KU73)</f>
        <v>0</v>
      </c>
      <c r="KV64" s="214">
        <f t="shared" ref="KV64" si="1739">SUM(KV65:KV73)</f>
        <v>0</v>
      </c>
      <c r="KW64" s="214">
        <f t="shared" ref="KW64" si="1740">SUM(KW65:KW73)</f>
        <v>0</v>
      </c>
      <c r="KX64" s="214">
        <f t="shared" ref="KX64" si="1741">SUM(KX65:KX73)</f>
        <v>0</v>
      </c>
      <c r="KY64" s="214">
        <f t="shared" ref="KY64" si="1742">SUM(KY65:KY73)</f>
        <v>0</v>
      </c>
      <c r="KZ64" s="214">
        <f t="shared" ref="KZ64" si="1743">SUM(KZ65:KZ73)</f>
        <v>0</v>
      </c>
      <c r="LA64" s="215">
        <f t="shared" si="1462"/>
        <v>0</v>
      </c>
      <c r="LB64" s="213">
        <f>SUM(LB65:LB73)</f>
        <v>0</v>
      </c>
      <c r="LC64" s="214">
        <f>SUM(LC65:LC73)</f>
        <v>0</v>
      </c>
      <c r="LD64" s="214">
        <f t="shared" ref="LD64" si="1744">SUM(LD65:LD73)</f>
        <v>0</v>
      </c>
      <c r="LE64" s="214">
        <f t="shared" ref="LE64" si="1745">SUM(LE65:LE73)</f>
        <v>0</v>
      </c>
      <c r="LF64" s="214">
        <f t="shared" ref="LF64" si="1746">SUM(LF65:LF73)</f>
        <v>0</v>
      </c>
      <c r="LG64" s="214">
        <f t="shared" ref="LG64" si="1747">SUM(LG65:LG73)</f>
        <v>0</v>
      </c>
      <c r="LH64" s="214">
        <f t="shared" ref="LH64" si="1748">SUM(LH65:LH73)</f>
        <v>0</v>
      </c>
      <c r="LI64" s="214">
        <f t="shared" ref="LI64" si="1749">SUM(LI65:LI73)</f>
        <v>0</v>
      </c>
      <c r="LJ64" s="214">
        <f t="shared" ref="LJ64" si="1750">SUM(LJ65:LJ73)</f>
        <v>0</v>
      </c>
      <c r="LK64" s="214">
        <f t="shared" ref="LK64" si="1751">SUM(LK65:LK73)</f>
        <v>0</v>
      </c>
      <c r="LL64" s="214">
        <f t="shared" ref="LL64" si="1752">SUM(LL65:LL73)</f>
        <v>0</v>
      </c>
      <c r="LM64" s="214">
        <f t="shared" ref="LM64" si="1753">SUM(LM65:LM73)</f>
        <v>0</v>
      </c>
      <c r="LN64" s="215">
        <f t="shared" si="1463"/>
        <v>0</v>
      </c>
    </row>
    <row r="65" spans="1:326" s="90" customFormat="1">
      <c r="A65" s="92" t="s">
        <v>77</v>
      </c>
      <c r="B65" s="209"/>
      <c r="C65" s="205"/>
      <c r="D65" s="205"/>
      <c r="E65" s="205"/>
      <c r="F65" s="205"/>
      <c r="G65" s="205"/>
      <c r="H65" s="205"/>
      <c r="I65" s="205"/>
      <c r="J65" s="205"/>
      <c r="K65" s="205"/>
      <c r="L65" s="205"/>
      <c r="M65" s="205"/>
      <c r="N65" s="216">
        <f t="shared" si="1439"/>
        <v>0</v>
      </c>
      <c r="O65" s="205"/>
      <c r="P65" s="205"/>
      <c r="Q65" s="205"/>
      <c r="R65" s="205"/>
      <c r="S65" s="205"/>
      <c r="T65" s="205"/>
      <c r="U65" s="205"/>
      <c r="V65" s="205"/>
      <c r="W65" s="205"/>
      <c r="X65" s="205"/>
      <c r="Y65" s="205"/>
      <c r="Z65" s="205"/>
      <c r="AA65" s="216">
        <f t="shared" si="1440"/>
        <v>0</v>
      </c>
      <c r="AB65" s="205"/>
      <c r="AC65" s="205"/>
      <c r="AD65" s="205"/>
      <c r="AE65" s="205"/>
      <c r="AF65" s="205"/>
      <c r="AG65" s="205"/>
      <c r="AH65" s="205"/>
      <c r="AI65" s="205"/>
      <c r="AJ65" s="205"/>
      <c r="AK65" s="205"/>
      <c r="AL65" s="205"/>
      <c r="AM65" s="205"/>
      <c r="AN65" s="216">
        <f t="shared" si="1441"/>
        <v>0</v>
      </c>
      <c r="AO65" s="205"/>
      <c r="AP65" s="205"/>
      <c r="AQ65" s="205"/>
      <c r="AR65" s="205"/>
      <c r="AS65" s="205"/>
      <c r="AT65" s="205"/>
      <c r="AU65" s="205"/>
      <c r="AV65" s="205"/>
      <c r="AW65" s="205"/>
      <c r="AX65" s="205"/>
      <c r="AY65" s="205"/>
      <c r="AZ65" s="205"/>
      <c r="BA65" s="216">
        <f t="shared" si="1442"/>
        <v>0</v>
      </c>
      <c r="BB65" s="205"/>
      <c r="BC65" s="205"/>
      <c r="BD65" s="205"/>
      <c r="BE65" s="205"/>
      <c r="BF65" s="205"/>
      <c r="BG65" s="205"/>
      <c r="BH65" s="205"/>
      <c r="BI65" s="205"/>
      <c r="BJ65" s="205"/>
      <c r="BK65" s="205"/>
      <c r="BL65" s="205"/>
      <c r="BM65" s="205"/>
      <c r="BN65" s="216">
        <f t="shared" si="1443"/>
        <v>0</v>
      </c>
      <c r="BO65" s="205"/>
      <c r="BP65" s="205"/>
      <c r="BQ65" s="205"/>
      <c r="BR65" s="205"/>
      <c r="BS65" s="205"/>
      <c r="BT65" s="205"/>
      <c r="BU65" s="205"/>
      <c r="BV65" s="205"/>
      <c r="BW65" s="205"/>
      <c r="BX65" s="205"/>
      <c r="BY65" s="205"/>
      <c r="BZ65" s="205"/>
      <c r="CA65" s="216">
        <f t="shared" si="1444"/>
        <v>0</v>
      </c>
      <c r="CB65" s="205"/>
      <c r="CC65" s="205"/>
      <c r="CD65" s="205"/>
      <c r="CE65" s="205"/>
      <c r="CF65" s="205"/>
      <c r="CG65" s="205"/>
      <c r="CH65" s="205"/>
      <c r="CI65" s="205"/>
      <c r="CJ65" s="205"/>
      <c r="CK65" s="205"/>
      <c r="CL65" s="205"/>
      <c r="CM65" s="205"/>
      <c r="CN65" s="216">
        <f t="shared" si="1445"/>
        <v>0</v>
      </c>
      <c r="CO65" s="205"/>
      <c r="CP65" s="205"/>
      <c r="CQ65" s="205"/>
      <c r="CR65" s="205"/>
      <c r="CS65" s="205"/>
      <c r="CT65" s="205"/>
      <c r="CU65" s="205"/>
      <c r="CV65" s="205"/>
      <c r="CW65" s="205"/>
      <c r="CX65" s="205"/>
      <c r="CY65" s="205"/>
      <c r="CZ65" s="205"/>
      <c r="DA65" s="216">
        <f t="shared" si="1446"/>
        <v>0</v>
      </c>
      <c r="DB65" s="205"/>
      <c r="DC65" s="205"/>
      <c r="DD65" s="205"/>
      <c r="DE65" s="205"/>
      <c r="DF65" s="205"/>
      <c r="DG65" s="205"/>
      <c r="DH65" s="205"/>
      <c r="DI65" s="205"/>
      <c r="DJ65" s="205"/>
      <c r="DK65" s="205"/>
      <c r="DL65" s="205"/>
      <c r="DM65" s="205"/>
      <c r="DN65" s="216">
        <f t="shared" si="1447"/>
        <v>0</v>
      </c>
      <c r="DO65" s="205"/>
      <c r="DP65" s="205"/>
      <c r="DQ65" s="205"/>
      <c r="DR65" s="205"/>
      <c r="DS65" s="205"/>
      <c r="DT65" s="205"/>
      <c r="DU65" s="205"/>
      <c r="DV65" s="205"/>
      <c r="DW65" s="205"/>
      <c r="DX65" s="205"/>
      <c r="DY65" s="205"/>
      <c r="DZ65" s="205"/>
      <c r="EA65" s="216">
        <f t="shared" si="1448"/>
        <v>0</v>
      </c>
      <c r="EB65" s="205"/>
      <c r="EC65" s="205"/>
      <c r="ED65" s="205"/>
      <c r="EE65" s="205"/>
      <c r="EF65" s="205"/>
      <c r="EG65" s="205"/>
      <c r="EH65" s="205"/>
      <c r="EI65" s="205"/>
      <c r="EJ65" s="205"/>
      <c r="EK65" s="205"/>
      <c r="EL65" s="205"/>
      <c r="EM65" s="205"/>
      <c r="EN65" s="216">
        <f t="shared" si="1449"/>
        <v>0</v>
      </c>
      <c r="EO65" s="205"/>
      <c r="EP65" s="205"/>
      <c r="EQ65" s="205"/>
      <c r="ER65" s="205"/>
      <c r="ES65" s="205"/>
      <c r="ET65" s="205"/>
      <c r="EU65" s="205"/>
      <c r="EV65" s="205"/>
      <c r="EW65" s="205"/>
      <c r="EX65" s="205"/>
      <c r="EY65" s="205"/>
      <c r="EZ65" s="205"/>
      <c r="FA65" s="216">
        <f t="shared" si="1450"/>
        <v>0</v>
      </c>
      <c r="FB65" s="205"/>
      <c r="FC65" s="205"/>
      <c r="FD65" s="205"/>
      <c r="FE65" s="205"/>
      <c r="FF65" s="205"/>
      <c r="FG65" s="205"/>
      <c r="FH65" s="205"/>
      <c r="FI65" s="205"/>
      <c r="FJ65" s="205"/>
      <c r="FK65" s="205"/>
      <c r="FL65" s="205"/>
      <c r="FM65" s="205"/>
      <c r="FN65" s="216">
        <f t="shared" si="1451"/>
        <v>0</v>
      </c>
      <c r="FO65" s="205"/>
      <c r="FP65" s="205"/>
      <c r="FQ65" s="205"/>
      <c r="FR65" s="205"/>
      <c r="FS65" s="205"/>
      <c r="FT65" s="205"/>
      <c r="FU65" s="205"/>
      <c r="FV65" s="205"/>
      <c r="FW65" s="205"/>
      <c r="FX65" s="205"/>
      <c r="FY65" s="205"/>
      <c r="FZ65" s="205"/>
      <c r="GA65" s="216">
        <f t="shared" si="1452"/>
        <v>0</v>
      </c>
      <c r="GB65" s="205"/>
      <c r="GC65" s="205"/>
      <c r="GD65" s="205"/>
      <c r="GE65" s="205"/>
      <c r="GF65" s="205"/>
      <c r="GG65" s="205"/>
      <c r="GH65" s="205"/>
      <c r="GI65" s="205"/>
      <c r="GJ65" s="205"/>
      <c r="GK65" s="205"/>
      <c r="GL65" s="205"/>
      <c r="GM65" s="205"/>
      <c r="GN65" s="216">
        <f t="shared" si="1453"/>
        <v>0</v>
      </c>
      <c r="GO65" s="205"/>
      <c r="GP65" s="205"/>
      <c r="GQ65" s="205"/>
      <c r="GR65" s="205"/>
      <c r="GS65" s="205"/>
      <c r="GT65" s="205"/>
      <c r="GU65" s="205"/>
      <c r="GV65" s="205"/>
      <c r="GW65" s="205"/>
      <c r="GX65" s="205"/>
      <c r="GY65" s="205"/>
      <c r="GZ65" s="205"/>
      <c r="HA65" s="216">
        <f t="shared" si="1454"/>
        <v>0</v>
      </c>
      <c r="HB65" s="205"/>
      <c r="HC65" s="205"/>
      <c r="HD65" s="205"/>
      <c r="HE65" s="205"/>
      <c r="HF65" s="205"/>
      <c r="HG65" s="205"/>
      <c r="HH65" s="205"/>
      <c r="HI65" s="205"/>
      <c r="HJ65" s="205"/>
      <c r="HK65" s="205"/>
      <c r="HL65" s="205"/>
      <c r="HM65" s="205"/>
      <c r="HN65" s="216">
        <f t="shared" si="1455"/>
        <v>0</v>
      </c>
      <c r="HO65" s="205"/>
      <c r="HP65" s="205"/>
      <c r="HQ65" s="205"/>
      <c r="HR65" s="205"/>
      <c r="HS65" s="205"/>
      <c r="HT65" s="205"/>
      <c r="HU65" s="205"/>
      <c r="HV65" s="205"/>
      <c r="HW65" s="205"/>
      <c r="HX65" s="205"/>
      <c r="HY65" s="205"/>
      <c r="HZ65" s="205"/>
      <c r="IA65" s="216">
        <f t="shared" si="1456"/>
        <v>0</v>
      </c>
      <c r="IB65" s="205"/>
      <c r="IC65" s="205"/>
      <c r="ID65" s="205"/>
      <c r="IE65" s="205"/>
      <c r="IF65" s="205"/>
      <c r="IG65" s="205"/>
      <c r="IH65" s="205"/>
      <c r="II65" s="205"/>
      <c r="IJ65" s="205"/>
      <c r="IK65" s="205"/>
      <c r="IL65" s="205"/>
      <c r="IM65" s="205"/>
      <c r="IN65" s="216">
        <f t="shared" si="1457"/>
        <v>0</v>
      </c>
      <c r="IO65" s="205"/>
      <c r="IP65" s="205"/>
      <c r="IQ65" s="205"/>
      <c r="IR65" s="205"/>
      <c r="IS65" s="205"/>
      <c r="IT65" s="205"/>
      <c r="IU65" s="205"/>
      <c r="IV65" s="205"/>
      <c r="IW65" s="205"/>
      <c r="IX65" s="205"/>
      <c r="IY65" s="205"/>
      <c r="IZ65" s="205"/>
      <c r="JA65" s="216">
        <f t="shared" si="1458"/>
        <v>0</v>
      </c>
      <c r="JB65" s="205"/>
      <c r="JC65" s="205"/>
      <c r="JD65" s="205"/>
      <c r="JE65" s="205"/>
      <c r="JF65" s="205"/>
      <c r="JG65" s="205"/>
      <c r="JH65" s="205"/>
      <c r="JI65" s="205"/>
      <c r="JJ65" s="205"/>
      <c r="JK65" s="205"/>
      <c r="JL65" s="205"/>
      <c r="JM65" s="205"/>
      <c r="JN65" s="216">
        <f t="shared" si="1459"/>
        <v>0</v>
      </c>
      <c r="JO65" s="205"/>
      <c r="JP65" s="205"/>
      <c r="JQ65" s="205"/>
      <c r="JR65" s="205"/>
      <c r="JS65" s="205"/>
      <c r="JT65" s="205"/>
      <c r="JU65" s="205"/>
      <c r="JV65" s="205"/>
      <c r="JW65" s="205"/>
      <c r="JX65" s="205"/>
      <c r="JY65" s="205"/>
      <c r="JZ65" s="205"/>
      <c r="KA65" s="216">
        <f t="shared" si="1460"/>
        <v>0</v>
      </c>
      <c r="KB65" s="205"/>
      <c r="KC65" s="205"/>
      <c r="KD65" s="205"/>
      <c r="KE65" s="205"/>
      <c r="KF65" s="205"/>
      <c r="KG65" s="205"/>
      <c r="KH65" s="205"/>
      <c r="KI65" s="205"/>
      <c r="KJ65" s="205"/>
      <c r="KK65" s="205"/>
      <c r="KL65" s="205"/>
      <c r="KM65" s="205"/>
      <c r="KN65" s="216">
        <f t="shared" si="1461"/>
        <v>0</v>
      </c>
      <c r="KO65" s="205"/>
      <c r="KP65" s="205"/>
      <c r="KQ65" s="205"/>
      <c r="KR65" s="205"/>
      <c r="KS65" s="205"/>
      <c r="KT65" s="205"/>
      <c r="KU65" s="205"/>
      <c r="KV65" s="205"/>
      <c r="KW65" s="205"/>
      <c r="KX65" s="205"/>
      <c r="KY65" s="205"/>
      <c r="KZ65" s="205"/>
      <c r="LA65" s="216">
        <f t="shared" si="1462"/>
        <v>0</v>
      </c>
      <c r="LB65" s="205"/>
      <c r="LC65" s="205"/>
      <c r="LD65" s="205"/>
      <c r="LE65" s="205"/>
      <c r="LF65" s="205"/>
      <c r="LG65" s="205"/>
      <c r="LH65" s="205"/>
      <c r="LI65" s="205"/>
      <c r="LJ65" s="205"/>
      <c r="LK65" s="205"/>
      <c r="LL65" s="205"/>
      <c r="LM65" s="205"/>
      <c r="LN65" s="216">
        <f t="shared" si="1463"/>
        <v>0</v>
      </c>
    </row>
    <row r="66" spans="1:326" s="90" customFormat="1">
      <c r="A66" s="92" t="s">
        <v>78</v>
      </c>
      <c r="B66" s="209"/>
      <c r="C66" s="205"/>
      <c r="D66" s="205"/>
      <c r="E66" s="205"/>
      <c r="F66" s="205"/>
      <c r="G66" s="205"/>
      <c r="H66" s="205"/>
      <c r="I66" s="205"/>
      <c r="J66" s="205"/>
      <c r="K66" s="205"/>
      <c r="L66" s="205"/>
      <c r="M66" s="205"/>
      <c r="N66" s="216">
        <f t="shared" si="1439"/>
        <v>0</v>
      </c>
      <c r="O66" s="205"/>
      <c r="P66" s="205"/>
      <c r="Q66" s="205"/>
      <c r="R66" s="205"/>
      <c r="S66" s="205"/>
      <c r="T66" s="205"/>
      <c r="U66" s="205"/>
      <c r="V66" s="205"/>
      <c r="W66" s="205"/>
      <c r="X66" s="205"/>
      <c r="Y66" s="205"/>
      <c r="Z66" s="205"/>
      <c r="AA66" s="216">
        <f t="shared" si="1440"/>
        <v>0</v>
      </c>
      <c r="AB66" s="205"/>
      <c r="AC66" s="205"/>
      <c r="AD66" s="205"/>
      <c r="AE66" s="205"/>
      <c r="AF66" s="205"/>
      <c r="AG66" s="205"/>
      <c r="AH66" s="205"/>
      <c r="AI66" s="205"/>
      <c r="AJ66" s="205"/>
      <c r="AK66" s="205"/>
      <c r="AL66" s="205"/>
      <c r="AM66" s="205"/>
      <c r="AN66" s="216">
        <f t="shared" si="1441"/>
        <v>0</v>
      </c>
      <c r="AO66" s="205"/>
      <c r="AP66" s="205"/>
      <c r="AQ66" s="205"/>
      <c r="AR66" s="205"/>
      <c r="AS66" s="205"/>
      <c r="AT66" s="205"/>
      <c r="AU66" s="205"/>
      <c r="AV66" s="205"/>
      <c r="AW66" s="205"/>
      <c r="AX66" s="205"/>
      <c r="AY66" s="205"/>
      <c r="AZ66" s="205"/>
      <c r="BA66" s="216">
        <f t="shared" si="1442"/>
        <v>0</v>
      </c>
      <c r="BB66" s="205"/>
      <c r="BC66" s="205"/>
      <c r="BD66" s="205"/>
      <c r="BE66" s="205"/>
      <c r="BF66" s="205"/>
      <c r="BG66" s="205"/>
      <c r="BH66" s="205"/>
      <c r="BI66" s="205"/>
      <c r="BJ66" s="205"/>
      <c r="BK66" s="205"/>
      <c r="BL66" s="205"/>
      <c r="BM66" s="205"/>
      <c r="BN66" s="216">
        <f t="shared" si="1443"/>
        <v>0</v>
      </c>
      <c r="BO66" s="205"/>
      <c r="BP66" s="205"/>
      <c r="BQ66" s="205"/>
      <c r="BR66" s="205"/>
      <c r="BS66" s="205"/>
      <c r="BT66" s="205"/>
      <c r="BU66" s="205"/>
      <c r="BV66" s="205"/>
      <c r="BW66" s="205"/>
      <c r="BX66" s="205"/>
      <c r="BY66" s="205"/>
      <c r="BZ66" s="205"/>
      <c r="CA66" s="216">
        <f t="shared" si="1444"/>
        <v>0</v>
      </c>
      <c r="CB66" s="205"/>
      <c r="CC66" s="205"/>
      <c r="CD66" s="205"/>
      <c r="CE66" s="205"/>
      <c r="CF66" s="205"/>
      <c r="CG66" s="205"/>
      <c r="CH66" s="205"/>
      <c r="CI66" s="205"/>
      <c r="CJ66" s="205"/>
      <c r="CK66" s="205"/>
      <c r="CL66" s="205"/>
      <c r="CM66" s="205"/>
      <c r="CN66" s="216">
        <f t="shared" si="1445"/>
        <v>0</v>
      </c>
      <c r="CO66" s="205"/>
      <c r="CP66" s="205"/>
      <c r="CQ66" s="205"/>
      <c r="CR66" s="205"/>
      <c r="CS66" s="205"/>
      <c r="CT66" s="205"/>
      <c r="CU66" s="205"/>
      <c r="CV66" s="205"/>
      <c r="CW66" s="205"/>
      <c r="CX66" s="205"/>
      <c r="CY66" s="205"/>
      <c r="CZ66" s="205"/>
      <c r="DA66" s="216">
        <f t="shared" si="1446"/>
        <v>0</v>
      </c>
      <c r="DB66" s="205"/>
      <c r="DC66" s="205"/>
      <c r="DD66" s="205"/>
      <c r="DE66" s="205"/>
      <c r="DF66" s="205"/>
      <c r="DG66" s="205"/>
      <c r="DH66" s="205"/>
      <c r="DI66" s="205"/>
      <c r="DJ66" s="205"/>
      <c r="DK66" s="205"/>
      <c r="DL66" s="205"/>
      <c r="DM66" s="205"/>
      <c r="DN66" s="216">
        <f t="shared" si="1447"/>
        <v>0</v>
      </c>
      <c r="DO66" s="205"/>
      <c r="DP66" s="205"/>
      <c r="DQ66" s="205"/>
      <c r="DR66" s="205"/>
      <c r="DS66" s="205"/>
      <c r="DT66" s="205"/>
      <c r="DU66" s="205"/>
      <c r="DV66" s="205"/>
      <c r="DW66" s="205"/>
      <c r="DX66" s="205"/>
      <c r="DY66" s="205"/>
      <c r="DZ66" s="205"/>
      <c r="EA66" s="216">
        <f t="shared" si="1448"/>
        <v>0</v>
      </c>
      <c r="EB66" s="205"/>
      <c r="EC66" s="205"/>
      <c r="ED66" s="205"/>
      <c r="EE66" s="205"/>
      <c r="EF66" s="205"/>
      <c r="EG66" s="205"/>
      <c r="EH66" s="205"/>
      <c r="EI66" s="205"/>
      <c r="EJ66" s="205"/>
      <c r="EK66" s="205"/>
      <c r="EL66" s="205"/>
      <c r="EM66" s="205"/>
      <c r="EN66" s="216">
        <f t="shared" si="1449"/>
        <v>0</v>
      </c>
      <c r="EO66" s="205"/>
      <c r="EP66" s="205"/>
      <c r="EQ66" s="205"/>
      <c r="ER66" s="205"/>
      <c r="ES66" s="205"/>
      <c r="ET66" s="205"/>
      <c r="EU66" s="205"/>
      <c r="EV66" s="205"/>
      <c r="EW66" s="205"/>
      <c r="EX66" s="205"/>
      <c r="EY66" s="205"/>
      <c r="EZ66" s="205"/>
      <c r="FA66" s="216">
        <f t="shared" si="1450"/>
        <v>0</v>
      </c>
      <c r="FB66" s="205"/>
      <c r="FC66" s="205"/>
      <c r="FD66" s="205"/>
      <c r="FE66" s="205"/>
      <c r="FF66" s="205"/>
      <c r="FG66" s="205"/>
      <c r="FH66" s="205"/>
      <c r="FI66" s="205"/>
      <c r="FJ66" s="205"/>
      <c r="FK66" s="205"/>
      <c r="FL66" s="205"/>
      <c r="FM66" s="205"/>
      <c r="FN66" s="216">
        <f t="shared" si="1451"/>
        <v>0</v>
      </c>
      <c r="FO66" s="205"/>
      <c r="FP66" s="205"/>
      <c r="FQ66" s="205"/>
      <c r="FR66" s="205"/>
      <c r="FS66" s="205"/>
      <c r="FT66" s="205"/>
      <c r="FU66" s="205"/>
      <c r="FV66" s="205"/>
      <c r="FW66" s="205"/>
      <c r="FX66" s="205"/>
      <c r="FY66" s="205"/>
      <c r="FZ66" s="205"/>
      <c r="GA66" s="216">
        <f t="shared" si="1452"/>
        <v>0</v>
      </c>
      <c r="GB66" s="205"/>
      <c r="GC66" s="205"/>
      <c r="GD66" s="205"/>
      <c r="GE66" s="205"/>
      <c r="GF66" s="205"/>
      <c r="GG66" s="205"/>
      <c r="GH66" s="205"/>
      <c r="GI66" s="205"/>
      <c r="GJ66" s="205"/>
      <c r="GK66" s="205"/>
      <c r="GL66" s="205"/>
      <c r="GM66" s="205"/>
      <c r="GN66" s="216">
        <f t="shared" si="1453"/>
        <v>0</v>
      </c>
      <c r="GO66" s="205"/>
      <c r="GP66" s="205"/>
      <c r="GQ66" s="205"/>
      <c r="GR66" s="205"/>
      <c r="GS66" s="205"/>
      <c r="GT66" s="205"/>
      <c r="GU66" s="205"/>
      <c r="GV66" s="205"/>
      <c r="GW66" s="205"/>
      <c r="GX66" s="205"/>
      <c r="GY66" s="205"/>
      <c r="GZ66" s="205"/>
      <c r="HA66" s="216">
        <f t="shared" si="1454"/>
        <v>0</v>
      </c>
      <c r="HB66" s="205"/>
      <c r="HC66" s="205"/>
      <c r="HD66" s="205"/>
      <c r="HE66" s="205"/>
      <c r="HF66" s="205"/>
      <c r="HG66" s="205"/>
      <c r="HH66" s="205"/>
      <c r="HI66" s="205"/>
      <c r="HJ66" s="205"/>
      <c r="HK66" s="205"/>
      <c r="HL66" s="205"/>
      <c r="HM66" s="205"/>
      <c r="HN66" s="216">
        <f t="shared" si="1455"/>
        <v>0</v>
      </c>
      <c r="HO66" s="205"/>
      <c r="HP66" s="205"/>
      <c r="HQ66" s="205"/>
      <c r="HR66" s="205"/>
      <c r="HS66" s="205"/>
      <c r="HT66" s="205"/>
      <c r="HU66" s="205"/>
      <c r="HV66" s="205"/>
      <c r="HW66" s="205"/>
      <c r="HX66" s="205"/>
      <c r="HY66" s="205"/>
      <c r="HZ66" s="205"/>
      <c r="IA66" s="216">
        <f t="shared" si="1456"/>
        <v>0</v>
      </c>
      <c r="IB66" s="205"/>
      <c r="IC66" s="205"/>
      <c r="ID66" s="205"/>
      <c r="IE66" s="205"/>
      <c r="IF66" s="205"/>
      <c r="IG66" s="205"/>
      <c r="IH66" s="205"/>
      <c r="II66" s="205"/>
      <c r="IJ66" s="205"/>
      <c r="IK66" s="205"/>
      <c r="IL66" s="205"/>
      <c r="IM66" s="205"/>
      <c r="IN66" s="216">
        <f t="shared" si="1457"/>
        <v>0</v>
      </c>
      <c r="IO66" s="205"/>
      <c r="IP66" s="205"/>
      <c r="IQ66" s="205"/>
      <c r="IR66" s="205"/>
      <c r="IS66" s="205"/>
      <c r="IT66" s="205"/>
      <c r="IU66" s="205"/>
      <c r="IV66" s="205"/>
      <c r="IW66" s="205"/>
      <c r="IX66" s="205"/>
      <c r="IY66" s="205"/>
      <c r="IZ66" s="205"/>
      <c r="JA66" s="216">
        <f t="shared" si="1458"/>
        <v>0</v>
      </c>
      <c r="JB66" s="205"/>
      <c r="JC66" s="205"/>
      <c r="JD66" s="205"/>
      <c r="JE66" s="205"/>
      <c r="JF66" s="205"/>
      <c r="JG66" s="205"/>
      <c r="JH66" s="205"/>
      <c r="JI66" s="205"/>
      <c r="JJ66" s="205"/>
      <c r="JK66" s="205"/>
      <c r="JL66" s="205"/>
      <c r="JM66" s="205"/>
      <c r="JN66" s="216">
        <f t="shared" si="1459"/>
        <v>0</v>
      </c>
      <c r="JO66" s="205"/>
      <c r="JP66" s="205"/>
      <c r="JQ66" s="205"/>
      <c r="JR66" s="205"/>
      <c r="JS66" s="205"/>
      <c r="JT66" s="205"/>
      <c r="JU66" s="205"/>
      <c r="JV66" s="205"/>
      <c r="JW66" s="205"/>
      <c r="JX66" s="205"/>
      <c r="JY66" s="205"/>
      <c r="JZ66" s="205"/>
      <c r="KA66" s="216">
        <f t="shared" si="1460"/>
        <v>0</v>
      </c>
      <c r="KB66" s="205"/>
      <c r="KC66" s="205"/>
      <c r="KD66" s="205"/>
      <c r="KE66" s="205"/>
      <c r="KF66" s="205"/>
      <c r="KG66" s="205"/>
      <c r="KH66" s="205"/>
      <c r="KI66" s="205"/>
      <c r="KJ66" s="205"/>
      <c r="KK66" s="205"/>
      <c r="KL66" s="205"/>
      <c r="KM66" s="205"/>
      <c r="KN66" s="216">
        <f t="shared" si="1461"/>
        <v>0</v>
      </c>
      <c r="KO66" s="205"/>
      <c r="KP66" s="205"/>
      <c r="KQ66" s="205"/>
      <c r="KR66" s="205"/>
      <c r="KS66" s="205"/>
      <c r="KT66" s="205"/>
      <c r="KU66" s="205"/>
      <c r="KV66" s="205"/>
      <c r="KW66" s="205"/>
      <c r="KX66" s="205"/>
      <c r="KY66" s="205"/>
      <c r="KZ66" s="205"/>
      <c r="LA66" s="216">
        <f t="shared" si="1462"/>
        <v>0</v>
      </c>
      <c r="LB66" s="205"/>
      <c r="LC66" s="205"/>
      <c r="LD66" s="205"/>
      <c r="LE66" s="205"/>
      <c r="LF66" s="205"/>
      <c r="LG66" s="205"/>
      <c r="LH66" s="205"/>
      <c r="LI66" s="205"/>
      <c r="LJ66" s="205"/>
      <c r="LK66" s="205"/>
      <c r="LL66" s="205"/>
      <c r="LM66" s="205"/>
      <c r="LN66" s="216">
        <f t="shared" si="1463"/>
        <v>0</v>
      </c>
    </row>
    <row r="67" spans="1:326" s="90" customFormat="1">
      <c r="A67" s="92" t="s">
        <v>79</v>
      </c>
      <c r="B67" s="209">
        <f>-'Infrastruk. sukūrimo sąnaudos'!B7</f>
        <v>0</v>
      </c>
      <c r="C67" s="209">
        <f>-'Infrastruk. sukūrimo sąnaudos'!C7</f>
        <v>0</v>
      </c>
      <c r="D67" s="209">
        <f>-'Infrastruk. sukūrimo sąnaudos'!D7</f>
        <v>0</v>
      </c>
      <c r="E67" s="209">
        <f>-'Infrastruk. sukūrimo sąnaudos'!E7</f>
        <v>0</v>
      </c>
      <c r="F67" s="209">
        <f>-'Infrastruk. sukūrimo sąnaudos'!F7</f>
        <v>0</v>
      </c>
      <c r="G67" s="209">
        <f>-'Infrastruk. sukūrimo sąnaudos'!G7</f>
        <v>0</v>
      </c>
      <c r="H67" s="209">
        <f>-'Infrastruk. sukūrimo sąnaudos'!H7</f>
        <v>0</v>
      </c>
      <c r="I67" s="209">
        <f>-'Infrastruk. sukūrimo sąnaudos'!I7</f>
        <v>0</v>
      </c>
      <c r="J67" s="209">
        <f>-'Infrastruk. sukūrimo sąnaudos'!J7</f>
        <v>0</v>
      </c>
      <c r="K67" s="209">
        <f>-'Infrastruk. sukūrimo sąnaudos'!K7</f>
        <v>0</v>
      </c>
      <c r="L67" s="209">
        <f>-'Infrastruk. sukūrimo sąnaudos'!L7</f>
        <v>0</v>
      </c>
      <c r="M67" s="209">
        <f>-'Infrastruk. sukūrimo sąnaudos'!M7</f>
        <v>0</v>
      </c>
      <c r="N67" s="216">
        <f t="shared" si="1439"/>
        <v>0</v>
      </c>
      <c r="O67" s="209">
        <f>-'Infrastruk. sukūrimo sąnaudos'!O7</f>
        <v>0</v>
      </c>
      <c r="P67" s="209">
        <f>-'Infrastruk. sukūrimo sąnaudos'!P7</f>
        <v>0</v>
      </c>
      <c r="Q67" s="209">
        <f>-'Infrastruk. sukūrimo sąnaudos'!Q7</f>
        <v>0</v>
      </c>
      <c r="R67" s="209">
        <f>-'Infrastruk. sukūrimo sąnaudos'!R7</f>
        <v>0</v>
      </c>
      <c r="S67" s="209">
        <f>-'Infrastruk. sukūrimo sąnaudos'!S7</f>
        <v>0</v>
      </c>
      <c r="T67" s="209">
        <f>-'Infrastruk. sukūrimo sąnaudos'!T7</f>
        <v>0</v>
      </c>
      <c r="U67" s="209">
        <f>-'Infrastruk. sukūrimo sąnaudos'!U7</f>
        <v>0</v>
      </c>
      <c r="V67" s="209">
        <f>-'Infrastruk. sukūrimo sąnaudos'!V7</f>
        <v>0</v>
      </c>
      <c r="W67" s="209">
        <f>-'Infrastruk. sukūrimo sąnaudos'!W7</f>
        <v>0</v>
      </c>
      <c r="X67" s="209">
        <f>-'Infrastruk. sukūrimo sąnaudos'!X7</f>
        <v>0</v>
      </c>
      <c r="Y67" s="209">
        <f>-'Infrastruk. sukūrimo sąnaudos'!Y7</f>
        <v>0</v>
      </c>
      <c r="Z67" s="209">
        <f>-'Infrastruk. sukūrimo sąnaudos'!Z7</f>
        <v>0</v>
      </c>
      <c r="AA67" s="216">
        <f t="shared" si="1440"/>
        <v>0</v>
      </c>
      <c r="AB67" s="205"/>
      <c r="AC67" s="205"/>
      <c r="AD67" s="205"/>
      <c r="AE67" s="205"/>
      <c r="AF67" s="205"/>
      <c r="AG67" s="205"/>
      <c r="AH67" s="205"/>
      <c r="AI67" s="205"/>
      <c r="AJ67" s="205"/>
      <c r="AK67" s="205"/>
      <c r="AL67" s="205"/>
      <c r="AM67" s="205"/>
      <c r="AN67" s="216">
        <f t="shared" si="1441"/>
        <v>0</v>
      </c>
      <c r="AO67" s="205"/>
      <c r="AP67" s="205"/>
      <c r="AQ67" s="205"/>
      <c r="AR67" s="205"/>
      <c r="AS67" s="205"/>
      <c r="AT67" s="205"/>
      <c r="AU67" s="205"/>
      <c r="AV67" s="205"/>
      <c r="AW67" s="205"/>
      <c r="AX67" s="205"/>
      <c r="AY67" s="205"/>
      <c r="AZ67" s="205"/>
      <c r="BA67" s="216">
        <f t="shared" si="1442"/>
        <v>0</v>
      </c>
      <c r="BB67" s="205"/>
      <c r="BC67" s="205"/>
      <c r="BD67" s="205"/>
      <c r="BE67" s="205"/>
      <c r="BF67" s="205"/>
      <c r="BG67" s="205"/>
      <c r="BH67" s="205"/>
      <c r="BI67" s="205"/>
      <c r="BJ67" s="205"/>
      <c r="BK67" s="205"/>
      <c r="BL67" s="205"/>
      <c r="BM67" s="205"/>
      <c r="BN67" s="216">
        <f t="shared" si="1443"/>
        <v>0</v>
      </c>
      <c r="BO67" s="205"/>
      <c r="BP67" s="205"/>
      <c r="BQ67" s="205"/>
      <c r="BR67" s="205"/>
      <c r="BS67" s="205"/>
      <c r="BT67" s="205"/>
      <c r="BU67" s="205"/>
      <c r="BV67" s="205"/>
      <c r="BW67" s="205"/>
      <c r="BX67" s="205"/>
      <c r="BY67" s="205"/>
      <c r="BZ67" s="205"/>
      <c r="CA67" s="216">
        <f t="shared" si="1444"/>
        <v>0</v>
      </c>
      <c r="CB67" s="205"/>
      <c r="CC67" s="205"/>
      <c r="CD67" s="205"/>
      <c r="CE67" s="205"/>
      <c r="CF67" s="205"/>
      <c r="CG67" s="205"/>
      <c r="CH67" s="205"/>
      <c r="CI67" s="205"/>
      <c r="CJ67" s="205"/>
      <c r="CK67" s="205"/>
      <c r="CL67" s="205"/>
      <c r="CM67" s="205"/>
      <c r="CN67" s="216">
        <f t="shared" si="1445"/>
        <v>0</v>
      </c>
      <c r="CO67" s="205"/>
      <c r="CP67" s="205"/>
      <c r="CQ67" s="205"/>
      <c r="CR67" s="205"/>
      <c r="CS67" s="205"/>
      <c r="CT67" s="205"/>
      <c r="CU67" s="205"/>
      <c r="CV67" s="205"/>
      <c r="CW67" s="205"/>
      <c r="CX67" s="205"/>
      <c r="CY67" s="205"/>
      <c r="CZ67" s="205"/>
      <c r="DA67" s="216">
        <f t="shared" si="1446"/>
        <v>0</v>
      </c>
      <c r="DB67" s="205"/>
      <c r="DC67" s="205"/>
      <c r="DD67" s="205"/>
      <c r="DE67" s="205"/>
      <c r="DF67" s="205"/>
      <c r="DG67" s="205"/>
      <c r="DH67" s="205"/>
      <c r="DI67" s="205"/>
      <c r="DJ67" s="205"/>
      <c r="DK67" s="205"/>
      <c r="DL67" s="205"/>
      <c r="DM67" s="205"/>
      <c r="DN67" s="216">
        <f t="shared" si="1447"/>
        <v>0</v>
      </c>
      <c r="DO67" s="205"/>
      <c r="DP67" s="205"/>
      <c r="DQ67" s="205"/>
      <c r="DR67" s="205"/>
      <c r="DS67" s="205"/>
      <c r="DT67" s="205"/>
      <c r="DU67" s="205"/>
      <c r="DV67" s="205"/>
      <c r="DW67" s="205"/>
      <c r="DX67" s="205"/>
      <c r="DY67" s="205"/>
      <c r="DZ67" s="205"/>
      <c r="EA67" s="216">
        <f t="shared" si="1448"/>
        <v>0</v>
      </c>
      <c r="EB67" s="205"/>
      <c r="EC67" s="205"/>
      <c r="ED67" s="205"/>
      <c r="EE67" s="205"/>
      <c r="EF67" s="205"/>
      <c r="EG67" s="205"/>
      <c r="EH67" s="205"/>
      <c r="EI67" s="205"/>
      <c r="EJ67" s="205"/>
      <c r="EK67" s="205"/>
      <c r="EL67" s="205"/>
      <c r="EM67" s="205"/>
      <c r="EN67" s="216">
        <f t="shared" si="1449"/>
        <v>0</v>
      </c>
      <c r="EO67" s="205"/>
      <c r="EP67" s="205"/>
      <c r="EQ67" s="205"/>
      <c r="ER67" s="205"/>
      <c r="ES67" s="205"/>
      <c r="ET67" s="205"/>
      <c r="EU67" s="205"/>
      <c r="EV67" s="205"/>
      <c r="EW67" s="205"/>
      <c r="EX67" s="205"/>
      <c r="EY67" s="205"/>
      <c r="EZ67" s="205"/>
      <c r="FA67" s="216">
        <f t="shared" si="1450"/>
        <v>0</v>
      </c>
      <c r="FB67" s="205"/>
      <c r="FC67" s="205"/>
      <c r="FD67" s="205"/>
      <c r="FE67" s="205"/>
      <c r="FF67" s="205"/>
      <c r="FG67" s="205"/>
      <c r="FH67" s="205"/>
      <c r="FI67" s="205"/>
      <c r="FJ67" s="205"/>
      <c r="FK67" s="205"/>
      <c r="FL67" s="205"/>
      <c r="FM67" s="205"/>
      <c r="FN67" s="216">
        <f t="shared" si="1451"/>
        <v>0</v>
      </c>
      <c r="FO67" s="205"/>
      <c r="FP67" s="205"/>
      <c r="FQ67" s="205"/>
      <c r="FR67" s="205"/>
      <c r="FS67" s="205"/>
      <c r="FT67" s="205"/>
      <c r="FU67" s="205"/>
      <c r="FV67" s="205"/>
      <c r="FW67" s="205"/>
      <c r="FX67" s="205"/>
      <c r="FY67" s="205"/>
      <c r="FZ67" s="205"/>
      <c r="GA67" s="216">
        <f t="shared" si="1452"/>
        <v>0</v>
      </c>
      <c r="GB67" s="205"/>
      <c r="GC67" s="205"/>
      <c r="GD67" s="205"/>
      <c r="GE67" s="205"/>
      <c r="GF67" s="205"/>
      <c r="GG67" s="205"/>
      <c r="GH67" s="205"/>
      <c r="GI67" s="205"/>
      <c r="GJ67" s="205"/>
      <c r="GK67" s="205"/>
      <c r="GL67" s="205"/>
      <c r="GM67" s="205"/>
      <c r="GN67" s="216">
        <f t="shared" si="1453"/>
        <v>0</v>
      </c>
      <c r="GO67" s="205"/>
      <c r="GP67" s="205"/>
      <c r="GQ67" s="205"/>
      <c r="GR67" s="205"/>
      <c r="GS67" s="205"/>
      <c r="GT67" s="205"/>
      <c r="GU67" s="205"/>
      <c r="GV67" s="205"/>
      <c r="GW67" s="205"/>
      <c r="GX67" s="205"/>
      <c r="GY67" s="205"/>
      <c r="GZ67" s="205"/>
      <c r="HA67" s="216">
        <f t="shared" si="1454"/>
        <v>0</v>
      </c>
      <c r="HB67" s="205"/>
      <c r="HC67" s="205"/>
      <c r="HD67" s="205"/>
      <c r="HE67" s="205"/>
      <c r="HF67" s="205"/>
      <c r="HG67" s="205"/>
      <c r="HH67" s="205"/>
      <c r="HI67" s="205"/>
      <c r="HJ67" s="205"/>
      <c r="HK67" s="205"/>
      <c r="HL67" s="205"/>
      <c r="HM67" s="205"/>
      <c r="HN67" s="216">
        <f t="shared" si="1455"/>
        <v>0</v>
      </c>
      <c r="HO67" s="205"/>
      <c r="HP67" s="205"/>
      <c r="HQ67" s="205"/>
      <c r="HR67" s="205"/>
      <c r="HS67" s="205"/>
      <c r="HT67" s="205"/>
      <c r="HU67" s="205"/>
      <c r="HV67" s="205"/>
      <c r="HW67" s="205"/>
      <c r="HX67" s="205"/>
      <c r="HY67" s="205"/>
      <c r="HZ67" s="205"/>
      <c r="IA67" s="216">
        <f t="shared" si="1456"/>
        <v>0</v>
      </c>
      <c r="IB67" s="205"/>
      <c r="IC67" s="205"/>
      <c r="ID67" s="205"/>
      <c r="IE67" s="205"/>
      <c r="IF67" s="205"/>
      <c r="IG67" s="205"/>
      <c r="IH67" s="205"/>
      <c r="II67" s="205"/>
      <c r="IJ67" s="205"/>
      <c r="IK67" s="205"/>
      <c r="IL67" s="205"/>
      <c r="IM67" s="205"/>
      <c r="IN67" s="216">
        <f t="shared" si="1457"/>
        <v>0</v>
      </c>
      <c r="IO67" s="205"/>
      <c r="IP67" s="205"/>
      <c r="IQ67" s="205"/>
      <c r="IR67" s="205"/>
      <c r="IS67" s="205"/>
      <c r="IT67" s="205"/>
      <c r="IU67" s="205"/>
      <c r="IV67" s="205"/>
      <c r="IW67" s="205"/>
      <c r="IX67" s="205"/>
      <c r="IY67" s="205"/>
      <c r="IZ67" s="205"/>
      <c r="JA67" s="216">
        <f t="shared" si="1458"/>
        <v>0</v>
      </c>
      <c r="JB67" s="205"/>
      <c r="JC67" s="205"/>
      <c r="JD67" s="205"/>
      <c r="JE67" s="205"/>
      <c r="JF67" s="205"/>
      <c r="JG67" s="205"/>
      <c r="JH67" s="205"/>
      <c r="JI67" s="205"/>
      <c r="JJ67" s="205"/>
      <c r="JK67" s="205"/>
      <c r="JL67" s="205"/>
      <c r="JM67" s="205"/>
      <c r="JN67" s="216">
        <f t="shared" si="1459"/>
        <v>0</v>
      </c>
      <c r="JO67" s="205"/>
      <c r="JP67" s="205"/>
      <c r="JQ67" s="205"/>
      <c r="JR67" s="205"/>
      <c r="JS67" s="205"/>
      <c r="JT67" s="205"/>
      <c r="JU67" s="205"/>
      <c r="JV67" s="205"/>
      <c r="JW67" s="205"/>
      <c r="JX67" s="205"/>
      <c r="JY67" s="205"/>
      <c r="JZ67" s="205"/>
      <c r="KA67" s="216">
        <f t="shared" si="1460"/>
        <v>0</v>
      </c>
      <c r="KB67" s="205"/>
      <c r="KC67" s="205"/>
      <c r="KD67" s="205"/>
      <c r="KE67" s="205"/>
      <c r="KF67" s="205"/>
      <c r="KG67" s="205"/>
      <c r="KH67" s="205"/>
      <c r="KI67" s="205"/>
      <c r="KJ67" s="205"/>
      <c r="KK67" s="205"/>
      <c r="KL67" s="205"/>
      <c r="KM67" s="205"/>
      <c r="KN67" s="216">
        <f t="shared" si="1461"/>
        <v>0</v>
      </c>
      <c r="KO67" s="205"/>
      <c r="KP67" s="205"/>
      <c r="KQ67" s="205"/>
      <c r="KR67" s="205"/>
      <c r="KS67" s="205"/>
      <c r="KT67" s="205"/>
      <c r="KU67" s="205"/>
      <c r="KV67" s="205"/>
      <c r="KW67" s="205"/>
      <c r="KX67" s="205"/>
      <c r="KY67" s="205"/>
      <c r="KZ67" s="205"/>
      <c r="LA67" s="216">
        <f t="shared" si="1462"/>
        <v>0</v>
      </c>
      <c r="LB67" s="205"/>
      <c r="LC67" s="205"/>
      <c r="LD67" s="205"/>
      <c r="LE67" s="205"/>
      <c r="LF67" s="205"/>
      <c r="LG67" s="205"/>
      <c r="LH67" s="205"/>
      <c r="LI67" s="205"/>
      <c r="LJ67" s="205"/>
      <c r="LK67" s="205"/>
      <c r="LL67" s="205"/>
      <c r="LM67" s="205"/>
      <c r="LN67" s="216">
        <f t="shared" si="1463"/>
        <v>0</v>
      </c>
    </row>
    <row r="68" spans="1:326" s="90" customFormat="1">
      <c r="A68" s="92" t="s">
        <v>80</v>
      </c>
      <c r="B68" s="209"/>
      <c r="C68" s="205"/>
      <c r="D68" s="205"/>
      <c r="E68" s="205"/>
      <c r="F68" s="205"/>
      <c r="G68" s="205"/>
      <c r="H68" s="205"/>
      <c r="I68" s="205"/>
      <c r="J68" s="205"/>
      <c r="K68" s="205"/>
      <c r="L68" s="205"/>
      <c r="M68" s="205"/>
      <c r="N68" s="216">
        <f t="shared" si="1439"/>
        <v>0</v>
      </c>
      <c r="O68" s="205"/>
      <c r="P68" s="205"/>
      <c r="Q68" s="205"/>
      <c r="R68" s="205"/>
      <c r="S68" s="205"/>
      <c r="T68" s="205"/>
      <c r="U68" s="205"/>
      <c r="V68" s="205"/>
      <c r="W68" s="205"/>
      <c r="X68" s="205"/>
      <c r="Y68" s="205"/>
      <c r="Z68" s="205"/>
      <c r="AA68" s="216">
        <f t="shared" si="1440"/>
        <v>0</v>
      </c>
      <c r="AB68" s="205"/>
      <c r="AC68" s="205"/>
      <c r="AD68" s="205"/>
      <c r="AE68" s="205"/>
      <c r="AF68" s="205"/>
      <c r="AG68" s="205"/>
      <c r="AH68" s="205"/>
      <c r="AI68" s="205"/>
      <c r="AJ68" s="205"/>
      <c r="AK68" s="205"/>
      <c r="AL68" s="205"/>
      <c r="AM68" s="205"/>
      <c r="AN68" s="216">
        <f t="shared" si="1441"/>
        <v>0</v>
      </c>
      <c r="AO68" s="205"/>
      <c r="AP68" s="205"/>
      <c r="AQ68" s="205"/>
      <c r="AR68" s="205"/>
      <c r="AS68" s="205"/>
      <c r="AT68" s="205"/>
      <c r="AU68" s="205"/>
      <c r="AV68" s="205"/>
      <c r="AW68" s="205"/>
      <c r="AX68" s="205"/>
      <c r="AY68" s="205"/>
      <c r="AZ68" s="205"/>
      <c r="BA68" s="216">
        <f t="shared" si="1442"/>
        <v>0</v>
      </c>
      <c r="BB68" s="205"/>
      <c r="BC68" s="205"/>
      <c r="BD68" s="205"/>
      <c r="BE68" s="205"/>
      <c r="BF68" s="205"/>
      <c r="BG68" s="205"/>
      <c r="BH68" s="205"/>
      <c r="BI68" s="205"/>
      <c r="BJ68" s="205"/>
      <c r="BK68" s="205"/>
      <c r="BL68" s="205"/>
      <c r="BM68" s="205"/>
      <c r="BN68" s="216">
        <f t="shared" si="1443"/>
        <v>0</v>
      </c>
      <c r="BO68" s="205"/>
      <c r="BP68" s="205"/>
      <c r="BQ68" s="205"/>
      <c r="BR68" s="205"/>
      <c r="BS68" s="205"/>
      <c r="BT68" s="205"/>
      <c r="BU68" s="205"/>
      <c r="BV68" s="205"/>
      <c r="BW68" s="205"/>
      <c r="BX68" s="205"/>
      <c r="BY68" s="205"/>
      <c r="BZ68" s="205"/>
      <c r="CA68" s="216">
        <f t="shared" si="1444"/>
        <v>0</v>
      </c>
      <c r="CB68" s="205"/>
      <c r="CC68" s="205"/>
      <c r="CD68" s="205"/>
      <c r="CE68" s="205"/>
      <c r="CF68" s="205"/>
      <c r="CG68" s="205"/>
      <c r="CH68" s="205"/>
      <c r="CI68" s="205"/>
      <c r="CJ68" s="205"/>
      <c r="CK68" s="205"/>
      <c r="CL68" s="205"/>
      <c r="CM68" s="205"/>
      <c r="CN68" s="216">
        <f t="shared" si="1445"/>
        <v>0</v>
      </c>
      <c r="CO68" s="205"/>
      <c r="CP68" s="205"/>
      <c r="CQ68" s="205"/>
      <c r="CR68" s="205"/>
      <c r="CS68" s="205"/>
      <c r="CT68" s="205"/>
      <c r="CU68" s="205"/>
      <c r="CV68" s="205"/>
      <c r="CW68" s="205"/>
      <c r="CX68" s="205"/>
      <c r="CY68" s="205"/>
      <c r="CZ68" s="205"/>
      <c r="DA68" s="216">
        <f t="shared" si="1446"/>
        <v>0</v>
      </c>
      <c r="DB68" s="205"/>
      <c r="DC68" s="205"/>
      <c r="DD68" s="205"/>
      <c r="DE68" s="205"/>
      <c r="DF68" s="205"/>
      <c r="DG68" s="205"/>
      <c r="DH68" s="205"/>
      <c r="DI68" s="205"/>
      <c r="DJ68" s="205"/>
      <c r="DK68" s="205"/>
      <c r="DL68" s="205"/>
      <c r="DM68" s="205"/>
      <c r="DN68" s="216">
        <f t="shared" si="1447"/>
        <v>0</v>
      </c>
      <c r="DO68" s="205"/>
      <c r="DP68" s="205"/>
      <c r="DQ68" s="205"/>
      <c r="DR68" s="205"/>
      <c r="DS68" s="205"/>
      <c r="DT68" s="205"/>
      <c r="DU68" s="205"/>
      <c r="DV68" s="205"/>
      <c r="DW68" s="205"/>
      <c r="DX68" s="205"/>
      <c r="DY68" s="205"/>
      <c r="DZ68" s="205"/>
      <c r="EA68" s="216">
        <f t="shared" si="1448"/>
        <v>0</v>
      </c>
      <c r="EB68" s="205"/>
      <c r="EC68" s="205"/>
      <c r="ED68" s="205"/>
      <c r="EE68" s="205"/>
      <c r="EF68" s="205"/>
      <c r="EG68" s="205"/>
      <c r="EH68" s="205"/>
      <c r="EI68" s="205"/>
      <c r="EJ68" s="205"/>
      <c r="EK68" s="205"/>
      <c r="EL68" s="205"/>
      <c r="EM68" s="205"/>
      <c r="EN68" s="216">
        <f t="shared" si="1449"/>
        <v>0</v>
      </c>
      <c r="EO68" s="205"/>
      <c r="EP68" s="205"/>
      <c r="EQ68" s="205"/>
      <c r="ER68" s="205"/>
      <c r="ES68" s="205"/>
      <c r="ET68" s="205"/>
      <c r="EU68" s="205"/>
      <c r="EV68" s="205"/>
      <c r="EW68" s="205"/>
      <c r="EX68" s="205"/>
      <c r="EY68" s="205"/>
      <c r="EZ68" s="205"/>
      <c r="FA68" s="216">
        <f t="shared" si="1450"/>
        <v>0</v>
      </c>
      <c r="FB68" s="205"/>
      <c r="FC68" s="205"/>
      <c r="FD68" s="205"/>
      <c r="FE68" s="205"/>
      <c r="FF68" s="205"/>
      <c r="FG68" s="205"/>
      <c r="FH68" s="205"/>
      <c r="FI68" s="205"/>
      <c r="FJ68" s="205"/>
      <c r="FK68" s="205"/>
      <c r="FL68" s="205"/>
      <c r="FM68" s="205"/>
      <c r="FN68" s="216">
        <f t="shared" si="1451"/>
        <v>0</v>
      </c>
      <c r="FO68" s="205"/>
      <c r="FP68" s="205"/>
      <c r="FQ68" s="205"/>
      <c r="FR68" s="205"/>
      <c r="FS68" s="205"/>
      <c r="FT68" s="205"/>
      <c r="FU68" s="205"/>
      <c r="FV68" s="205"/>
      <c r="FW68" s="205"/>
      <c r="FX68" s="205"/>
      <c r="FY68" s="205"/>
      <c r="FZ68" s="205"/>
      <c r="GA68" s="216">
        <f t="shared" si="1452"/>
        <v>0</v>
      </c>
      <c r="GB68" s="205"/>
      <c r="GC68" s="205"/>
      <c r="GD68" s="205"/>
      <c r="GE68" s="205"/>
      <c r="GF68" s="205"/>
      <c r="GG68" s="205"/>
      <c r="GH68" s="205"/>
      <c r="GI68" s="205"/>
      <c r="GJ68" s="205"/>
      <c r="GK68" s="205"/>
      <c r="GL68" s="205"/>
      <c r="GM68" s="205"/>
      <c r="GN68" s="216">
        <f t="shared" si="1453"/>
        <v>0</v>
      </c>
      <c r="GO68" s="205"/>
      <c r="GP68" s="205"/>
      <c r="GQ68" s="205"/>
      <c r="GR68" s="205"/>
      <c r="GS68" s="205"/>
      <c r="GT68" s="205"/>
      <c r="GU68" s="205"/>
      <c r="GV68" s="205"/>
      <c r="GW68" s="205"/>
      <c r="GX68" s="205"/>
      <c r="GY68" s="205"/>
      <c r="GZ68" s="205"/>
      <c r="HA68" s="216">
        <f t="shared" si="1454"/>
        <v>0</v>
      </c>
      <c r="HB68" s="205"/>
      <c r="HC68" s="205"/>
      <c r="HD68" s="205"/>
      <c r="HE68" s="205"/>
      <c r="HF68" s="205"/>
      <c r="HG68" s="205"/>
      <c r="HH68" s="205"/>
      <c r="HI68" s="205"/>
      <c r="HJ68" s="205"/>
      <c r="HK68" s="205"/>
      <c r="HL68" s="205"/>
      <c r="HM68" s="205"/>
      <c r="HN68" s="216">
        <f t="shared" si="1455"/>
        <v>0</v>
      </c>
      <c r="HO68" s="205"/>
      <c r="HP68" s="205"/>
      <c r="HQ68" s="205"/>
      <c r="HR68" s="205"/>
      <c r="HS68" s="205"/>
      <c r="HT68" s="205"/>
      <c r="HU68" s="205"/>
      <c r="HV68" s="205"/>
      <c r="HW68" s="205"/>
      <c r="HX68" s="205"/>
      <c r="HY68" s="205"/>
      <c r="HZ68" s="205"/>
      <c r="IA68" s="216">
        <f t="shared" si="1456"/>
        <v>0</v>
      </c>
      <c r="IB68" s="205"/>
      <c r="IC68" s="205"/>
      <c r="ID68" s="205"/>
      <c r="IE68" s="205"/>
      <c r="IF68" s="205"/>
      <c r="IG68" s="205"/>
      <c r="IH68" s="205"/>
      <c r="II68" s="205"/>
      <c r="IJ68" s="205"/>
      <c r="IK68" s="205"/>
      <c r="IL68" s="205"/>
      <c r="IM68" s="205"/>
      <c r="IN68" s="216">
        <f t="shared" si="1457"/>
        <v>0</v>
      </c>
      <c r="IO68" s="205"/>
      <c r="IP68" s="205"/>
      <c r="IQ68" s="205"/>
      <c r="IR68" s="205"/>
      <c r="IS68" s="205"/>
      <c r="IT68" s="205"/>
      <c r="IU68" s="205"/>
      <c r="IV68" s="205"/>
      <c r="IW68" s="205"/>
      <c r="IX68" s="205"/>
      <c r="IY68" s="205"/>
      <c r="IZ68" s="205"/>
      <c r="JA68" s="216">
        <f t="shared" si="1458"/>
        <v>0</v>
      </c>
      <c r="JB68" s="205"/>
      <c r="JC68" s="205"/>
      <c r="JD68" s="205"/>
      <c r="JE68" s="205"/>
      <c r="JF68" s="205"/>
      <c r="JG68" s="205"/>
      <c r="JH68" s="205"/>
      <c r="JI68" s="205"/>
      <c r="JJ68" s="205"/>
      <c r="JK68" s="205"/>
      <c r="JL68" s="205"/>
      <c r="JM68" s="205"/>
      <c r="JN68" s="216">
        <f t="shared" si="1459"/>
        <v>0</v>
      </c>
      <c r="JO68" s="205"/>
      <c r="JP68" s="205"/>
      <c r="JQ68" s="205"/>
      <c r="JR68" s="205"/>
      <c r="JS68" s="205"/>
      <c r="JT68" s="205"/>
      <c r="JU68" s="205"/>
      <c r="JV68" s="205"/>
      <c r="JW68" s="205"/>
      <c r="JX68" s="205"/>
      <c r="JY68" s="205"/>
      <c r="JZ68" s="205"/>
      <c r="KA68" s="216">
        <f t="shared" si="1460"/>
        <v>0</v>
      </c>
      <c r="KB68" s="205"/>
      <c r="KC68" s="205"/>
      <c r="KD68" s="205"/>
      <c r="KE68" s="205"/>
      <c r="KF68" s="205"/>
      <c r="KG68" s="205"/>
      <c r="KH68" s="205"/>
      <c r="KI68" s="205"/>
      <c r="KJ68" s="205"/>
      <c r="KK68" s="205"/>
      <c r="KL68" s="205"/>
      <c r="KM68" s="205"/>
      <c r="KN68" s="216">
        <f t="shared" si="1461"/>
        <v>0</v>
      </c>
      <c r="KO68" s="205"/>
      <c r="KP68" s="205"/>
      <c r="KQ68" s="205"/>
      <c r="KR68" s="205"/>
      <c r="KS68" s="205"/>
      <c r="KT68" s="205"/>
      <c r="KU68" s="205"/>
      <c r="KV68" s="205"/>
      <c r="KW68" s="205"/>
      <c r="KX68" s="205"/>
      <c r="KY68" s="205"/>
      <c r="KZ68" s="205"/>
      <c r="LA68" s="216">
        <f t="shared" si="1462"/>
        <v>0</v>
      </c>
      <c r="LB68" s="205"/>
      <c r="LC68" s="205"/>
      <c r="LD68" s="205"/>
      <c r="LE68" s="205"/>
      <c r="LF68" s="205"/>
      <c r="LG68" s="205"/>
      <c r="LH68" s="205"/>
      <c r="LI68" s="205"/>
      <c r="LJ68" s="205"/>
      <c r="LK68" s="205"/>
      <c r="LL68" s="205"/>
      <c r="LM68" s="205"/>
      <c r="LN68" s="216">
        <f t="shared" si="1463"/>
        <v>0</v>
      </c>
    </row>
    <row r="69" spans="1:326" s="90" customFormat="1">
      <c r="A69" s="92" t="s">
        <v>81</v>
      </c>
      <c r="B69" s="209"/>
      <c r="C69" s="205"/>
      <c r="D69" s="205"/>
      <c r="E69" s="205"/>
      <c r="F69" s="205"/>
      <c r="G69" s="205"/>
      <c r="H69" s="205"/>
      <c r="I69" s="205"/>
      <c r="J69" s="205"/>
      <c r="K69" s="205"/>
      <c r="L69" s="205"/>
      <c r="M69" s="205"/>
      <c r="N69" s="216">
        <f t="shared" si="1439"/>
        <v>0</v>
      </c>
      <c r="O69" s="205"/>
      <c r="P69" s="205"/>
      <c r="Q69" s="205"/>
      <c r="R69" s="205"/>
      <c r="S69" s="205"/>
      <c r="T69" s="205"/>
      <c r="U69" s="205"/>
      <c r="V69" s="205"/>
      <c r="W69" s="205"/>
      <c r="X69" s="205"/>
      <c r="Y69" s="205"/>
      <c r="Z69" s="205"/>
      <c r="AA69" s="216">
        <f t="shared" si="1440"/>
        <v>0</v>
      </c>
      <c r="AB69" s="205"/>
      <c r="AC69" s="205"/>
      <c r="AD69" s="205"/>
      <c r="AE69" s="205"/>
      <c r="AF69" s="205"/>
      <c r="AG69" s="205"/>
      <c r="AH69" s="205"/>
      <c r="AI69" s="205"/>
      <c r="AJ69" s="205"/>
      <c r="AK69" s="205"/>
      <c r="AL69" s="205"/>
      <c r="AM69" s="205"/>
      <c r="AN69" s="216">
        <f t="shared" si="1441"/>
        <v>0</v>
      </c>
      <c r="AO69" s="205"/>
      <c r="AP69" s="205"/>
      <c r="AQ69" s="205"/>
      <c r="AR69" s="205"/>
      <c r="AS69" s="205"/>
      <c r="AT69" s="205"/>
      <c r="AU69" s="205"/>
      <c r="AV69" s="205"/>
      <c r="AW69" s="205"/>
      <c r="AX69" s="205"/>
      <c r="AY69" s="205"/>
      <c r="AZ69" s="205"/>
      <c r="BA69" s="216">
        <f t="shared" si="1442"/>
        <v>0</v>
      </c>
      <c r="BB69" s="205"/>
      <c r="BC69" s="205"/>
      <c r="BD69" s="205"/>
      <c r="BE69" s="205"/>
      <c r="BF69" s="205"/>
      <c r="BG69" s="205"/>
      <c r="BH69" s="205"/>
      <c r="BI69" s="205"/>
      <c r="BJ69" s="205"/>
      <c r="BK69" s="205"/>
      <c r="BL69" s="205"/>
      <c r="BM69" s="205"/>
      <c r="BN69" s="216">
        <f t="shared" si="1443"/>
        <v>0</v>
      </c>
      <c r="BO69" s="205"/>
      <c r="BP69" s="205"/>
      <c r="BQ69" s="205"/>
      <c r="BR69" s="205"/>
      <c r="BS69" s="205"/>
      <c r="BT69" s="205"/>
      <c r="BU69" s="205"/>
      <c r="BV69" s="205"/>
      <c r="BW69" s="205"/>
      <c r="BX69" s="205"/>
      <c r="BY69" s="205"/>
      <c r="BZ69" s="205"/>
      <c r="CA69" s="216">
        <f t="shared" si="1444"/>
        <v>0</v>
      </c>
      <c r="CB69" s="205"/>
      <c r="CC69" s="205"/>
      <c r="CD69" s="205"/>
      <c r="CE69" s="205"/>
      <c r="CF69" s="205"/>
      <c r="CG69" s="205"/>
      <c r="CH69" s="205"/>
      <c r="CI69" s="205"/>
      <c r="CJ69" s="205"/>
      <c r="CK69" s="205"/>
      <c r="CL69" s="205"/>
      <c r="CM69" s="205"/>
      <c r="CN69" s="216">
        <f t="shared" si="1445"/>
        <v>0</v>
      </c>
      <c r="CO69" s="205"/>
      <c r="CP69" s="205"/>
      <c r="CQ69" s="205"/>
      <c r="CR69" s="205"/>
      <c r="CS69" s="205"/>
      <c r="CT69" s="205"/>
      <c r="CU69" s="205"/>
      <c r="CV69" s="205"/>
      <c r="CW69" s="205"/>
      <c r="CX69" s="205"/>
      <c r="CY69" s="205"/>
      <c r="CZ69" s="205"/>
      <c r="DA69" s="216">
        <f t="shared" si="1446"/>
        <v>0</v>
      </c>
      <c r="DB69" s="205"/>
      <c r="DC69" s="205"/>
      <c r="DD69" s="205"/>
      <c r="DE69" s="205"/>
      <c r="DF69" s="205"/>
      <c r="DG69" s="205"/>
      <c r="DH69" s="205"/>
      <c r="DI69" s="205"/>
      <c r="DJ69" s="205"/>
      <c r="DK69" s="205"/>
      <c r="DL69" s="205"/>
      <c r="DM69" s="205"/>
      <c r="DN69" s="216">
        <f t="shared" si="1447"/>
        <v>0</v>
      </c>
      <c r="DO69" s="205"/>
      <c r="DP69" s="205"/>
      <c r="DQ69" s="205"/>
      <c r="DR69" s="205"/>
      <c r="DS69" s="205"/>
      <c r="DT69" s="205"/>
      <c r="DU69" s="205"/>
      <c r="DV69" s="205"/>
      <c r="DW69" s="205"/>
      <c r="DX69" s="205"/>
      <c r="DY69" s="205"/>
      <c r="DZ69" s="205"/>
      <c r="EA69" s="216">
        <f t="shared" si="1448"/>
        <v>0</v>
      </c>
      <c r="EB69" s="205"/>
      <c r="EC69" s="205"/>
      <c r="ED69" s="205"/>
      <c r="EE69" s="205"/>
      <c r="EF69" s="205"/>
      <c r="EG69" s="205"/>
      <c r="EH69" s="205"/>
      <c r="EI69" s="205"/>
      <c r="EJ69" s="205"/>
      <c r="EK69" s="205"/>
      <c r="EL69" s="205"/>
      <c r="EM69" s="205"/>
      <c r="EN69" s="216">
        <f t="shared" si="1449"/>
        <v>0</v>
      </c>
      <c r="EO69" s="205"/>
      <c r="EP69" s="205"/>
      <c r="EQ69" s="205"/>
      <c r="ER69" s="205"/>
      <c r="ES69" s="205"/>
      <c r="ET69" s="205"/>
      <c r="EU69" s="205"/>
      <c r="EV69" s="205"/>
      <c r="EW69" s="205"/>
      <c r="EX69" s="205"/>
      <c r="EY69" s="205"/>
      <c r="EZ69" s="205"/>
      <c r="FA69" s="216">
        <f t="shared" si="1450"/>
        <v>0</v>
      </c>
      <c r="FB69" s="205"/>
      <c r="FC69" s="205"/>
      <c r="FD69" s="205"/>
      <c r="FE69" s="205"/>
      <c r="FF69" s="205"/>
      <c r="FG69" s="205"/>
      <c r="FH69" s="205"/>
      <c r="FI69" s="205"/>
      <c r="FJ69" s="205"/>
      <c r="FK69" s="205"/>
      <c r="FL69" s="205"/>
      <c r="FM69" s="205"/>
      <c r="FN69" s="216">
        <f t="shared" si="1451"/>
        <v>0</v>
      </c>
      <c r="FO69" s="205"/>
      <c r="FP69" s="205"/>
      <c r="FQ69" s="205"/>
      <c r="FR69" s="205"/>
      <c r="FS69" s="205"/>
      <c r="FT69" s="205"/>
      <c r="FU69" s="205"/>
      <c r="FV69" s="205"/>
      <c r="FW69" s="205"/>
      <c r="FX69" s="205"/>
      <c r="FY69" s="205"/>
      <c r="FZ69" s="205"/>
      <c r="GA69" s="216">
        <f t="shared" si="1452"/>
        <v>0</v>
      </c>
      <c r="GB69" s="205"/>
      <c r="GC69" s="205"/>
      <c r="GD69" s="205"/>
      <c r="GE69" s="205"/>
      <c r="GF69" s="205"/>
      <c r="GG69" s="205"/>
      <c r="GH69" s="205"/>
      <c r="GI69" s="205"/>
      <c r="GJ69" s="205"/>
      <c r="GK69" s="205"/>
      <c r="GL69" s="205"/>
      <c r="GM69" s="205"/>
      <c r="GN69" s="216">
        <f t="shared" si="1453"/>
        <v>0</v>
      </c>
      <c r="GO69" s="205"/>
      <c r="GP69" s="205"/>
      <c r="GQ69" s="205"/>
      <c r="GR69" s="205"/>
      <c r="GS69" s="205"/>
      <c r="GT69" s="205"/>
      <c r="GU69" s="205"/>
      <c r="GV69" s="205"/>
      <c r="GW69" s="205"/>
      <c r="GX69" s="205"/>
      <c r="GY69" s="205"/>
      <c r="GZ69" s="205"/>
      <c r="HA69" s="216">
        <f t="shared" si="1454"/>
        <v>0</v>
      </c>
      <c r="HB69" s="205"/>
      <c r="HC69" s="205"/>
      <c r="HD69" s="205"/>
      <c r="HE69" s="205"/>
      <c r="HF69" s="205"/>
      <c r="HG69" s="205"/>
      <c r="HH69" s="205"/>
      <c r="HI69" s="205"/>
      <c r="HJ69" s="205"/>
      <c r="HK69" s="205"/>
      <c r="HL69" s="205"/>
      <c r="HM69" s="205"/>
      <c r="HN69" s="216">
        <f t="shared" si="1455"/>
        <v>0</v>
      </c>
      <c r="HO69" s="205"/>
      <c r="HP69" s="205"/>
      <c r="HQ69" s="205"/>
      <c r="HR69" s="205"/>
      <c r="HS69" s="205"/>
      <c r="HT69" s="205"/>
      <c r="HU69" s="205"/>
      <c r="HV69" s="205"/>
      <c r="HW69" s="205"/>
      <c r="HX69" s="205"/>
      <c r="HY69" s="205"/>
      <c r="HZ69" s="205"/>
      <c r="IA69" s="216">
        <f t="shared" si="1456"/>
        <v>0</v>
      </c>
      <c r="IB69" s="205"/>
      <c r="IC69" s="205"/>
      <c r="ID69" s="205"/>
      <c r="IE69" s="205"/>
      <c r="IF69" s="205"/>
      <c r="IG69" s="205"/>
      <c r="IH69" s="205"/>
      <c r="II69" s="205"/>
      <c r="IJ69" s="205"/>
      <c r="IK69" s="205"/>
      <c r="IL69" s="205"/>
      <c r="IM69" s="205"/>
      <c r="IN69" s="216">
        <f t="shared" si="1457"/>
        <v>0</v>
      </c>
      <c r="IO69" s="205"/>
      <c r="IP69" s="205"/>
      <c r="IQ69" s="205"/>
      <c r="IR69" s="205"/>
      <c r="IS69" s="205"/>
      <c r="IT69" s="205"/>
      <c r="IU69" s="205"/>
      <c r="IV69" s="205"/>
      <c r="IW69" s="205"/>
      <c r="IX69" s="205"/>
      <c r="IY69" s="205"/>
      <c r="IZ69" s="205"/>
      <c r="JA69" s="216">
        <f t="shared" si="1458"/>
        <v>0</v>
      </c>
      <c r="JB69" s="205"/>
      <c r="JC69" s="205"/>
      <c r="JD69" s="205"/>
      <c r="JE69" s="205"/>
      <c r="JF69" s="205"/>
      <c r="JG69" s="205"/>
      <c r="JH69" s="205"/>
      <c r="JI69" s="205"/>
      <c r="JJ69" s="205"/>
      <c r="JK69" s="205"/>
      <c r="JL69" s="205"/>
      <c r="JM69" s="205"/>
      <c r="JN69" s="216">
        <f t="shared" si="1459"/>
        <v>0</v>
      </c>
      <c r="JO69" s="205"/>
      <c r="JP69" s="205"/>
      <c r="JQ69" s="205"/>
      <c r="JR69" s="205"/>
      <c r="JS69" s="205"/>
      <c r="JT69" s="205"/>
      <c r="JU69" s="205"/>
      <c r="JV69" s="205"/>
      <c r="JW69" s="205"/>
      <c r="JX69" s="205"/>
      <c r="JY69" s="205"/>
      <c r="JZ69" s="205"/>
      <c r="KA69" s="216">
        <f t="shared" si="1460"/>
        <v>0</v>
      </c>
      <c r="KB69" s="205"/>
      <c r="KC69" s="205"/>
      <c r="KD69" s="205"/>
      <c r="KE69" s="205"/>
      <c r="KF69" s="205"/>
      <c r="KG69" s="205"/>
      <c r="KH69" s="205"/>
      <c r="KI69" s="205"/>
      <c r="KJ69" s="205"/>
      <c r="KK69" s="205"/>
      <c r="KL69" s="205"/>
      <c r="KM69" s="205"/>
      <c r="KN69" s="216">
        <f t="shared" si="1461"/>
        <v>0</v>
      </c>
      <c r="KO69" s="205"/>
      <c r="KP69" s="205"/>
      <c r="KQ69" s="205"/>
      <c r="KR69" s="205"/>
      <c r="KS69" s="205"/>
      <c r="KT69" s="205"/>
      <c r="KU69" s="205"/>
      <c r="KV69" s="205"/>
      <c r="KW69" s="205"/>
      <c r="KX69" s="205"/>
      <c r="KY69" s="205"/>
      <c r="KZ69" s="205"/>
      <c r="LA69" s="216">
        <f t="shared" si="1462"/>
        <v>0</v>
      </c>
      <c r="LB69" s="205"/>
      <c r="LC69" s="205"/>
      <c r="LD69" s="205"/>
      <c r="LE69" s="205"/>
      <c r="LF69" s="205"/>
      <c r="LG69" s="205"/>
      <c r="LH69" s="205"/>
      <c r="LI69" s="205"/>
      <c r="LJ69" s="205"/>
      <c r="LK69" s="205"/>
      <c r="LL69" s="205"/>
      <c r="LM69" s="205"/>
      <c r="LN69" s="216">
        <f t="shared" si="1463"/>
        <v>0</v>
      </c>
    </row>
    <row r="70" spans="1:326" s="90" customFormat="1">
      <c r="A70" s="92" t="s">
        <v>82</v>
      </c>
      <c r="B70" s="209"/>
      <c r="C70" s="205"/>
      <c r="D70" s="205"/>
      <c r="E70" s="205"/>
      <c r="F70" s="205"/>
      <c r="G70" s="205"/>
      <c r="H70" s="205"/>
      <c r="I70" s="205"/>
      <c r="J70" s="205"/>
      <c r="K70" s="205"/>
      <c r="L70" s="205"/>
      <c r="M70" s="205"/>
      <c r="N70" s="216">
        <f t="shared" si="1439"/>
        <v>0</v>
      </c>
      <c r="O70" s="205"/>
      <c r="P70" s="205"/>
      <c r="Q70" s="205"/>
      <c r="R70" s="205"/>
      <c r="S70" s="205"/>
      <c r="T70" s="205"/>
      <c r="U70" s="205"/>
      <c r="V70" s="205"/>
      <c r="W70" s="205"/>
      <c r="X70" s="205"/>
      <c r="Y70" s="205"/>
      <c r="Z70" s="205"/>
      <c r="AA70" s="216">
        <f t="shared" si="1440"/>
        <v>0</v>
      </c>
      <c r="AB70" s="205"/>
      <c r="AC70" s="205"/>
      <c r="AD70" s="205"/>
      <c r="AE70" s="205"/>
      <c r="AF70" s="205"/>
      <c r="AG70" s="205"/>
      <c r="AH70" s="205"/>
      <c r="AI70" s="205"/>
      <c r="AJ70" s="205"/>
      <c r="AK70" s="205"/>
      <c r="AL70" s="205"/>
      <c r="AM70" s="205"/>
      <c r="AN70" s="216">
        <f t="shared" si="1441"/>
        <v>0</v>
      </c>
      <c r="AO70" s="205"/>
      <c r="AP70" s="205"/>
      <c r="AQ70" s="205"/>
      <c r="AR70" s="205"/>
      <c r="AS70" s="205"/>
      <c r="AT70" s="205"/>
      <c r="AU70" s="205"/>
      <c r="AV70" s="205"/>
      <c r="AW70" s="205"/>
      <c r="AX70" s="205"/>
      <c r="AY70" s="205"/>
      <c r="AZ70" s="205"/>
      <c r="BA70" s="216">
        <f t="shared" si="1442"/>
        <v>0</v>
      </c>
      <c r="BB70" s="205"/>
      <c r="BC70" s="205"/>
      <c r="BD70" s="205"/>
      <c r="BE70" s="205"/>
      <c r="BF70" s="205"/>
      <c r="BG70" s="205"/>
      <c r="BH70" s="205"/>
      <c r="BI70" s="205"/>
      <c r="BJ70" s="205"/>
      <c r="BK70" s="205"/>
      <c r="BL70" s="205"/>
      <c r="BM70" s="205"/>
      <c r="BN70" s="216">
        <f t="shared" si="1443"/>
        <v>0</v>
      </c>
      <c r="BO70" s="205"/>
      <c r="BP70" s="205"/>
      <c r="BQ70" s="205"/>
      <c r="BR70" s="205"/>
      <c r="BS70" s="205"/>
      <c r="BT70" s="205"/>
      <c r="BU70" s="205"/>
      <c r="BV70" s="205"/>
      <c r="BW70" s="205"/>
      <c r="BX70" s="205"/>
      <c r="BY70" s="205"/>
      <c r="BZ70" s="205"/>
      <c r="CA70" s="216">
        <f t="shared" si="1444"/>
        <v>0</v>
      </c>
      <c r="CB70" s="205"/>
      <c r="CC70" s="205"/>
      <c r="CD70" s="205"/>
      <c r="CE70" s="205"/>
      <c r="CF70" s="205"/>
      <c r="CG70" s="205"/>
      <c r="CH70" s="205"/>
      <c r="CI70" s="205"/>
      <c r="CJ70" s="205"/>
      <c r="CK70" s="205"/>
      <c r="CL70" s="205"/>
      <c r="CM70" s="205"/>
      <c r="CN70" s="216">
        <f t="shared" si="1445"/>
        <v>0</v>
      </c>
      <c r="CO70" s="205"/>
      <c r="CP70" s="205"/>
      <c r="CQ70" s="205"/>
      <c r="CR70" s="205"/>
      <c r="CS70" s="205"/>
      <c r="CT70" s="205"/>
      <c r="CU70" s="205"/>
      <c r="CV70" s="205"/>
      <c r="CW70" s="205"/>
      <c r="CX70" s="205"/>
      <c r="CY70" s="205"/>
      <c r="CZ70" s="205"/>
      <c r="DA70" s="216">
        <f t="shared" si="1446"/>
        <v>0</v>
      </c>
      <c r="DB70" s="205"/>
      <c r="DC70" s="205"/>
      <c r="DD70" s="205"/>
      <c r="DE70" s="205"/>
      <c r="DF70" s="205"/>
      <c r="DG70" s="205"/>
      <c r="DH70" s="205"/>
      <c r="DI70" s="205"/>
      <c r="DJ70" s="205"/>
      <c r="DK70" s="205"/>
      <c r="DL70" s="205"/>
      <c r="DM70" s="205"/>
      <c r="DN70" s="216">
        <f t="shared" si="1447"/>
        <v>0</v>
      </c>
      <c r="DO70" s="205"/>
      <c r="DP70" s="205"/>
      <c r="DQ70" s="205"/>
      <c r="DR70" s="205"/>
      <c r="DS70" s="205"/>
      <c r="DT70" s="205"/>
      <c r="DU70" s="205"/>
      <c r="DV70" s="205"/>
      <c r="DW70" s="205"/>
      <c r="DX70" s="205"/>
      <c r="DY70" s="205"/>
      <c r="DZ70" s="205"/>
      <c r="EA70" s="216">
        <f t="shared" si="1448"/>
        <v>0</v>
      </c>
      <c r="EB70" s="205"/>
      <c r="EC70" s="205"/>
      <c r="ED70" s="205"/>
      <c r="EE70" s="205"/>
      <c r="EF70" s="205"/>
      <c r="EG70" s="205"/>
      <c r="EH70" s="205"/>
      <c r="EI70" s="205"/>
      <c r="EJ70" s="205"/>
      <c r="EK70" s="205"/>
      <c r="EL70" s="205"/>
      <c r="EM70" s="205"/>
      <c r="EN70" s="216">
        <f t="shared" si="1449"/>
        <v>0</v>
      </c>
      <c r="EO70" s="205"/>
      <c r="EP70" s="205"/>
      <c r="EQ70" s="205"/>
      <c r="ER70" s="205"/>
      <c r="ES70" s="205"/>
      <c r="ET70" s="205"/>
      <c r="EU70" s="205"/>
      <c r="EV70" s="205"/>
      <c r="EW70" s="205"/>
      <c r="EX70" s="205"/>
      <c r="EY70" s="205"/>
      <c r="EZ70" s="205"/>
      <c r="FA70" s="216">
        <f t="shared" si="1450"/>
        <v>0</v>
      </c>
      <c r="FB70" s="205"/>
      <c r="FC70" s="205"/>
      <c r="FD70" s="205"/>
      <c r="FE70" s="205"/>
      <c r="FF70" s="205"/>
      <c r="FG70" s="205"/>
      <c r="FH70" s="205"/>
      <c r="FI70" s="205"/>
      <c r="FJ70" s="205"/>
      <c r="FK70" s="205"/>
      <c r="FL70" s="205"/>
      <c r="FM70" s="205"/>
      <c r="FN70" s="216">
        <f t="shared" si="1451"/>
        <v>0</v>
      </c>
      <c r="FO70" s="205"/>
      <c r="FP70" s="205"/>
      <c r="FQ70" s="205"/>
      <c r="FR70" s="205"/>
      <c r="FS70" s="205"/>
      <c r="FT70" s="205"/>
      <c r="FU70" s="205"/>
      <c r="FV70" s="205"/>
      <c r="FW70" s="205"/>
      <c r="FX70" s="205"/>
      <c r="FY70" s="205"/>
      <c r="FZ70" s="205"/>
      <c r="GA70" s="216">
        <f t="shared" si="1452"/>
        <v>0</v>
      </c>
      <c r="GB70" s="205"/>
      <c r="GC70" s="205"/>
      <c r="GD70" s="205"/>
      <c r="GE70" s="205"/>
      <c r="GF70" s="205"/>
      <c r="GG70" s="205"/>
      <c r="GH70" s="205"/>
      <c r="GI70" s="205"/>
      <c r="GJ70" s="205"/>
      <c r="GK70" s="205"/>
      <c r="GL70" s="205"/>
      <c r="GM70" s="205"/>
      <c r="GN70" s="216">
        <f t="shared" si="1453"/>
        <v>0</v>
      </c>
      <c r="GO70" s="205"/>
      <c r="GP70" s="205"/>
      <c r="GQ70" s="205"/>
      <c r="GR70" s="205"/>
      <c r="GS70" s="205"/>
      <c r="GT70" s="205"/>
      <c r="GU70" s="205"/>
      <c r="GV70" s="205"/>
      <c r="GW70" s="205"/>
      <c r="GX70" s="205"/>
      <c r="GY70" s="205"/>
      <c r="GZ70" s="205"/>
      <c r="HA70" s="216">
        <f t="shared" si="1454"/>
        <v>0</v>
      </c>
      <c r="HB70" s="205"/>
      <c r="HC70" s="205"/>
      <c r="HD70" s="205"/>
      <c r="HE70" s="205"/>
      <c r="HF70" s="205"/>
      <c r="HG70" s="205"/>
      <c r="HH70" s="205"/>
      <c r="HI70" s="205"/>
      <c r="HJ70" s="205"/>
      <c r="HK70" s="205"/>
      <c r="HL70" s="205"/>
      <c r="HM70" s="205"/>
      <c r="HN70" s="216">
        <f t="shared" si="1455"/>
        <v>0</v>
      </c>
      <c r="HO70" s="205"/>
      <c r="HP70" s="205"/>
      <c r="HQ70" s="205"/>
      <c r="HR70" s="205"/>
      <c r="HS70" s="205"/>
      <c r="HT70" s="205"/>
      <c r="HU70" s="205"/>
      <c r="HV70" s="205"/>
      <c r="HW70" s="205"/>
      <c r="HX70" s="205"/>
      <c r="HY70" s="205"/>
      <c r="HZ70" s="205"/>
      <c r="IA70" s="216">
        <f t="shared" si="1456"/>
        <v>0</v>
      </c>
      <c r="IB70" s="205"/>
      <c r="IC70" s="205"/>
      <c r="ID70" s="205"/>
      <c r="IE70" s="205"/>
      <c r="IF70" s="205"/>
      <c r="IG70" s="205"/>
      <c r="IH70" s="205"/>
      <c r="II70" s="205"/>
      <c r="IJ70" s="205"/>
      <c r="IK70" s="205"/>
      <c r="IL70" s="205"/>
      <c r="IM70" s="205"/>
      <c r="IN70" s="216">
        <f t="shared" si="1457"/>
        <v>0</v>
      </c>
      <c r="IO70" s="205"/>
      <c r="IP70" s="205"/>
      <c r="IQ70" s="205"/>
      <c r="IR70" s="205"/>
      <c r="IS70" s="205"/>
      <c r="IT70" s="205"/>
      <c r="IU70" s="205"/>
      <c r="IV70" s="205"/>
      <c r="IW70" s="205"/>
      <c r="IX70" s="205"/>
      <c r="IY70" s="205"/>
      <c r="IZ70" s="205"/>
      <c r="JA70" s="216">
        <f t="shared" si="1458"/>
        <v>0</v>
      </c>
      <c r="JB70" s="205"/>
      <c r="JC70" s="205"/>
      <c r="JD70" s="205"/>
      <c r="JE70" s="205"/>
      <c r="JF70" s="205"/>
      <c r="JG70" s="205"/>
      <c r="JH70" s="205"/>
      <c r="JI70" s="205"/>
      <c r="JJ70" s="205"/>
      <c r="JK70" s="205"/>
      <c r="JL70" s="205"/>
      <c r="JM70" s="205"/>
      <c r="JN70" s="216">
        <f t="shared" si="1459"/>
        <v>0</v>
      </c>
      <c r="JO70" s="205"/>
      <c r="JP70" s="205"/>
      <c r="JQ70" s="205"/>
      <c r="JR70" s="205"/>
      <c r="JS70" s="205"/>
      <c r="JT70" s="205"/>
      <c r="JU70" s="205"/>
      <c r="JV70" s="205"/>
      <c r="JW70" s="205"/>
      <c r="JX70" s="205"/>
      <c r="JY70" s="205"/>
      <c r="JZ70" s="205"/>
      <c r="KA70" s="216">
        <f t="shared" si="1460"/>
        <v>0</v>
      </c>
      <c r="KB70" s="205"/>
      <c r="KC70" s="205"/>
      <c r="KD70" s="205"/>
      <c r="KE70" s="205"/>
      <c r="KF70" s="205"/>
      <c r="KG70" s="205"/>
      <c r="KH70" s="205"/>
      <c r="KI70" s="205"/>
      <c r="KJ70" s="205"/>
      <c r="KK70" s="205"/>
      <c r="KL70" s="205"/>
      <c r="KM70" s="205"/>
      <c r="KN70" s="216">
        <f t="shared" si="1461"/>
        <v>0</v>
      </c>
      <c r="KO70" s="205"/>
      <c r="KP70" s="205"/>
      <c r="KQ70" s="205"/>
      <c r="KR70" s="205"/>
      <c r="KS70" s="205"/>
      <c r="KT70" s="205"/>
      <c r="KU70" s="205"/>
      <c r="KV70" s="205"/>
      <c r="KW70" s="205"/>
      <c r="KX70" s="205"/>
      <c r="KY70" s="205"/>
      <c r="KZ70" s="205"/>
      <c r="LA70" s="216">
        <f t="shared" si="1462"/>
        <v>0</v>
      </c>
      <c r="LB70" s="205"/>
      <c r="LC70" s="205"/>
      <c r="LD70" s="205"/>
      <c r="LE70" s="205"/>
      <c r="LF70" s="205"/>
      <c r="LG70" s="205"/>
      <c r="LH70" s="205"/>
      <c r="LI70" s="205"/>
      <c r="LJ70" s="205"/>
      <c r="LK70" s="205"/>
      <c r="LL70" s="205"/>
      <c r="LM70" s="205"/>
      <c r="LN70" s="216">
        <f t="shared" si="1463"/>
        <v>0</v>
      </c>
    </row>
    <row r="71" spans="1:326" s="90" customFormat="1">
      <c r="A71" s="92" t="s">
        <v>83</v>
      </c>
      <c r="B71" s="209"/>
      <c r="C71" s="205"/>
      <c r="D71" s="205"/>
      <c r="E71" s="205"/>
      <c r="F71" s="205"/>
      <c r="G71" s="205"/>
      <c r="H71" s="205"/>
      <c r="I71" s="205"/>
      <c r="J71" s="205"/>
      <c r="K71" s="205"/>
      <c r="L71" s="205"/>
      <c r="M71" s="205"/>
      <c r="N71" s="216">
        <f t="shared" si="1439"/>
        <v>0</v>
      </c>
      <c r="O71" s="205"/>
      <c r="P71" s="205"/>
      <c r="Q71" s="205"/>
      <c r="R71" s="205"/>
      <c r="S71" s="205"/>
      <c r="T71" s="205"/>
      <c r="U71" s="205"/>
      <c r="V71" s="205"/>
      <c r="W71" s="205"/>
      <c r="X71" s="205"/>
      <c r="Y71" s="205"/>
      <c r="Z71" s="205"/>
      <c r="AA71" s="216">
        <f t="shared" si="1440"/>
        <v>0</v>
      </c>
      <c r="AB71" s="205"/>
      <c r="AC71" s="205"/>
      <c r="AD71" s="205"/>
      <c r="AE71" s="205"/>
      <c r="AF71" s="205"/>
      <c r="AG71" s="205"/>
      <c r="AH71" s="205"/>
      <c r="AI71" s="205"/>
      <c r="AJ71" s="205"/>
      <c r="AK71" s="205"/>
      <c r="AL71" s="205"/>
      <c r="AM71" s="205"/>
      <c r="AN71" s="216">
        <f t="shared" si="1441"/>
        <v>0</v>
      </c>
      <c r="AO71" s="205"/>
      <c r="AP71" s="205"/>
      <c r="AQ71" s="205"/>
      <c r="AR71" s="205"/>
      <c r="AS71" s="205"/>
      <c r="AT71" s="205"/>
      <c r="AU71" s="205"/>
      <c r="AV71" s="205"/>
      <c r="AW71" s="205"/>
      <c r="AX71" s="205"/>
      <c r="AY71" s="205"/>
      <c r="AZ71" s="205"/>
      <c r="BA71" s="216">
        <f t="shared" si="1442"/>
        <v>0</v>
      </c>
      <c r="BB71" s="205"/>
      <c r="BC71" s="205"/>
      <c r="BD71" s="205"/>
      <c r="BE71" s="205"/>
      <c r="BF71" s="205"/>
      <c r="BG71" s="205"/>
      <c r="BH71" s="205"/>
      <c r="BI71" s="205"/>
      <c r="BJ71" s="205"/>
      <c r="BK71" s="205"/>
      <c r="BL71" s="205"/>
      <c r="BM71" s="205"/>
      <c r="BN71" s="216">
        <f t="shared" si="1443"/>
        <v>0</v>
      </c>
      <c r="BO71" s="205"/>
      <c r="BP71" s="205"/>
      <c r="BQ71" s="205"/>
      <c r="BR71" s="205"/>
      <c r="BS71" s="205"/>
      <c r="BT71" s="205"/>
      <c r="BU71" s="205"/>
      <c r="BV71" s="205"/>
      <c r="BW71" s="205"/>
      <c r="BX71" s="205"/>
      <c r="BY71" s="205"/>
      <c r="BZ71" s="205"/>
      <c r="CA71" s="216">
        <f t="shared" si="1444"/>
        <v>0</v>
      </c>
      <c r="CB71" s="205"/>
      <c r="CC71" s="205"/>
      <c r="CD71" s="205"/>
      <c r="CE71" s="205"/>
      <c r="CF71" s="205"/>
      <c r="CG71" s="205"/>
      <c r="CH71" s="205"/>
      <c r="CI71" s="205"/>
      <c r="CJ71" s="205"/>
      <c r="CK71" s="205"/>
      <c r="CL71" s="205"/>
      <c r="CM71" s="205"/>
      <c r="CN71" s="216">
        <f t="shared" si="1445"/>
        <v>0</v>
      </c>
      <c r="CO71" s="205"/>
      <c r="CP71" s="205"/>
      <c r="CQ71" s="205"/>
      <c r="CR71" s="205"/>
      <c r="CS71" s="205"/>
      <c r="CT71" s="205"/>
      <c r="CU71" s="205"/>
      <c r="CV71" s="205"/>
      <c r="CW71" s="205"/>
      <c r="CX71" s="205"/>
      <c r="CY71" s="205"/>
      <c r="CZ71" s="205"/>
      <c r="DA71" s="216">
        <f t="shared" si="1446"/>
        <v>0</v>
      </c>
      <c r="DB71" s="205"/>
      <c r="DC71" s="205"/>
      <c r="DD71" s="205"/>
      <c r="DE71" s="205"/>
      <c r="DF71" s="205"/>
      <c r="DG71" s="205"/>
      <c r="DH71" s="205"/>
      <c r="DI71" s="205"/>
      <c r="DJ71" s="205"/>
      <c r="DK71" s="205"/>
      <c r="DL71" s="205"/>
      <c r="DM71" s="205"/>
      <c r="DN71" s="216">
        <f t="shared" si="1447"/>
        <v>0</v>
      </c>
      <c r="DO71" s="205"/>
      <c r="DP71" s="205"/>
      <c r="DQ71" s="205"/>
      <c r="DR71" s="205"/>
      <c r="DS71" s="205"/>
      <c r="DT71" s="205"/>
      <c r="DU71" s="205"/>
      <c r="DV71" s="205"/>
      <c r="DW71" s="205"/>
      <c r="DX71" s="205"/>
      <c r="DY71" s="205"/>
      <c r="DZ71" s="205"/>
      <c r="EA71" s="216">
        <f t="shared" si="1448"/>
        <v>0</v>
      </c>
      <c r="EB71" s="205"/>
      <c r="EC71" s="205"/>
      <c r="ED71" s="205"/>
      <c r="EE71" s="205"/>
      <c r="EF71" s="205"/>
      <c r="EG71" s="205"/>
      <c r="EH71" s="205"/>
      <c r="EI71" s="205"/>
      <c r="EJ71" s="205"/>
      <c r="EK71" s="205"/>
      <c r="EL71" s="205"/>
      <c r="EM71" s="205"/>
      <c r="EN71" s="216">
        <f t="shared" si="1449"/>
        <v>0</v>
      </c>
      <c r="EO71" s="205"/>
      <c r="EP71" s="205"/>
      <c r="EQ71" s="205"/>
      <c r="ER71" s="205"/>
      <c r="ES71" s="205"/>
      <c r="ET71" s="205"/>
      <c r="EU71" s="205"/>
      <c r="EV71" s="205"/>
      <c r="EW71" s="205"/>
      <c r="EX71" s="205"/>
      <c r="EY71" s="205"/>
      <c r="EZ71" s="205"/>
      <c r="FA71" s="216">
        <f t="shared" si="1450"/>
        <v>0</v>
      </c>
      <c r="FB71" s="205"/>
      <c r="FC71" s="205"/>
      <c r="FD71" s="205"/>
      <c r="FE71" s="205"/>
      <c r="FF71" s="205"/>
      <c r="FG71" s="205"/>
      <c r="FH71" s="205"/>
      <c r="FI71" s="205"/>
      <c r="FJ71" s="205"/>
      <c r="FK71" s="205"/>
      <c r="FL71" s="205"/>
      <c r="FM71" s="205"/>
      <c r="FN71" s="216">
        <f t="shared" si="1451"/>
        <v>0</v>
      </c>
      <c r="FO71" s="205"/>
      <c r="FP71" s="205"/>
      <c r="FQ71" s="205"/>
      <c r="FR71" s="205"/>
      <c r="FS71" s="205"/>
      <c r="FT71" s="205"/>
      <c r="FU71" s="205"/>
      <c r="FV71" s="205"/>
      <c r="FW71" s="205"/>
      <c r="FX71" s="205"/>
      <c r="FY71" s="205"/>
      <c r="FZ71" s="205"/>
      <c r="GA71" s="216">
        <f t="shared" si="1452"/>
        <v>0</v>
      </c>
      <c r="GB71" s="205"/>
      <c r="GC71" s="205"/>
      <c r="GD71" s="205"/>
      <c r="GE71" s="205"/>
      <c r="GF71" s="205"/>
      <c r="GG71" s="205"/>
      <c r="GH71" s="205"/>
      <c r="GI71" s="205"/>
      <c r="GJ71" s="205"/>
      <c r="GK71" s="205"/>
      <c r="GL71" s="205"/>
      <c r="GM71" s="205"/>
      <c r="GN71" s="216">
        <f t="shared" si="1453"/>
        <v>0</v>
      </c>
      <c r="GO71" s="205"/>
      <c r="GP71" s="205"/>
      <c r="GQ71" s="205"/>
      <c r="GR71" s="205"/>
      <c r="GS71" s="205"/>
      <c r="GT71" s="205"/>
      <c r="GU71" s="205"/>
      <c r="GV71" s="205"/>
      <c r="GW71" s="205"/>
      <c r="GX71" s="205"/>
      <c r="GY71" s="205"/>
      <c r="GZ71" s="205"/>
      <c r="HA71" s="216">
        <f t="shared" si="1454"/>
        <v>0</v>
      </c>
      <c r="HB71" s="205"/>
      <c r="HC71" s="205"/>
      <c r="HD71" s="205"/>
      <c r="HE71" s="205"/>
      <c r="HF71" s="205"/>
      <c r="HG71" s="205"/>
      <c r="HH71" s="205"/>
      <c r="HI71" s="205"/>
      <c r="HJ71" s="205"/>
      <c r="HK71" s="205"/>
      <c r="HL71" s="205"/>
      <c r="HM71" s="205"/>
      <c r="HN71" s="216">
        <f t="shared" si="1455"/>
        <v>0</v>
      </c>
      <c r="HO71" s="205"/>
      <c r="HP71" s="205"/>
      <c r="HQ71" s="205"/>
      <c r="HR71" s="205"/>
      <c r="HS71" s="205"/>
      <c r="HT71" s="205"/>
      <c r="HU71" s="205"/>
      <c r="HV71" s="205"/>
      <c r="HW71" s="205"/>
      <c r="HX71" s="205"/>
      <c r="HY71" s="205"/>
      <c r="HZ71" s="205"/>
      <c r="IA71" s="216">
        <f t="shared" si="1456"/>
        <v>0</v>
      </c>
      <c r="IB71" s="205"/>
      <c r="IC71" s="205"/>
      <c r="ID71" s="205"/>
      <c r="IE71" s="205"/>
      <c r="IF71" s="205"/>
      <c r="IG71" s="205"/>
      <c r="IH71" s="205"/>
      <c r="II71" s="205"/>
      <c r="IJ71" s="205"/>
      <c r="IK71" s="205"/>
      <c r="IL71" s="205"/>
      <c r="IM71" s="205"/>
      <c r="IN71" s="216">
        <f t="shared" si="1457"/>
        <v>0</v>
      </c>
      <c r="IO71" s="205"/>
      <c r="IP71" s="205"/>
      <c r="IQ71" s="205"/>
      <c r="IR71" s="205"/>
      <c r="IS71" s="205"/>
      <c r="IT71" s="205"/>
      <c r="IU71" s="205"/>
      <c r="IV71" s="205"/>
      <c r="IW71" s="205"/>
      <c r="IX71" s="205"/>
      <c r="IY71" s="205"/>
      <c r="IZ71" s="205"/>
      <c r="JA71" s="216">
        <f t="shared" si="1458"/>
        <v>0</v>
      </c>
      <c r="JB71" s="205"/>
      <c r="JC71" s="205"/>
      <c r="JD71" s="205"/>
      <c r="JE71" s="205"/>
      <c r="JF71" s="205"/>
      <c r="JG71" s="205"/>
      <c r="JH71" s="205"/>
      <c r="JI71" s="205"/>
      <c r="JJ71" s="205"/>
      <c r="JK71" s="205"/>
      <c r="JL71" s="205"/>
      <c r="JM71" s="205"/>
      <c r="JN71" s="216">
        <f t="shared" si="1459"/>
        <v>0</v>
      </c>
      <c r="JO71" s="205"/>
      <c r="JP71" s="205"/>
      <c r="JQ71" s="205"/>
      <c r="JR71" s="205"/>
      <c r="JS71" s="205"/>
      <c r="JT71" s="205"/>
      <c r="JU71" s="205"/>
      <c r="JV71" s="205"/>
      <c r="JW71" s="205"/>
      <c r="JX71" s="205"/>
      <c r="JY71" s="205"/>
      <c r="JZ71" s="205"/>
      <c r="KA71" s="216">
        <f t="shared" si="1460"/>
        <v>0</v>
      </c>
      <c r="KB71" s="205"/>
      <c r="KC71" s="205"/>
      <c r="KD71" s="205"/>
      <c r="KE71" s="205"/>
      <c r="KF71" s="205"/>
      <c r="KG71" s="205"/>
      <c r="KH71" s="205"/>
      <c r="KI71" s="205"/>
      <c r="KJ71" s="205"/>
      <c r="KK71" s="205"/>
      <c r="KL71" s="205"/>
      <c r="KM71" s="205"/>
      <c r="KN71" s="216">
        <f t="shared" si="1461"/>
        <v>0</v>
      </c>
      <c r="KO71" s="205"/>
      <c r="KP71" s="205"/>
      <c r="KQ71" s="205"/>
      <c r="KR71" s="205"/>
      <c r="KS71" s="205"/>
      <c r="KT71" s="205"/>
      <c r="KU71" s="205"/>
      <c r="KV71" s="205"/>
      <c r="KW71" s="205"/>
      <c r="KX71" s="205"/>
      <c r="KY71" s="205"/>
      <c r="KZ71" s="205"/>
      <c r="LA71" s="216">
        <f t="shared" si="1462"/>
        <v>0</v>
      </c>
      <c r="LB71" s="205"/>
      <c r="LC71" s="205"/>
      <c r="LD71" s="205"/>
      <c r="LE71" s="205"/>
      <c r="LF71" s="205"/>
      <c r="LG71" s="205"/>
      <c r="LH71" s="205"/>
      <c r="LI71" s="205"/>
      <c r="LJ71" s="205"/>
      <c r="LK71" s="205"/>
      <c r="LL71" s="205"/>
      <c r="LM71" s="205"/>
      <c r="LN71" s="216">
        <f t="shared" si="1463"/>
        <v>0</v>
      </c>
    </row>
    <row r="72" spans="1:326" s="90" customFormat="1">
      <c r="A72" s="92" t="s">
        <v>84</v>
      </c>
      <c r="B72" s="515">
        <f>'Metinis atlyginimas'!B8</f>
        <v>0</v>
      </c>
      <c r="C72" s="515">
        <f>'Metinis atlyginimas'!C8</f>
        <v>0</v>
      </c>
      <c r="D72" s="515">
        <f>'Metinis atlyginimas'!D8</f>
        <v>0</v>
      </c>
      <c r="E72" s="515">
        <f>'Metinis atlyginimas'!E8</f>
        <v>0</v>
      </c>
      <c r="F72" s="515">
        <f>'Metinis atlyginimas'!F8</f>
        <v>0</v>
      </c>
      <c r="G72" s="515">
        <f>'Metinis atlyginimas'!G8</f>
        <v>0</v>
      </c>
      <c r="H72" s="515">
        <f>'Metinis atlyginimas'!H8</f>
        <v>0</v>
      </c>
      <c r="I72" s="515">
        <f>'Metinis atlyginimas'!I8</f>
        <v>0</v>
      </c>
      <c r="J72" s="515">
        <f>'Metinis atlyginimas'!J8</f>
        <v>0</v>
      </c>
      <c r="K72" s="515">
        <f>'Metinis atlyginimas'!K8</f>
        <v>0</v>
      </c>
      <c r="L72" s="515">
        <f>'Metinis atlyginimas'!L8</f>
        <v>0</v>
      </c>
      <c r="M72" s="515">
        <f>'Metinis atlyginimas'!M8</f>
        <v>0</v>
      </c>
      <c r="N72" s="216">
        <f t="shared" si="1439"/>
        <v>0</v>
      </c>
      <c r="O72" s="205">
        <f>'Metinis atlyginimas'!O8</f>
        <v>0</v>
      </c>
      <c r="P72" s="205">
        <f>'Metinis atlyginimas'!P8</f>
        <v>0</v>
      </c>
      <c r="Q72" s="205">
        <f>'Metinis atlyginimas'!Q8</f>
        <v>0</v>
      </c>
      <c r="R72" s="205">
        <f>'Metinis atlyginimas'!R8</f>
        <v>0</v>
      </c>
      <c r="S72" s="205">
        <f>'Metinis atlyginimas'!S8</f>
        <v>0</v>
      </c>
      <c r="T72" s="205">
        <f>'Metinis atlyginimas'!T8</f>
        <v>0</v>
      </c>
      <c r="U72" s="205">
        <f>'Metinis atlyginimas'!U8</f>
        <v>0</v>
      </c>
      <c r="V72" s="205">
        <f>'Metinis atlyginimas'!V8</f>
        <v>0</v>
      </c>
      <c r="W72" s="205">
        <f>'Metinis atlyginimas'!W8</f>
        <v>0</v>
      </c>
      <c r="X72" s="205">
        <f>'Metinis atlyginimas'!X8</f>
        <v>0</v>
      </c>
      <c r="Y72" s="205">
        <f>'Metinis atlyginimas'!Y8</f>
        <v>0</v>
      </c>
      <c r="Z72" s="205">
        <f>'Metinis atlyginimas'!Z8</f>
        <v>0</v>
      </c>
      <c r="AA72" s="216">
        <f t="shared" si="1440"/>
        <v>0</v>
      </c>
      <c r="AB72" s="205">
        <f>'Metinis atlyginimas'!AB8</f>
        <v>0</v>
      </c>
      <c r="AC72" s="205">
        <f>'Metinis atlyginimas'!AC8</f>
        <v>0</v>
      </c>
      <c r="AD72" s="205">
        <f>'Metinis atlyginimas'!AD8</f>
        <v>0</v>
      </c>
      <c r="AE72" s="205">
        <f>'Metinis atlyginimas'!AE8</f>
        <v>0</v>
      </c>
      <c r="AF72" s="205">
        <f>'Metinis atlyginimas'!AF8</f>
        <v>0</v>
      </c>
      <c r="AG72" s="205">
        <f>'Metinis atlyginimas'!AG8</f>
        <v>0</v>
      </c>
      <c r="AH72" s="205">
        <f>'Metinis atlyginimas'!AH8</f>
        <v>0</v>
      </c>
      <c r="AI72" s="205">
        <f>'Metinis atlyginimas'!AI8</f>
        <v>0</v>
      </c>
      <c r="AJ72" s="205">
        <f>'Metinis atlyginimas'!AJ8</f>
        <v>0</v>
      </c>
      <c r="AK72" s="205">
        <f>'Metinis atlyginimas'!AK8</f>
        <v>0</v>
      </c>
      <c r="AL72" s="205">
        <f>'Metinis atlyginimas'!AL8</f>
        <v>0</v>
      </c>
      <c r="AM72" s="205">
        <f>'Metinis atlyginimas'!AM8</f>
        <v>0</v>
      </c>
      <c r="AN72" s="216">
        <f t="shared" si="1441"/>
        <v>0</v>
      </c>
      <c r="AO72" s="205">
        <f>'Metinis atlyginimas'!AO8</f>
        <v>0</v>
      </c>
      <c r="AP72" s="205">
        <f>'Metinis atlyginimas'!AP8</f>
        <v>0</v>
      </c>
      <c r="AQ72" s="205">
        <f>'Metinis atlyginimas'!AQ8</f>
        <v>0</v>
      </c>
      <c r="AR72" s="205">
        <f>'Metinis atlyginimas'!AR8</f>
        <v>0</v>
      </c>
      <c r="AS72" s="205">
        <f>'Metinis atlyginimas'!AS8</f>
        <v>0</v>
      </c>
      <c r="AT72" s="205">
        <f>'Metinis atlyginimas'!AT8</f>
        <v>0</v>
      </c>
      <c r="AU72" s="205">
        <f>'Metinis atlyginimas'!AU8</f>
        <v>0</v>
      </c>
      <c r="AV72" s="205">
        <f>'Metinis atlyginimas'!AV8</f>
        <v>0</v>
      </c>
      <c r="AW72" s="205">
        <f>'Metinis atlyginimas'!AW8</f>
        <v>0</v>
      </c>
      <c r="AX72" s="205">
        <f>'Metinis atlyginimas'!AX8</f>
        <v>0</v>
      </c>
      <c r="AY72" s="205">
        <f>'Metinis atlyginimas'!AY8</f>
        <v>0</v>
      </c>
      <c r="AZ72" s="205">
        <f>'Metinis atlyginimas'!AZ8</f>
        <v>0</v>
      </c>
      <c r="BA72" s="216">
        <f t="shared" si="1442"/>
        <v>0</v>
      </c>
      <c r="BB72" s="205">
        <f>'Metinis atlyginimas'!BB8</f>
        <v>0</v>
      </c>
      <c r="BC72" s="205">
        <f>'Metinis atlyginimas'!BC8</f>
        <v>0</v>
      </c>
      <c r="BD72" s="205">
        <f>'Metinis atlyginimas'!BD8</f>
        <v>0</v>
      </c>
      <c r="BE72" s="205">
        <f>'Metinis atlyginimas'!BE8</f>
        <v>0</v>
      </c>
      <c r="BF72" s="205">
        <f>'Metinis atlyginimas'!BF8</f>
        <v>0</v>
      </c>
      <c r="BG72" s="205">
        <f>'Metinis atlyginimas'!BG8</f>
        <v>0</v>
      </c>
      <c r="BH72" s="205">
        <f>'Metinis atlyginimas'!BH8</f>
        <v>0</v>
      </c>
      <c r="BI72" s="205">
        <f>'Metinis atlyginimas'!BI8</f>
        <v>0</v>
      </c>
      <c r="BJ72" s="205">
        <f>'Metinis atlyginimas'!BJ8</f>
        <v>0</v>
      </c>
      <c r="BK72" s="205">
        <f>'Metinis atlyginimas'!BK8</f>
        <v>0</v>
      </c>
      <c r="BL72" s="205">
        <f>'Metinis atlyginimas'!BL8</f>
        <v>0</v>
      </c>
      <c r="BM72" s="205">
        <f>'Metinis atlyginimas'!BM8</f>
        <v>0</v>
      </c>
      <c r="BN72" s="216">
        <f t="shared" si="1443"/>
        <v>0</v>
      </c>
      <c r="BO72" s="205">
        <f>'Metinis atlyginimas'!BO8</f>
        <v>0</v>
      </c>
      <c r="BP72" s="205">
        <f>'Metinis atlyginimas'!BP8</f>
        <v>0</v>
      </c>
      <c r="BQ72" s="205">
        <f>'Metinis atlyginimas'!BQ8</f>
        <v>0</v>
      </c>
      <c r="BR72" s="205">
        <f>'Metinis atlyginimas'!BR8</f>
        <v>0</v>
      </c>
      <c r="BS72" s="205">
        <f>'Metinis atlyginimas'!BS8</f>
        <v>0</v>
      </c>
      <c r="BT72" s="205">
        <f>'Metinis atlyginimas'!BT8</f>
        <v>0</v>
      </c>
      <c r="BU72" s="205">
        <f>'Metinis atlyginimas'!BU8</f>
        <v>0</v>
      </c>
      <c r="BV72" s="205">
        <f>'Metinis atlyginimas'!BV8</f>
        <v>0</v>
      </c>
      <c r="BW72" s="205">
        <f>'Metinis atlyginimas'!BW8</f>
        <v>0</v>
      </c>
      <c r="BX72" s="205">
        <f>'Metinis atlyginimas'!BX8</f>
        <v>0</v>
      </c>
      <c r="BY72" s="205">
        <f>'Metinis atlyginimas'!BY8</f>
        <v>0</v>
      </c>
      <c r="BZ72" s="205">
        <f>'Metinis atlyginimas'!BZ8</f>
        <v>0</v>
      </c>
      <c r="CA72" s="216">
        <f t="shared" si="1444"/>
        <v>0</v>
      </c>
      <c r="CB72" s="205">
        <f>'Metinis atlyginimas'!CB8</f>
        <v>0</v>
      </c>
      <c r="CC72" s="205">
        <f>'Metinis atlyginimas'!CC8</f>
        <v>0</v>
      </c>
      <c r="CD72" s="205">
        <f>'Metinis atlyginimas'!CD8</f>
        <v>0</v>
      </c>
      <c r="CE72" s="205">
        <f>'Metinis atlyginimas'!CE8</f>
        <v>0</v>
      </c>
      <c r="CF72" s="205">
        <f>'Metinis atlyginimas'!CF8</f>
        <v>0</v>
      </c>
      <c r="CG72" s="205">
        <f>'Metinis atlyginimas'!CG8</f>
        <v>0</v>
      </c>
      <c r="CH72" s="205">
        <f>'Metinis atlyginimas'!CH8</f>
        <v>0</v>
      </c>
      <c r="CI72" s="205">
        <f>'Metinis atlyginimas'!CI8</f>
        <v>0</v>
      </c>
      <c r="CJ72" s="205">
        <f>'Metinis atlyginimas'!CJ8</f>
        <v>0</v>
      </c>
      <c r="CK72" s="205">
        <f>'Metinis atlyginimas'!CK8</f>
        <v>0</v>
      </c>
      <c r="CL72" s="205">
        <f>'Metinis atlyginimas'!CL8</f>
        <v>0</v>
      </c>
      <c r="CM72" s="205">
        <f>'Metinis atlyginimas'!CM8</f>
        <v>0</v>
      </c>
      <c r="CN72" s="216">
        <f t="shared" si="1445"/>
        <v>0</v>
      </c>
      <c r="CO72" s="205">
        <f>'Metinis atlyginimas'!CO8</f>
        <v>0</v>
      </c>
      <c r="CP72" s="205">
        <f>'Metinis atlyginimas'!CP8</f>
        <v>0</v>
      </c>
      <c r="CQ72" s="205">
        <f>'Metinis atlyginimas'!CQ8</f>
        <v>0</v>
      </c>
      <c r="CR72" s="205">
        <f>'Metinis atlyginimas'!CR8</f>
        <v>0</v>
      </c>
      <c r="CS72" s="205">
        <f>'Metinis atlyginimas'!CS8</f>
        <v>0</v>
      </c>
      <c r="CT72" s="205">
        <f>'Metinis atlyginimas'!CT8</f>
        <v>0</v>
      </c>
      <c r="CU72" s="205">
        <f>'Metinis atlyginimas'!CU8</f>
        <v>0</v>
      </c>
      <c r="CV72" s="205">
        <f>'Metinis atlyginimas'!CV8</f>
        <v>0</v>
      </c>
      <c r="CW72" s="205">
        <f>'Metinis atlyginimas'!CW8</f>
        <v>0</v>
      </c>
      <c r="CX72" s="205">
        <f>'Metinis atlyginimas'!CX8</f>
        <v>0</v>
      </c>
      <c r="CY72" s="205">
        <f>'Metinis atlyginimas'!CY8</f>
        <v>0</v>
      </c>
      <c r="CZ72" s="205">
        <f>'Metinis atlyginimas'!CZ8</f>
        <v>0</v>
      </c>
      <c r="DA72" s="216">
        <f t="shared" si="1446"/>
        <v>0</v>
      </c>
      <c r="DB72" s="205">
        <f>'Metinis atlyginimas'!DB8</f>
        <v>0</v>
      </c>
      <c r="DC72" s="205">
        <f>'Metinis atlyginimas'!DC8</f>
        <v>0</v>
      </c>
      <c r="DD72" s="205">
        <f>'Metinis atlyginimas'!DD8</f>
        <v>0</v>
      </c>
      <c r="DE72" s="205">
        <f>'Metinis atlyginimas'!DE8</f>
        <v>0</v>
      </c>
      <c r="DF72" s="205">
        <f>'Metinis atlyginimas'!DF8</f>
        <v>0</v>
      </c>
      <c r="DG72" s="205">
        <f>'Metinis atlyginimas'!DG8</f>
        <v>0</v>
      </c>
      <c r="DH72" s="205">
        <f>'Metinis atlyginimas'!DH8</f>
        <v>0</v>
      </c>
      <c r="DI72" s="205">
        <f>'Metinis atlyginimas'!DI8</f>
        <v>0</v>
      </c>
      <c r="DJ72" s="205">
        <f>'Metinis atlyginimas'!DJ8</f>
        <v>0</v>
      </c>
      <c r="DK72" s="205">
        <f>'Metinis atlyginimas'!DK8</f>
        <v>0</v>
      </c>
      <c r="DL72" s="205">
        <f>'Metinis atlyginimas'!DL8</f>
        <v>0</v>
      </c>
      <c r="DM72" s="205">
        <f>'Metinis atlyginimas'!DM8</f>
        <v>0</v>
      </c>
      <c r="DN72" s="216">
        <f t="shared" si="1447"/>
        <v>0</v>
      </c>
      <c r="DO72" s="205">
        <f>'Metinis atlyginimas'!DO8</f>
        <v>0</v>
      </c>
      <c r="DP72" s="205">
        <f>'Metinis atlyginimas'!DP8</f>
        <v>0</v>
      </c>
      <c r="DQ72" s="205">
        <f>'Metinis atlyginimas'!DQ8</f>
        <v>0</v>
      </c>
      <c r="DR72" s="205">
        <f>'Metinis atlyginimas'!DR8</f>
        <v>0</v>
      </c>
      <c r="DS72" s="205">
        <f>'Metinis atlyginimas'!DS8</f>
        <v>0</v>
      </c>
      <c r="DT72" s="205">
        <f>'Metinis atlyginimas'!DT8</f>
        <v>0</v>
      </c>
      <c r="DU72" s="205">
        <f>'Metinis atlyginimas'!DU8</f>
        <v>0</v>
      </c>
      <c r="DV72" s="205">
        <f>'Metinis atlyginimas'!DV8</f>
        <v>0</v>
      </c>
      <c r="DW72" s="205">
        <f>'Metinis atlyginimas'!DW8</f>
        <v>0</v>
      </c>
      <c r="DX72" s="205">
        <f>'Metinis atlyginimas'!DX8</f>
        <v>0</v>
      </c>
      <c r="DY72" s="205">
        <f>'Metinis atlyginimas'!DY8</f>
        <v>0</v>
      </c>
      <c r="DZ72" s="205">
        <f>'Metinis atlyginimas'!DZ8</f>
        <v>0</v>
      </c>
      <c r="EA72" s="216">
        <f t="shared" si="1448"/>
        <v>0</v>
      </c>
      <c r="EB72" s="205">
        <f>'Metinis atlyginimas'!EB8</f>
        <v>0</v>
      </c>
      <c r="EC72" s="205">
        <f>'Metinis atlyginimas'!EC8</f>
        <v>0</v>
      </c>
      <c r="ED72" s="205">
        <f>'Metinis atlyginimas'!ED8</f>
        <v>0</v>
      </c>
      <c r="EE72" s="205">
        <f>'Metinis atlyginimas'!EE8</f>
        <v>0</v>
      </c>
      <c r="EF72" s="205">
        <f>'Metinis atlyginimas'!EF8</f>
        <v>0</v>
      </c>
      <c r="EG72" s="205">
        <f>'Metinis atlyginimas'!EG8</f>
        <v>0</v>
      </c>
      <c r="EH72" s="205">
        <f>'Metinis atlyginimas'!EH8</f>
        <v>0</v>
      </c>
      <c r="EI72" s="205">
        <f>'Metinis atlyginimas'!EI8</f>
        <v>0</v>
      </c>
      <c r="EJ72" s="205">
        <f>'Metinis atlyginimas'!EJ8</f>
        <v>0</v>
      </c>
      <c r="EK72" s="205">
        <f>'Metinis atlyginimas'!EK8</f>
        <v>0</v>
      </c>
      <c r="EL72" s="205">
        <f>'Metinis atlyginimas'!EL8</f>
        <v>0</v>
      </c>
      <c r="EM72" s="205">
        <f>'Metinis atlyginimas'!EM8</f>
        <v>0</v>
      </c>
      <c r="EN72" s="216">
        <f t="shared" si="1449"/>
        <v>0</v>
      </c>
      <c r="EO72" s="205">
        <f>'Metinis atlyginimas'!EO8</f>
        <v>0</v>
      </c>
      <c r="EP72" s="205">
        <f>'Metinis atlyginimas'!EP8</f>
        <v>0</v>
      </c>
      <c r="EQ72" s="205">
        <f>'Metinis atlyginimas'!EQ8</f>
        <v>0</v>
      </c>
      <c r="ER72" s="205">
        <f>'Metinis atlyginimas'!ER8</f>
        <v>0</v>
      </c>
      <c r="ES72" s="205">
        <f>'Metinis atlyginimas'!ES8</f>
        <v>0</v>
      </c>
      <c r="ET72" s="205">
        <f>'Metinis atlyginimas'!ET8</f>
        <v>0</v>
      </c>
      <c r="EU72" s="205">
        <f>'Metinis atlyginimas'!EU8</f>
        <v>0</v>
      </c>
      <c r="EV72" s="205">
        <f>'Metinis atlyginimas'!EV8</f>
        <v>0</v>
      </c>
      <c r="EW72" s="205">
        <f>'Metinis atlyginimas'!EW8</f>
        <v>0</v>
      </c>
      <c r="EX72" s="205">
        <f>'Metinis atlyginimas'!EX8</f>
        <v>0</v>
      </c>
      <c r="EY72" s="205">
        <f>'Metinis atlyginimas'!EY8</f>
        <v>0</v>
      </c>
      <c r="EZ72" s="205">
        <f>'Metinis atlyginimas'!EZ8</f>
        <v>0</v>
      </c>
      <c r="FA72" s="216">
        <f t="shared" si="1450"/>
        <v>0</v>
      </c>
      <c r="FB72" s="205">
        <f>'Metinis atlyginimas'!FB8</f>
        <v>0</v>
      </c>
      <c r="FC72" s="205">
        <f>'Metinis atlyginimas'!FC8</f>
        <v>0</v>
      </c>
      <c r="FD72" s="205">
        <f>'Metinis atlyginimas'!FD8</f>
        <v>0</v>
      </c>
      <c r="FE72" s="205">
        <f>'Metinis atlyginimas'!FE8</f>
        <v>0</v>
      </c>
      <c r="FF72" s="205">
        <f>'Metinis atlyginimas'!FF8</f>
        <v>0</v>
      </c>
      <c r="FG72" s="205">
        <f>'Metinis atlyginimas'!FG8</f>
        <v>0</v>
      </c>
      <c r="FH72" s="205">
        <f>'Metinis atlyginimas'!FH8</f>
        <v>0</v>
      </c>
      <c r="FI72" s="205">
        <f>'Metinis atlyginimas'!FI8</f>
        <v>0</v>
      </c>
      <c r="FJ72" s="205">
        <f>'Metinis atlyginimas'!FJ8</f>
        <v>0</v>
      </c>
      <c r="FK72" s="205">
        <f>'Metinis atlyginimas'!FK8</f>
        <v>0</v>
      </c>
      <c r="FL72" s="205">
        <f>'Metinis atlyginimas'!FL8</f>
        <v>0</v>
      </c>
      <c r="FM72" s="205">
        <f>'Metinis atlyginimas'!FM8</f>
        <v>0</v>
      </c>
      <c r="FN72" s="216">
        <f t="shared" si="1451"/>
        <v>0</v>
      </c>
      <c r="FO72" s="205">
        <f>'Metinis atlyginimas'!FO8</f>
        <v>0</v>
      </c>
      <c r="FP72" s="205">
        <f>'Metinis atlyginimas'!FP8</f>
        <v>0</v>
      </c>
      <c r="FQ72" s="205">
        <f>'Metinis atlyginimas'!FQ8</f>
        <v>0</v>
      </c>
      <c r="FR72" s="205">
        <f>'Metinis atlyginimas'!FR8</f>
        <v>0</v>
      </c>
      <c r="FS72" s="205">
        <f>'Metinis atlyginimas'!FS8</f>
        <v>0</v>
      </c>
      <c r="FT72" s="205">
        <f>'Metinis atlyginimas'!FT8</f>
        <v>0</v>
      </c>
      <c r="FU72" s="205">
        <f>'Metinis atlyginimas'!FU8</f>
        <v>0</v>
      </c>
      <c r="FV72" s="205">
        <f>'Metinis atlyginimas'!FV8</f>
        <v>0</v>
      </c>
      <c r="FW72" s="205">
        <f>'Metinis atlyginimas'!FW8</f>
        <v>0</v>
      </c>
      <c r="FX72" s="205">
        <f>'Metinis atlyginimas'!FX8</f>
        <v>0</v>
      </c>
      <c r="FY72" s="205">
        <f>'Metinis atlyginimas'!FY8</f>
        <v>0</v>
      </c>
      <c r="FZ72" s="205">
        <f>'Metinis atlyginimas'!FZ8</f>
        <v>0</v>
      </c>
      <c r="GA72" s="216">
        <f t="shared" si="1452"/>
        <v>0</v>
      </c>
      <c r="GB72" s="205">
        <f>'Metinis atlyginimas'!GB8</f>
        <v>0</v>
      </c>
      <c r="GC72" s="205">
        <f>'Metinis atlyginimas'!GC8</f>
        <v>0</v>
      </c>
      <c r="GD72" s="205">
        <f>'Metinis atlyginimas'!GD8</f>
        <v>0</v>
      </c>
      <c r="GE72" s="205">
        <f>'Metinis atlyginimas'!GE8</f>
        <v>0</v>
      </c>
      <c r="GF72" s="205">
        <f>'Metinis atlyginimas'!GF8</f>
        <v>0</v>
      </c>
      <c r="GG72" s="205">
        <f>'Metinis atlyginimas'!GG8</f>
        <v>0</v>
      </c>
      <c r="GH72" s="205">
        <f>'Metinis atlyginimas'!GH8</f>
        <v>0</v>
      </c>
      <c r="GI72" s="205">
        <f>'Metinis atlyginimas'!GI8</f>
        <v>0</v>
      </c>
      <c r="GJ72" s="205">
        <f>'Metinis atlyginimas'!GJ8</f>
        <v>0</v>
      </c>
      <c r="GK72" s="205">
        <f>'Metinis atlyginimas'!GK8</f>
        <v>0</v>
      </c>
      <c r="GL72" s="205">
        <f>'Metinis atlyginimas'!GL8</f>
        <v>0</v>
      </c>
      <c r="GM72" s="205">
        <f>'Metinis atlyginimas'!GM8</f>
        <v>0</v>
      </c>
      <c r="GN72" s="216">
        <f t="shared" si="1453"/>
        <v>0</v>
      </c>
      <c r="GO72" s="205">
        <f>'Metinis atlyginimas'!GO8</f>
        <v>0</v>
      </c>
      <c r="GP72" s="205">
        <f>'Metinis atlyginimas'!GP8</f>
        <v>0</v>
      </c>
      <c r="GQ72" s="205">
        <f>'Metinis atlyginimas'!GQ8</f>
        <v>0</v>
      </c>
      <c r="GR72" s="205">
        <f>'Metinis atlyginimas'!GR8</f>
        <v>0</v>
      </c>
      <c r="GS72" s="205">
        <f>'Metinis atlyginimas'!GS8</f>
        <v>0</v>
      </c>
      <c r="GT72" s="205">
        <f>'Metinis atlyginimas'!GT8</f>
        <v>0</v>
      </c>
      <c r="GU72" s="205">
        <f>'Metinis atlyginimas'!GU8</f>
        <v>0</v>
      </c>
      <c r="GV72" s="205">
        <f>'Metinis atlyginimas'!GV8</f>
        <v>0</v>
      </c>
      <c r="GW72" s="205">
        <f>'Metinis atlyginimas'!GW8</f>
        <v>0</v>
      </c>
      <c r="GX72" s="205">
        <f>'Metinis atlyginimas'!GX8</f>
        <v>0</v>
      </c>
      <c r="GY72" s="205">
        <f>'Metinis atlyginimas'!GY8</f>
        <v>0</v>
      </c>
      <c r="GZ72" s="205">
        <f>'Metinis atlyginimas'!GZ8</f>
        <v>0</v>
      </c>
      <c r="HA72" s="216">
        <f t="shared" si="1454"/>
        <v>0</v>
      </c>
      <c r="HB72" s="205">
        <f>'Metinis atlyginimas'!HB8</f>
        <v>0</v>
      </c>
      <c r="HC72" s="205">
        <f>'Metinis atlyginimas'!HC8</f>
        <v>0</v>
      </c>
      <c r="HD72" s="205">
        <f>'Metinis atlyginimas'!HD8</f>
        <v>0</v>
      </c>
      <c r="HE72" s="205">
        <f>'Metinis atlyginimas'!HE8</f>
        <v>0</v>
      </c>
      <c r="HF72" s="205">
        <f>'Metinis atlyginimas'!HF8</f>
        <v>0</v>
      </c>
      <c r="HG72" s="205">
        <f>'Metinis atlyginimas'!HG8</f>
        <v>0</v>
      </c>
      <c r="HH72" s="205">
        <f>'Metinis atlyginimas'!HH8</f>
        <v>0</v>
      </c>
      <c r="HI72" s="205">
        <f>'Metinis atlyginimas'!HI8</f>
        <v>0</v>
      </c>
      <c r="HJ72" s="205">
        <f>'Metinis atlyginimas'!HJ8</f>
        <v>0</v>
      </c>
      <c r="HK72" s="205">
        <f>'Metinis atlyginimas'!HK8</f>
        <v>0</v>
      </c>
      <c r="HL72" s="205">
        <f>'Metinis atlyginimas'!HL8</f>
        <v>0</v>
      </c>
      <c r="HM72" s="205">
        <f>'Metinis atlyginimas'!HM8</f>
        <v>0</v>
      </c>
      <c r="HN72" s="216">
        <f t="shared" si="1455"/>
        <v>0</v>
      </c>
      <c r="HO72" s="205">
        <f>'Metinis atlyginimas'!HO8</f>
        <v>0</v>
      </c>
      <c r="HP72" s="205">
        <f>'Metinis atlyginimas'!HP8</f>
        <v>0</v>
      </c>
      <c r="HQ72" s="205">
        <f>'Metinis atlyginimas'!HQ8</f>
        <v>0</v>
      </c>
      <c r="HR72" s="205">
        <f>'Metinis atlyginimas'!HR8</f>
        <v>0</v>
      </c>
      <c r="HS72" s="205">
        <f>'Metinis atlyginimas'!HS8</f>
        <v>0</v>
      </c>
      <c r="HT72" s="205">
        <f>'Metinis atlyginimas'!HT8</f>
        <v>0</v>
      </c>
      <c r="HU72" s="205">
        <f>'Metinis atlyginimas'!HU8</f>
        <v>0</v>
      </c>
      <c r="HV72" s="205">
        <f>'Metinis atlyginimas'!HV8</f>
        <v>0</v>
      </c>
      <c r="HW72" s="205">
        <f>'Metinis atlyginimas'!HW8</f>
        <v>0</v>
      </c>
      <c r="HX72" s="205">
        <f>'Metinis atlyginimas'!HX8</f>
        <v>0</v>
      </c>
      <c r="HY72" s="205">
        <f>'Metinis atlyginimas'!HY8</f>
        <v>0</v>
      </c>
      <c r="HZ72" s="205">
        <f>'Metinis atlyginimas'!HZ8</f>
        <v>0</v>
      </c>
      <c r="IA72" s="216">
        <f t="shared" si="1456"/>
        <v>0</v>
      </c>
      <c r="IB72" s="205">
        <f>'Metinis atlyginimas'!IB8</f>
        <v>0</v>
      </c>
      <c r="IC72" s="205">
        <f>'Metinis atlyginimas'!IC8</f>
        <v>0</v>
      </c>
      <c r="ID72" s="205">
        <f>'Metinis atlyginimas'!ID8</f>
        <v>0</v>
      </c>
      <c r="IE72" s="205">
        <f>'Metinis atlyginimas'!IE8</f>
        <v>0</v>
      </c>
      <c r="IF72" s="205">
        <f>'Metinis atlyginimas'!IF8</f>
        <v>0</v>
      </c>
      <c r="IG72" s="205">
        <f>'Metinis atlyginimas'!IG8</f>
        <v>0</v>
      </c>
      <c r="IH72" s="205">
        <f>'Metinis atlyginimas'!IH8</f>
        <v>0</v>
      </c>
      <c r="II72" s="205">
        <f>'Metinis atlyginimas'!II8</f>
        <v>0</v>
      </c>
      <c r="IJ72" s="205">
        <f>'Metinis atlyginimas'!IJ8</f>
        <v>0</v>
      </c>
      <c r="IK72" s="205">
        <f>'Metinis atlyginimas'!IK8</f>
        <v>0</v>
      </c>
      <c r="IL72" s="205">
        <f>'Metinis atlyginimas'!IL8</f>
        <v>0</v>
      </c>
      <c r="IM72" s="205">
        <f>'Metinis atlyginimas'!IM8</f>
        <v>0</v>
      </c>
      <c r="IN72" s="216">
        <f t="shared" si="1457"/>
        <v>0</v>
      </c>
      <c r="IO72" s="205">
        <f>'Metinis atlyginimas'!IO8</f>
        <v>0</v>
      </c>
      <c r="IP72" s="205">
        <f>'Metinis atlyginimas'!IP8</f>
        <v>0</v>
      </c>
      <c r="IQ72" s="205">
        <f>'Metinis atlyginimas'!IQ8</f>
        <v>0</v>
      </c>
      <c r="IR72" s="205">
        <f>'Metinis atlyginimas'!IR8</f>
        <v>0</v>
      </c>
      <c r="IS72" s="205">
        <f>'Metinis atlyginimas'!IS8</f>
        <v>0</v>
      </c>
      <c r="IT72" s="205">
        <f>'Metinis atlyginimas'!IT8</f>
        <v>0</v>
      </c>
      <c r="IU72" s="205">
        <f>'Metinis atlyginimas'!IU8</f>
        <v>0</v>
      </c>
      <c r="IV72" s="205">
        <f>'Metinis atlyginimas'!IV8</f>
        <v>0</v>
      </c>
      <c r="IW72" s="205">
        <f>'Metinis atlyginimas'!IW8</f>
        <v>0</v>
      </c>
      <c r="IX72" s="205">
        <f>'Metinis atlyginimas'!IX8</f>
        <v>0</v>
      </c>
      <c r="IY72" s="205">
        <f>'Metinis atlyginimas'!IY8</f>
        <v>0</v>
      </c>
      <c r="IZ72" s="205">
        <f>'Metinis atlyginimas'!IZ8</f>
        <v>0</v>
      </c>
      <c r="JA72" s="216">
        <f t="shared" si="1458"/>
        <v>0</v>
      </c>
      <c r="JB72" s="205">
        <f>'Metinis atlyginimas'!JB8</f>
        <v>0</v>
      </c>
      <c r="JC72" s="205">
        <f>'Metinis atlyginimas'!JC8</f>
        <v>0</v>
      </c>
      <c r="JD72" s="205">
        <f>'Metinis atlyginimas'!JD8</f>
        <v>0</v>
      </c>
      <c r="JE72" s="205">
        <f>'Metinis atlyginimas'!JE8</f>
        <v>0</v>
      </c>
      <c r="JF72" s="205">
        <f>'Metinis atlyginimas'!JF8</f>
        <v>0</v>
      </c>
      <c r="JG72" s="205">
        <f>'Metinis atlyginimas'!JG8</f>
        <v>0</v>
      </c>
      <c r="JH72" s="205">
        <f>'Metinis atlyginimas'!JH8</f>
        <v>0</v>
      </c>
      <c r="JI72" s="205">
        <f>'Metinis atlyginimas'!JI8</f>
        <v>0</v>
      </c>
      <c r="JJ72" s="205">
        <f>'Metinis atlyginimas'!JJ8</f>
        <v>0</v>
      </c>
      <c r="JK72" s="205">
        <f>'Metinis atlyginimas'!JK8</f>
        <v>0</v>
      </c>
      <c r="JL72" s="205">
        <f>'Metinis atlyginimas'!JL8</f>
        <v>0</v>
      </c>
      <c r="JM72" s="205">
        <f>'Metinis atlyginimas'!JM8</f>
        <v>0</v>
      </c>
      <c r="JN72" s="216">
        <f t="shared" si="1459"/>
        <v>0</v>
      </c>
      <c r="JO72" s="205">
        <f>'Metinis atlyginimas'!JO8</f>
        <v>0</v>
      </c>
      <c r="JP72" s="205">
        <f>'Metinis atlyginimas'!JP8</f>
        <v>0</v>
      </c>
      <c r="JQ72" s="205">
        <f>'Metinis atlyginimas'!JQ8</f>
        <v>0</v>
      </c>
      <c r="JR72" s="205">
        <f>'Metinis atlyginimas'!JR8</f>
        <v>0</v>
      </c>
      <c r="JS72" s="205">
        <f>'Metinis atlyginimas'!JS8</f>
        <v>0</v>
      </c>
      <c r="JT72" s="205">
        <f>'Metinis atlyginimas'!JT8</f>
        <v>0</v>
      </c>
      <c r="JU72" s="205">
        <f>'Metinis atlyginimas'!JU8</f>
        <v>0</v>
      </c>
      <c r="JV72" s="205">
        <f>'Metinis atlyginimas'!JV8</f>
        <v>0</v>
      </c>
      <c r="JW72" s="205">
        <f>'Metinis atlyginimas'!JW8</f>
        <v>0</v>
      </c>
      <c r="JX72" s="205">
        <f>'Metinis atlyginimas'!JX8</f>
        <v>0</v>
      </c>
      <c r="JY72" s="205">
        <f>'Metinis atlyginimas'!JY8</f>
        <v>0</v>
      </c>
      <c r="JZ72" s="205">
        <f>'Metinis atlyginimas'!JZ8</f>
        <v>0</v>
      </c>
      <c r="KA72" s="216">
        <f t="shared" si="1460"/>
        <v>0</v>
      </c>
      <c r="KB72" s="205">
        <f>'Metinis atlyginimas'!KB8</f>
        <v>0</v>
      </c>
      <c r="KC72" s="205">
        <f>'Metinis atlyginimas'!KC8</f>
        <v>0</v>
      </c>
      <c r="KD72" s="205">
        <f>'Metinis atlyginimas'!KD8</f>
        <v>0</v>
      </c>
      <c r="KE72" s="205">
        <f>'Metinis atlyginimas'!KE8</f>
        <v>0</v>
      </c>
      <c r="KF72" s="205">
        <f>'Metinis atlyginimas'!KF8</f>
        <v>0</v>
      </c>
      <c r="KG72" s="205">
        <f>'Metinis atlyginimas'!KG8</f>
        <v>0</v>
      </c>
      <c r="KH72" s="205">
        <f>'Metinis atlyginimas'!KH8</f>
        <v>0</v>
      </c>
      <c r="KI72" s="205">
        <f>'Metinis atlyginimas'!KI8</f>
        <v>0</v>
      </c>
      <c r="KJ72" s="205">
        <f>'Metinis atlyginimas'!KJ8</f>
        <v>0</v>
      </c>
      <c r="KK72" s="205">
        <f>'Metinis atlyginimas'!KK8</f>
        <v>0</v>
      </c>
      <c r="KL72" s="205">
        <f>'Metinis atlyginimas'!KL8</f>
        <v>0</v>
      </c>
      <c r="KM72" s="205">
        <f>'Metinis atlyginimas'!KM8</f>
        <v>0</v>
      </c>
      <c r="KN72" s="216">
        <f t="shared" si="1461"/>
        <v>0</v>
      </c>
      <c r="KO72" s="205">
        <f>'Metinis atlyginimas'!KO8</f>
        <v>0</v>
      </c>
      <c r="KP72" s="205">
        <f>'Metinis atlyginimas'!KP8</f>
        <v>0</v>
      </c>
      <c r="KQ72" s="205">
        <f>'Metinis atlyginimas'!KQ8</f>
        <v>0</v>
      </c>
      <c r="KR72" s="205">
        <f>'Metinis atlyginimas'!KR8</f>
        <v>0</v>
      </c>
      <c r="KS72" s="205">
        <f>'Metinis atlyginimas'!KS8</f>
        <v>0</v>
      </c>
      <c r="KT72" s="205">
        <f>'Metinis atlyginimas'!KT8</f>
        <v>0</v>
      </c>
      <c r="KU72" s="205">
        <f>'Metinis atlyginimas'!KU8</f>
        <v>0</v>
      </c>
      <c r="KV72" s="205">
        <f>'Metinis atlyginimas'!KV8</f>
        <v>0</v>
      </c>
      <c r="KW72" s="205">
        <f>'Metinis atlyginimas'!KW8</f>
        <v>0</v>
      </c>
      <c r="KX72" s="205">
        <f>'Metinis atlyginimas'!KX8</f>
        <v>0</v>
      </c>
      <c r="KY72" s="205">
        <f>'Metinis atlyginimas'!KY8</f>
        <v>0</v>
      </c>
      <c r="KZ72" s="205">
        <f>'Metinis atlyginimas'!KZ8</f>
        <v>0</v>
      </c>
      <c r="LA72" s="216">
        <f t="shared" si="1462"/>
        <v>0</v>
      </c>
      <c r="LB72" s="205">
        <f>'Metinis atlyginimas'!LB8</f>
        <v>0</v>
      </c>
      <c r="LC72" s="205">
        <f>'Metinis atlyginimas'!LC8</f>
        <v>0</v>
      </c>
      <c r="LD72" s="205">
        <f>'Metinis atlyginimas'!LD8</f>
        <v>0</v>
      </c>
      <c r="LE72" s="205">
        <f>'Metinis atlyginimas'!LE8</f>
        <v>0</v>
      </c>
      <c r="LF72" s="205">
        <f>'Metinis atlyginimas'!LF8</f>
        <v>0</v>
      </c>
      <c r="LG72" s="205">
        <f>'Metinis atlyginimas'!LG8</f>
        <v>0</v>
      </c>
      <c r="LH72" s="205">
        <f>'Metinis atlyginimas'!LH8</f>
        <v>0</v>
      </c>
      <c r="LI72" s="205">
        <f>'Metinis atlyginimas'!LI8</f>
        <v>0</v>
      </c>
      <c r="LJ72" s="205">
        <f>'Metinis atlyginimas'!LJ8</f>
        <v>0</v>
      </c>
      <c r="LK72" s="205">
        <f>'Metinis atlyginimas'!LK8</f>
        <v>0</v>
      </c>
      <c r="LL72" s="205">
        <f>'Metinis atlyginimas'!LL8</f>
        <v>0</v>
      </c>
      <c r="LM72" s="205">
        <f>'Metinis atlyginimas'!LM8</f>
        <v>0</v>
      </c>
      <c r="LN72" s="216">
        <f t="shared" si="1463"/>
        <v>0</v>
      </c>
    </row>
    <row r="73" spans="1:326" s="90" customFormat="1" ht="15.75" thickBot="1">
      <c r="A73" s="208" t="s">
        <v>85</v>
      </c>
      <c r="B73" s="217"/>
      <c r="C73" s="218"/>
      <c r="D73" s="218"/>
      <c r="E73" s="218"/>
      <c r="F73" s="218"/>
      <c r="G73" s="218"/>
      <c r="H73" s="218"/>
      <c r="I73" s="218"/>
      <c r="J73" s="218"/>
      <c r="K73" s="218"/>
      <c r="L73" s="218"/>
      <c r="M73" s="218"/>
      <c r="N73" s="219">
        <f t="shared" si="1439"/>
        <v>0</v>
      </c>
      <c r="O73" s="218"/>
      <c r="P73" s="218"/>
      <c r="Q73" s="218"/>
      <c r="R73" s="218"/>
      <c r="S73" s="218"/>
      <c r="T73" s="218"/>
      <c r="U73" s="218"/>
      <c r="V73" s="218"/>
      <c r="W73" s="218"/>
      <c r="X73" s="218"/>
      <c r="Y73" s="218"/>
      <c r="Z73" s="218"/>
      <c r="AA73" s="219">
        <f t="shared" si="1440"/>
        <v>0</v>
      </c>
      <c r="AB73" s="218"/>
      <c r="AC73" s="218"/>
      <c r="AD73" s="218"/>
      <c r="AE73" s="218"/>
      <c r="AF73" s="218"/>
      <c r="AG73" s="218"/>
      <c r="AH73" s="218"/>
      <c r="AI73" s="218"/>
      <c r="AJ73" s="218"/>
      <c r="AK73" s="218"/>
      <c r="AL73" s="218"/>
      <c r="AM73" s="218"/>
      <c r="AN73" s="219">
        <f t="shared" si="1441"/>
        <v>0</v>
      </c>
      <c r="AO73" s="218"/>
      <c r="AP73" s="218"/>
      <c r="AQ73" s="218"/>
      <c r="AR73" s="218"/>
      <c r="AS73" s="218"/>
      <c r="AT73" s="218"/>
      <c r="AU73" s="218"/>
      <c r="AV73" s="218"/>
      <c r="AW73" s="218"/>
      <c r="AX73" s="218"/>
      <c r="AY73" s="218"/>
      <c r="AZ73" s="218"/>
      <c r="BA73" s="219">
        <f t="shared" si="1442"/>
        <v>0</v>
      </c>
      <c r="BB73" s="218"/>
      <c r="BC73" s="218"/>
      <c r="BD73" s="218"/>
      <c r="BE73" s="218"/>
      <c r="BF73" s="218"/>
      <c r="BG73" s="218"/>
      <c r="BH73" s="218"/>
      <c r="BI73" s="218"/>
      <c r="BJ73" s="218"/>
      <c r="BK73" s="218"/>
      <c r="BL73" s="218"/>
      <c r="BM73" s="218"/>
      <c r="BN73" s="219">
        <f t="shared" si="1443"/>
        <v>0</v>
      </c>
      <c r="BO73" s="218"/>
      <c r="BP73" s="218"/>
      <c r="BQ73" s="218"/>
      <c r="BR73" s="218"/>
      <c r="BS73" s="218"/>
      <c r="BT73" s="218"/>
      <c r="BU73" s="218"/>
      <c r="BV73" s="218"/>
      <c r="BW73" s="218"/>
      <c r="BX73" s="218"/>
      <c r="BY73" s="218"/>
      <c r="BZ73" s="218"/>
      <c r="CA73" s="219">
        <f t="shared" si="1444"/>
        <v>0</v>
      </c>
      <c r="CB73" s="218"/>
      <c r="CC73" s="218"/>
      <c r="CD73" s="218"/>
      <c r="CE73" s="218"/>
      <c r="CF73" s="218"/>
      <c r="CG73" s="218"/>
      <c r="CH73" s="218"/>
      <c r="CI73" s="218"/>
      <c r="CJ73" s="218"/>
      <c r="CK73" s="218"/>
      <c r="CL73" s="218"/>
      <c r="CM73" s="218"/>
      <c r="CN73" s="219">
        <f t="shared" si="1445"/>
        <v>0</v>
      </c>
      <c r="CO73" s="218"/>
      <c r="CP73" s="218"/>
      <c r="CQ73" s="218"/>
      <c r="CR73" s="218"/>
      <c r="CS73" s="218"/>
      <c r="CT73" s="218"/>
      <c r="CU73" s="218"/>
      <c r="CV73" s="218"/>
      <c r="CW73" s="218"/>
      <c r="CX73" s="218"/>
      <c r="CY73" s="218"/>
      <c r="CZ73" s="218"/>
      <c r="DA73" s="219">
        <f t="shared" si="1446"/>
        <v>0</v>
      </c>
      <c r="DB73" s="218"/>
      <c r="DC73" s="218"/>
      <c r="DD73" s="218"/>
      <c r="DE73" s="218"/>
      <c r="DF73" s="218"/>
      <c r="DG73" s="218"/>
      <c r="DH73" s="218"/>
      <c r="DI73" s="218"/>
      <c r="DJ73" s="218"/>
      <c r="DK73" s="218"/>
      <c r="DL73" s="218"/>
      <c r="DM73" s="218"/>
      <c r="DN73" s="219">
        <f t="shared" si="1447"/>
        <v>0</v>
      </c>
      <c r="DO73" s="218"/>
      <c r="DP73" s="218"/>
      <c r="DQ73" s="218"/>
      <c r="DR73" s="218"/>
      <c r="DS73" s="218"/>
      <c r="DT73" s="218"/>
      <c r="DU73" s="218"/>
      <c r="DV73" s="218"/>
      <c r="DW73" s="218"/>
      <c r="DX73" s="218"/>
      <c r="DY73" s="218"/>
      <c r="DZ73" s="218"/>
      <c r="EA73" s="219">
        <f t="shared" si="1448"/>
        <v>0</v>
      </c>
      <c r="EB73" s="218"/>
      <c r="EC73" s="218"/>
      <c r="ED73" s="218"/>
      <c r="EE73" s="218"/>
      <c r="EF73" s="218"/>
      <c r="EG73" s="218"/>
      <c r="EH73" s="218"/>
      <c r="EI73" s="218"/>
      <c r="EJ73" s="218"/>
      <c r="EK73" s="218"/>
      <c r="EL73" s="218"/>
      <c r="EM73" s="218"/>
      <c r="EN73" s="219">
        <f t="shared" si="1449"/>
        <v>0</v>
      </c>
      <c r="EO73" s="218"/>
      <c r="EP73" s="218"/>
      <c r="EQ73" s="218"/>
      <c r="ER73" s="218"/>
      <c r="ES73" s="218"/>
      <c r="ET73" s="218"/>
      <c r="EU73" s="218"/>
      <c r="EV73" s="218"/>
      <c r="EW73" s="218"/>
      <c r="EX73" s="218"/>
      <c r="EY73" s="218"/>
      <c r="EZ73" s="218"/>
      <c r="FA73" s="219">
        <f t="shared" si="1450"/>
        <v>0</v>
      </c>
      <c r="FB73" s="218"/>
      <c r="FC73" s="218"/>
      <c r="FD73" s="218"/>
      <c r="FE73" s="218"/>
      <c r="FF73" s="218"/>
      <c r="FG73" s="218"/>
      <c r="FH73" s="218"/>
      <c r="FI73" s="218"/>
      <c r="FJ73" s="218"/>
      <c r="FK73" s="218"/>
      <c r="FL73" s="218"/>
      <c r="FM73" s="218"/>
      <c r="FN73" s="219">
        <f t="shared" si="1451"/>
        <v>0</v>
      </c>
      <c r="FO73" s="218"/>
      <c r="FP73" s="218"/>
      <c r="FQ73" s="218"/>
      <c r="FR73" s="218"/>
      <c r="FS73" s="218"/>
      <c r="FT73" s="218"/>
      <c r="FU73" s="218"/>
      <c r="FV73" s="218"/>
      <c r="FW73" s="218"/>
      <c r="FX73" s="218"/>
      <c r="FY73" s="218"/>
      <c r="FZ73" s="218"/>
      <c r="GA73" s="219">
        <f t="shared" si="1452"/>
        <v>0</v>
      </c>
      <c r="GB73" s="218"/>
      <c r="GC73" s="218"/>
      <c r="GD73" s="218"/>
      <c r="GE73" s="218"/>
      <c r="GF73" s="218"/>
      <c r="GG73" s="218"/>
      <c r="GH73" s="218"/>
      <c r="GI73" s="218"/>
      <c r="GJ73" s="218"/>
      <c r="GK73" s="218"/>
      <c r="GL73" s="218"/>
      <c r="GM73" s="218"/>
      <c r="GN73" s="219">
        <f t="shared" si="1453"/>
        <v>0</v>
      </c>
      <c r="GO73" s="218"/>
      <c r="GP73" s="218"/>
      <c r="GQ73" s="218"/>
      <c r="GR73" s="218"/>
      <c r="GS73" s="218"/>
      <c r="GT73" s="218"/>
      <c r="GU73" s="218"/>
      <c r="GV73" s="218"/>
      <c r="GW73" s="218"/>
      <c r="GX73" s="218"/>
      <c r="GY73" s="218"/>
      <c r="GZ73" s="218"/>
      <c r="HA73" s="219">
        <f t="shared" si="1454"/>
        <v>0</v>
      </c>
      <c r="HB73" s="218"/>
      <c r="HC73" s="218"/>
      <c r="HD73" s="218"/>
      <c r="HE73" s="218"/>
      <c r="HF73" s="218"/>
      <c r="HG73" s="218"/>
      <c r="HH73" s="218"/>
      <c r="HI73" s="218"/>
      <c r="HJ73" s="218"/>
      <c r="HK73" s="218"/>
      <c r="HL73" s="218"/>
      <c r="HM73" s="218"/>
      <c r="HN73" s="219">
        <f t="shared" si="1455"/>
        <v>0</v>
      </c>
      <c r="HO73" s="218"/>
      <c r="HP73" s="218"/>
      <c r="HQ73" s="218"/>
      <c r="HR73" s="218"/>
      <c r="HS73" s="218"/>
      <c r="HT73" s="218"/>
      <c r="HU73" s="218"/>
      <c r="HV73" s="218"/>
      <c r="HW73" s="218"/>
      <c r="HX73" s="218"/>
      <c r="HY73" s="218"/>
      <c r="HZ73" s="218"/>
      <c r="IA73" s="219">
        <f t="shared" si="1456"/>
        <v>0</v>
      </c>
      <c r="IB73" s="218"/>
      <c r="IC73" s="218"/>
      <c r="ID73" s="218"/>
      <c r="IE73" s="218"/>
      <c r="IF73" s="218"/>
      <c r="IG73" s="218"/>
      <c r="IH73" s="218"/>
      <c r="II73" s="218"/>
      <c r="IJ73" s="218"/>
      <c r="IK73" s="218"/>
      <c r="IL73" s="218"/>
      <c r="IM73" s="218"/>
      <c r="IN73" s="219">
        <f t="shared" si="1457"/>
        <v>0</v>
      </c>
      <c r="IO73" s="218"/>
      <c r="IP73" s="218"/>
      <c r="IQ73" s="218"/>
      <c r="IR73" s="218"/>
      <c r="IS73" s="218"/>
      <c r="IT73" s="218"/>
      <c r="IU73" s="218"/>
      <c r="IV73" s="218"/>
      <c r="IW73" s="218"/>
      <c r="IX73" s="218"/>
      <c r="IY73" s="218"/>
      <c r="IZ73" s="218"/>
      <c r="JA73" s="219">
        <f t="shared" si="1458"/>
        <v>0</v>
      </c>
      <c r="JB73" s="218"/>
      <c r="JC73" s="218"/>
      <c r="JD73" s="218"/>
      <c r="JE73" s="218"/>
      <c r="JF73" s="218"/>
      <c r="JG73" s="218"/>
      <c r="JH73" s="218"/>
      <c r="JI73" s="218"/>
      <c r="JJ73" s="218"/>
      <c r="JK73" s="218"/>
      <c r="JL73" s="218"/>
      <c r="JM73" s="218"/>
      <c r="JN73" s="219">
        <f t="shared" si="1459"/>
        <v>0</v>
      </c>
      <c r="JO73" s="218"/>
      <c r="JP73" s="218"/>
      <c r="JQ73" s="218"/>
      <c r="JR73" s="218"/>
      <c r="JS73" s="218"/>
      <c r="JT73" s="218"/>
      <c r="JU73" s="218"/>
      <c r="JV73" s="218"/>
      <c r="JW73" s="218"/>
      <c r="JX73" s="218"/>
      <c r="JY73" s="218"/>
      <c r="JZ73" s="218"/>
      <c r="KA73" s="219">
        <f t="shared" si="1460"/>
        <v>0</v>
      </c>
      <c r="KB73" s="218"/>
      <c r="KC73" s="218"/>
      <c r="KD73" s="218"/>
      <c r="KE73" s="218"/>
      <c r="KF73" s="218"/>
      <c r="KG73" s="218"/>
      <c r="KH73" s="218"/>
      <c r="KI73" s="218"/>
      <c r="KJ73" s="218"/>
      <c r="KK73" s="218"/>
      <c r="KL73" s="218"/>
      <c r="KM73" s="218"/>
      <c r="KN73" s="219">
        <f t="shared" si="1461"/>
        <v>0</v>
      </c>
      <c r="KO73" s="218"/>
      <c r="KP73" s="218"/>
      <c r="KQ73" s="218"/>
      <c r="KR73" s="218"/>
      <c r="KS73" s="218"/>
      <c r="KT73" s="218"/>
      <c r="KU73" s="218"/>
      <c r="KV73" s="218"/>
      <c r="KW73" s="218"/>
      <c r="KX73" s="218"/>
      <c r="KY73" s="218"/>
      <c r="KZ73" s="218"/>
      <c r="LA73" s="219">
        <f t="shared" si="1462"/>
        <v>0</v>
      </c>
      <c r="LB73" s="218"/>
      <c r="LC73" s="218"/>
      <c r="LD73" s="218"/>
      <c r="LE73" s="218"/>
      <c r="LF73" s="218"/>
      <c r="LG73" s="218"/>
      <c r="LH73" s="218"/>
      <c r="LI73" s="218"/>
      <c r="LJ73" s="218"/>
      <c r="LK73" s="218"/>
      <c r="LL73" s="218"/>
      <c r="LM73" s="218"/>
      <c r="LN73" s="219">
        <f t="shared" si="1463"/>
        <v>0</v>
      </c>
    </row>
    <row r="74" spans="1:326" s="90" customFormat="1" ht="15.75" thickBot="1">
      <c r="A74" s="207" t="s">
        <v>86</v>
      </c>
      <c r="B74" s="220">
        <f>B64</f>
        <v>0</v>
      </c>
      <c r="C74" s="220">
        <f t="shared" ref="C74:M74" si="1754">C64</f>
        <v>0</v>
      </c>
      <c r="D74" s="220">
        <f t="shared" si="1754"/>
        <v>0</v>
      </c>
      <c r="E74" s="220">
        <f t="shared" si="1754"/>
        <v>0</v>
      </c>
      <c r="F74" s="220">
        <f t="shared" si="1754"/>
        <v>0</v>
      </c>
      <c r="G74" s="220">
        <f t="shared" si="1754"/>
        <v>0</v>
      </c>
      <c r="H74" s="220">
        <f t="shared" si="1754"/>
        <v>0</v>
      </c>
      <c r="I74" s="220">
        <f t="shared" si="1754"/>
        <v>0</v>
      </c>
      <c r="J74" s="220">
        <f t="shared" si="1754"/>
        <v>0</v>
      </c>
      <c r="K74" s="220">
        <f t="shared" si="1754"/>
        <v>0</v>
      </c>
      <c r="L74" s="220">
        <f t="shared" si="1754"/>
        <v>0</v>
      </c>
      <c r="M74" s="220">
        <f t="shared" si="1754"/>
        <v>0</v>
      </c>
      <c r="N74" s="212">
        <f t="shared" si="1439"/>
        <v>0</v>
      </c>
      <c r="O74" s="220">
        <f>O64</f>
        <v>0</v>
      </c>
      <c r="P74" s="220">
        <f t="shared" ref="P74:Z74" si="1755">P64</f>
        <v>0</v>
      </c>
      <c r="Q74" s="220">
        <f t="shared" si="1755"/>
        <v>0</v>
      </c>
      <c r="R74" s="220">
        <f t="shared" si="1755"/>
        <v>0</v>
      </c>
      <c r="S74" s="220">
        <f t="shared" si="1755"/>
        <v>0</v>
      </c>
      <c r="T74" s="220">
        <f t="shared" si="1755"/>
        <v>0</v>
      </c>
      <c r="U74" s="220">
        <f t="shared" si="1755"/>
        <v>0</v>
      </c>
      <c r="V74" s="220">
        <f t="shared" si="1755"/>
        <v>0</v>
      </c>
      <c r="W74" s="220">
        <f t="shared" si="1755"/>
        <v>0</v>
      </c>
      <c r="X74" s="220">
        <f t="shared" si="1755"/>
        <v>0</v>
      </c>
      <c r="Y74" s="220">
        <f t="shared" si="1755"/>
        <v>0</v>
      </c>
      <c r="Z74" s="220">
        <f t="shared" si="1755"/>
        <v>0</v>
      </c>
      <c r="AA74" s="212">
        <f t="shared" si="1440"/>
        <v>0</v>
      </c>
      <c r="AB74" s="220">
        <f>AB64</f>
        <v>0</v>
      </c>
      <c r="AC74" s="220">
        <f t="shared" ref="AC74:AM74" si="1756">AC64</f>
        <v>0</v>
      </c>
      <c r="AD74" s="220">
        <f t="shared" si="1756"/>
        <v>0</v>
      </c>
      <c r="AE74" s="220">
        <f t="shared" si="1756"/>
        <v>0</v>
      </c>
      <c r="AF74" s="220">
        <f t="shared" si="1756"/>
        <v>0</v>
      </c>
      <c r="AG74" s="220">
        <f t="shared" si="1756"/>
        <v>0</v>
      </c>
      <c r="AH74" s="220">
        <f t="shared" si="1756"/>
        <v>0</v>
      </c>
      <c r="AI74" s="220">
        <f t="shared" si="1756"/>
        <v>0</v>
      </c>
      <c r="AJ74" s="220">
        <f t="shared" si="1756"/>
        <v>0</v>
      </c>
      <c r="AK74" s="220">
        <f t="shared" si="1756"/>
        <v>0</v>
      </c>
      <c r="AL74" s="220">
        <f t="shared" si="1756"/>
        <v>0</v>
      </c>
      <c r="AM74" s="220">
        <f t="shared" si="1756"/>
        <v>0</v>
      </c>
      <c r="AN74" s="212">
        <f t="shared" si="1441"/>
        <v>0</v>
      </c>
      <c r="AO74" s="220">
        <f>AO64</f>
        <v>0</v>
      </c>
      <c r="AP74" s="220">
        <f t="shared" ref="AP74:AZ74" si="1757">AP64</f>
        <v>0</v>
      </c>
      <c r="AQ74" s="220">
        <f t="shared" si="1757"/>
        <v>0</v>
      </c>
      <c r="AR74" s="220">
        <f t="shared" si="1757"/>
        <v>0</v>
      </c>
      <c r="AS74" s="220">
        <f t="shared" si="1757"/>
        <v>0</v>
      </c>
      <c r="AT74" s="220">
        <f t="shared" si="1757"/>
        <v>0</v>
      </c>
      <c r="AU74" s="220">
        <f t="shared" si="1757"/>
        <v>0</v>
      </c>
      <c r="AV74" s="220">
        <f t="shared" si="1757"/>
        <v>0</v>
      </c>
      <c r="AW74" s="220">
        <f t="shared" si="1757"/>
        <v>0</v>
      </c>
      <c r="AX74" s="220">
        <f t="shared" si="1757"/>
        <v>0</v>
      </c>
      <c r="AY74" s="220">
        <f t="shared" si="1757"/>
        <v>0</v>
      </c>
      <c r="AZ74" s="220">
        <f t="shared" si="1757"/>
        <v>0</v>
      </c>
      <c r="BA74" s="212">
        <f t="shared" si="1442"/>
        <v>0</v>
      </c>
      <c r="BB74" s="220">
        <f>BB64</f>
        <v>0</v>
      </c>
      <c r="BC74" s="220">
        <f t="shared" ref="BC74:BM74" si="1758">BC64</f>
        <v>0</v>
      </c>
      <c r="BD74" s="220">
        <f t="shared" si="1758"/>
        <v>0</v>
      </c>
      <c r="BE74" s="220">
        <f t="shared" si="1758"/>
        <v>0</v>
      </c>
      <c r="BF74" s="220">
        <f t="shared" si="1758"/>
        <v>0</v>
      </c>
      <c r="BG74" s="220">
        <f t="shared" si="1758"/>
        <v>0</v>
      </c>
      <c r="BH74" s="220">
        <f t="shared" si="1758"/>
        <v>0</v>
      </c>
      <c r="BI74" s="220">
        <f t="shared" si="1758"/>
        <v>0</v>
      </c>
      <c r="BJ74" s="220">
        <f t="shared" si="1758"/>
        <v>0</v>
      </c>
      <c r="BK74" s="220">
        <f t="shared" si="1758"/>
        <v>0</v>
      </c>
      <c r="BL74" s="220">
        <f t="shared" si="1758"/>
        <v>0</v>
      </c>
      <c r="BM74" s="220">
        <f t="shared" si="1758"/>
        <v>0</v>
      </c>
      <c r="BN74" s="212">
        <f t="shared" si="1443"/>
        <v>0</v>
      </c>
      <c r="BO74" s="220">
        <f>BO64</f>
        <v>0</v>
      </c>
      <c r="BP74" s="220">
        <f t="shared" ref="BP74:BZ74" si="1759">BP64</f>
        <v>0</v>
      </c>
      <c r="BQ74" s="220">
        <f t="shared" si="1759"/>
        <v>0</v>
      </c>
      <c r="BR74" s="220">
        <f t="shared" si="1759"/>
        <v>0</v>
      </c>
      <c r="BS74" s="220">
        <f t="shared" si="1759"/>
        <v>0</v>
      </c>
      <c r="BT74" s="220">
        <f t="shared" si="1759"/>
        <v>0</v>
      </c>
      <c r="BU74" s="220">
        <f t="shared" si="1759"/>
        <v>0</v>
      </c>
      <c r="BV74" s="220">
        <f t="shared" si="1759"/>
        <v>0</v>
      </c>
      <c r="BW74" s="220">
        <f t="shared" si="1759"/>
        <v>0</v>
      </c>
      <c r="BX74" s="220">
        <f t="shared" si="1759"/>
        <v>0</v>
      </c>
      <c r="BY74" s="220">
        <f t="shared" si="1759"/>
        <v>0</v>
      </c>
      <c r="BZ74" s="220">
        <f t="shared" si="1759"/>
        <v>0</v>
      </c>
      <c r="CA74" s="212">
        <f t="shared" si="1444"/>
        <v>0</v>
      </c>
      <c r="CB74" s="220">
        <f>CB64</f>
        <v>0</v>
      </c>
      <c r="CC74" s="220">
        <f t="shared" ref="CC74:CM74" si="1760">CC64</f>
        <v>0</v>
      </c>
      <c r="CD74" s="220">
        <f t="shared" si="1760"/>
        <v>0</v>
      </c>
      <c r="CE74" s="220">
        <f t="shared" si="1760"/>
        <v>0</v>
      </c>
      <c r="CF74" s="220">
        <f t="shared" si="1760"/>
        <v>0</v>
      </c>
      <c r="CG74" s="220">
        <f t="shared" si="1760"/>
        <v>0</v>
      </c>
      <c r="CH74" s="220">
        <f t="shared" si="1760"/>
        <v>0</v>
      </c>
      <c r="CI74" s="220">
        <f t="shared" si="1760"/>
        <v>0</v>
      </c>
      <c r="CJ74" s="220">
        <f t="shared" si="1760"/>
        <v>0</v>
      </c>
      <c r="CK74" s="220">
        <f t="shared" si="1760"/>
        <v>0</v>
      </c>
      <c r="CL74" s="220">
        <f t="shared" si="1760"/>
        <v>0</v>
      </c>
      <c r="CM74" s="220">
        <f t="shared" si="1760"/>
        <v>0</v>
      </c>
      <c r="CN74" s="212">
        <f t="shared" si="1445"/>
        <v>0</v>
      </c>
      <c r="CO74" s="220">
        <f>CO64</f>
        <v>0</v>
      </c>
      <c r="CP74" s="220">
        <f t="shared" ref="CP74:CZ74" si="1761">CP64</f>
        <v>0</v>
      </c>
      <c r="CQ74" s="220">
        <f t="shared" si="1761"/>
        <v>0</v>
      </c>
      <c r="CR74" s="220">
        <f t="shared" si="1761"/>
        <v>0</v>
      </c>
      <c r="CS74" s="220">
        <f t="shared" si="1761"/>
        <v>0</v>
      </c>
      <c r="CT74" s="220">
        <f t="shared" si="1761"/>
        <v>0</v>
      </c>
      <c r="CU74" s="220">
        <f t="shared" si="1761"/>
        <v>0</v>
      </c>
      <c r="CV74" s="220">
        <f t="shared" si="1761"/>
        <v>0</v>
      </c>
      <c r="CW74" s="220">
        <f t="shared" si="1761"/>
        <v>0</v>
      </c>
      <c r="CX74" s="220">
        <f t="shared" si="1761"/>
        <v>0</v>
      </c>
      <c r="CY74" s="220">
        <f t="shared" si="1761"/>
        <v>0</v>
      </c>
      <c r="CZ74" s="220">
        <f t="shared" si="1761"/>
        <v>0</v>
      </c>
      <c r="DA74" s="212">
        <f t="shared" si="1446"/>
        <v>0</v>
      </c>
      <c r="DB74" s="220">
        <f>DB64</f>
        <v>0</v>
      </c>
      <c r="DC74" s="220">
        <f t="shared" ref="DC74:DM74" si="1762">DC64</f>
        <v>0</v>
      </c>
      <c r="DD74" s="220">
        <f t="shared" si="1762"/>
        <v>0</v>
      </c>
      <c r="DE74" s="220">
        <f t="shared" si="1762"/>
        <v>0</v>
      </c>
      <c r="DF74" s="220">
        <f t="shared" si="1762"/>
        <v>0</v>
      </c>
      <c r="DG74" s="220">
        <f t="shared" si="1762"/>
        <v>0</v>
      </c>
      <c r="DH74" s="220">
        <f t="shared" si="1762"/>
        <v>0</v>
      </c>
      <c r="DI74" s="220">
        <f t="shared" si="1762"/>
        <v>0</v>
      </c>
      <c r="DJ74" s="220">
        <f t="shared" si="1762"/>
        <v>0</v>
      </c>
      <c r="DK74" s="220">
        <f t="shared" si="1762"/>
        <v>0</v>
      </c>
      <c r="DL74" s="220">
        <f t="shared" si="1762"/>
        <v>0</v>
      </c>
      <c r="DM74" s="220">
        <f t="shared" si="1762"/>
        <v>0</v>
      </c>
      <c r="DN74" s="212">
        <f t="shared" si="1447"/>
        <v>0</v>
      </c>
      <c r="DO74" s="220">
        <f>DO64</f>
        <v>0</v>
      </c>
      <c r="DP74" s="220">
        <f t="shared" ref="DP74:DZ74" si="1763">DP64</f>
        <v>0</v>
      </c>
      <c r="DQ74" s="220">
        <f t="shared" si="1763"/>
        <v>0</v>
      </c>
      <c r="DR74" s="220">
        <f t="shared" si="1763"/>
        <v>0</v>
      </c>
      <c r="DS74" s="220">
        <f t="shared" si="1763"/>
        <v>0</v>
      </c>
      <c r="DT74" s="220">
        <f t="shared" si="1763"/>
        <v>0</v>
      </c>
      <c r="DU74" s="220">
        <f t="shared" si="1763"/>
        <v>0</v>
      </c>
      <c r="DV74" s="220">
        <f t="shared" si="1763"/>
        <v>0</v>
      </c>
      <c r="DW74" s="220">
        <f t="shared" si="1763"/>
        <v>0</v>
      </c>
      <c r="DX74" s="220">
        <f t="shared" si="1763"/>
        <v>0</v>
      </c>
      <c r="DY74" s="220">
        <f t="shared" si="1763"/>
        <v>0</v>
      </c>
      <c r="DZ74" s="220">
        <f t="shared" si="1763"/>
        <v>0</v>
      </c>
      <c r="EA74" s="212">
        <f t="shared" si="1448"/>
        <v>0</v>
      </c>
      <c r="EB74" s="220">
        <f>EB64</f>
        <v>0</v>
      </c>
      <c r="EC74" s="220">
        <f t="shared" ref="EC74:EM74" si="1764">EC64</f>
        <v>0</v>
      </c>
      <c r="ED74" s="220">
        <f t="shared" si="1764"/>
        <v>0</v>
      </c>
      <c r="EE74" s="220">
        <f t="shared" si="1764"/>
        <v>0</v>
      </c>
      <c r="EF74" s="220">
        <f t="shared" si="1764"/>
        <v>0</v>
      </c>
      <c r="EG74" s="220">
        <f t="shared" si="1764"/>
        <v>0</v>
      </c>
      <c r="EH74" s="220">
        <f t="shared" si="1764"/>
        <v>0</v>
      </c>
      <c r="EI74" s="220">
        <f t="shared" si="1764"/>
        <v>0</v>
      </c>
      <c r="EJ74" s="220">
        <f t="shared" si="1764"/>
        <v>0</v>
      </c>
      <c r="EK74" s="220">
        <f t="shared" si="1764"/>
        <v>0</v>
      </c>
      <c r="EL74" s="220">
        <f t="shared" si="1764"/>
        <v>0</v>
      </c>
      <c r="EM74" s="220">
        <f t="shared" si="1764"/>
        <v>0</v>
      </c>
      <c r="EN74" s="212">
        <f t="shared" si="1449"/>
        <v>0</v>
      </c>
      <c r="EO74" s="220">
        <f>EO64</f>
        <v>0</v>
      </c>
      <c r="EP74" s="220">
        <f t="shared" ref="EP74:EZ74" si="1765">EP64</f>
        <v>0</v>
      </c>
      <c r="EQ74" s="220">
        <f t="shared" si="1765"/>
        <v>0</v>
      </c>
      <c r="ER74" s="220">
        <f t="shared" si="1765"/>
        <v>0</v>
      </c>
      <c r="ES74" s="220">
        <f t="shared" si="1765"/>
        <v>0</v>
      </c>
      <c r="ET74" s="220">
        <f t="shared" si="1765"/>
        <v>0</v>
      </c>
      <c r="EU74" s="220">
        <f t="shared" si="1765"/>
        <v>0</v>
      </c>
      <c r="EV74" s="220">
        <f t="shared" si="1765"/>
        <v>0</v>
      </c>
      <c r="EW74" s="220">
        <f t="shared" si="1765"/>
        <v>0</v>
      </c>
      <c r="EX74" s="220">
        <f t="shared" si="1765"/>
        <v>0</v>
      </c>
      <c r="EY74" s="220">
        <f t="shared" si="1765"/>
        <v>0</v>
      </c>
      <c r="EZ74" s="220">
        <f t="shared" si="1765"/>
        <v>0</v>
      </c>
      <c r="FA74" s="212">
        <f t="shared" si="1450"/>
        <v>0</v>
      </c>
      <c r="FB74" s="220">
        <f>FB64</f>
        <v>0</v>
      </c>
      <c r="FC74" s="220">
        <f t="shared" ref="FC74:FM74" si="1766">FC64</f>
        <v>0</v>
      </c>
      <c r="FD74" s="220">
        <f t="shared" si="1766"/>
        <v>0</v>
      </c>
      <c r="FE74" s="220">
        <f t="shared" si="1766"/>
        <v>0</v>
      </c>
      <c r="FF74" s="220">
        <f t="shared" si="1766"/>
        <v>0</v>
      </c>
      <c r="FG74" s="220">
        <f t="shared" si="1766"/>
        <v>0</v>
      </c>
      <c r="FH74" s="220">
        <f t="shared" si="1766"/>
        <v>0</v>
      </c>
      <c r="FI74" s="220">
        <f t="shared" si="1766"/>
        <v>0</v>
      </c>
      <c r="FJ74" s="220">
        <f t="shared" si="1766"/>
        <v>0</v>
      </c>
      <c r="FK74" s="220">
        <f t="shared" si="1766"/>
        <v>0</v>
      </c>
      <c r="FL74" s="220">
        <f t="shared" si="1766"/>
        <v>0</v>
      </c>
      <c r="FM74" s="220">
        <f t="shared" si="1766"/>
        <v>0</v>
      </c>
      <c r="FN74" s="212">
        <f t="shared" si="1451"/>
        <v>0</v>
      </c>
      <c r="FO74" s="220">
        <f>FO64</f>
        <v>0</v>
      </c>
      <c r="FP74" s="220">
        <f t="shared" ref="FP74:FZ74" si="1767">FP64</f>
        <v>0</v>
      </c>
      <c r="FQ74" s="220">
        <f t="shared" si="1767"/>
        <v>0</v>
      </c>
      <c r="FR74" s="220">
        <f t="shared" si="1767"/>
        <v>0</v>
      </c>
      <c r="FS74" s="220">
        <f t="shared" si="1767"/>
        <v>0</v>
      </c>
      <c r="FT74" s="220">
        <f t="shared" si="1767"/>
        <v>0</v>
      </c>
      <c r="FU74" s="220">
        <f t="shared" si="1767"/>
        <v>0</v>
      </c>
      <c r="FV74" s="220">
        <f t="shared" si="1767"/>
        <v>0</v>
      </c>
      <c r="FW74" s="220">
        <f t="shared" si="1767"/>
        <v>0</v>
      </c>
      <c r="FX74" s="220">
        <f t="shared" si="1767"/>
        <v>0</v>
      </c>
      <c r="FY74" s="220">
        <f t="shared" si="1767"/>
        <v>0</v>
      </c>
      <c r="FZ74" s="220">
        <f t="shared" si="1767"/>
        <v>0</v>
      </c>
      <c r="GA74" s="212">
        <f t="shared" si="1452"/>
        <v>0</v>
      </c>
      <c r="GB74" s="220">
        <f>GB64</f>
        <v>0</v>
      </c>
      <c r="GC74" s="220">
        <f t="shared" ref="GC74:GM74" si="1768">GC64</f>
        <v>0</v>
      </c>
      <c r="GD74" s="220">
        <f t="shared" si="1768"/>
        <v>0</v>
      </c>
      <c r="GE74" s="220">
        <f t="shared" si="1768"/>
        <v>0</v>
      </c>
      <c r="GF74" s="220">
        <f t="shared" si="1768"/>
        <v>0</v>
      </c>
      <c r="GG74" s="220">
        <f t="shared" si="1768"/>
        <v>0</v>
      </c>
      <c r="GH74" s="220">
        <f t="shared" si="1768"/>
        <v>0</v>
      </c>
      <c r="GI74" s="220">
        <f t="shared" si="1768"/>
        <v>0</v>
      </c>
      <c r="GJ74" s="220">
        <f t="shared" si="1768"/>
        <v>0</v>
      </c>
      <c r="GK74" s="220">
        <f t="shared" si="1768"/>
        <v>0</v>
      </c>
      <c r="GL74" s="220">
        <f t="shared" si="1768"/>
        <v>0</v>
      </c>
      <c r="GM74" s="220">
        <f t="shared" si="1768"/>
        <v>0</v>
      </c>
      <c r="GN74" s="212">
        <f t="shared" si="1453"/>
        <v>0</v>
      </c>
      <c r="GO74" s="220">
        <f>GO64</f>
        <v>0</v>
      </c>
      <c r="GP74" s="220">
        <f t="shared" ref="GP74:GZ74" si="1769">GP64</f>
        <v>0</v>
      </c>
      <c r="GQ74" s="220">
        <f t="shared" si="1769"/>
        <v>0</v>
      </c>
      <c r="GR74" s="220">
        <f t="shared" si="1769"/>
        <v>0</v>
      </c>
      <c r="GS74" s="220">
        <f t="shared" si="1769"/>
        <v>0</v>
      </c>
      <c r="GT74" s="220">
        <f t="shared" si="1769"/>
        <v>0</v>
      </c>
      <c r="GU74" s="220">
        <f t="shared" si="1769"/>
        <v>0</v>
      </c>
      <c r="GV74" s="220">
        <f t="shared" si="1769"/>
        <v>0</v>
      </c>
      <c r="GW74" s="220">
        <f t="shared" si="1769"/>
        <v>0</v>
      </c>
      <c r="GX74" s="220">
        <f t="shared" si="1769"/>
        <v>0</v>
      </c>
      <c r="GY74" s="220">
        <f t="shared" si="1769"/>
        <v>0</v>
      </c>
      <c r="GZ74" s="220">
        <f t="shared" si="1769"/>
        <v>0</v>
      </c>
      <c r="HA74" s="212">
        <f t="shared" si="1454"/>
        <v>0</v>
      </c>
      <c r="HB74" s="220">
        <f>HB64</f>
        <v>0</v>
      </c>
      <c r="HC74" s="220">
        <f t="shared" ref="HC74:HM74" si="1770">HC64</f>
        <v>0</v>
      </c>
      <c r="HD74" s="220">
        <f t="shared" si="1770"/>
        <v>0</v>
      </c>
      <c r="HE74" s="220">
        <f t="shared" si="1770"/>
        <v>0</v>
      </c>
      <c r="HF74" s="220">
        <f t="shared" si="1770"/>
        <v>0</v>
      </c>
      <c r="HG74" s="220">
        <f t="shared" si="1770"/>
        <v>0</v>
      </c>
      <c r="HH74" s="220">
        <f t="shared" si="1770"/>
        <v>0</v>
      </c>
      <c r="HI74" s="220">
        <f t="shared" si="1770"/>
        <v>0</v>
      </c>
      <c r="HJ74" s="220">
        <f t="shared" si="1770"/>
        <v>0</v>
      </c>
      <c r="HK74" s="220">
        <f t="shared" si="1770"/>
        <v>0</v>
      </c>
      <c r="HL74" s="220">
        <f t="shared" si="1770"/>
        <v>0</v>
      </c>
      <c r="HM74" s="220">
        <f t="shared" si="1770"/>
        <v>0</v>
      </c>
      <c r="HN74" s="212">
        <f t="shared" si="1455"/>
        <v>0</v>
      </c>
      <c r="HO74" s="220">
        <f>HO64</f>
        <v>0</v>
      </c>
      <c r="HP74" s="220">
        <f t="shared" ref="HP74:HZ74" si="1771">HP64</f>
        <v>0</v>
      </c>
      <c r="HQ74" s="220">
        <f t="shared" si="1771"/>
        <v>0</v>
      </c>
      <c r="HR74" s="220">
        <f t="shared" si="1771"/>
        <v>0</v>
      </c>
      <c r="HS74" s="220">
        <f t="shared" si="1771"/>
        <v>0</v>
      </c>
      <c r="HT74" s="220">
        <f t="shared" si="1771"/>
        <v>0</v>
      </c>
      <c r="HU74" s="220">
        <f t="shared" si="1771"/>
        <v>0</v>
      </c>
      <c r="HV74" s="220">
        <f t="shared" si="1771"/>
        <v>0</v>
      </c>
      <c r="HW74" s="220">
        <f t="shared" si="1771"/>
        <v>0</v>
      </c>
      <c r="HX74" s="220">
        <f t="shared" si="1771"/>
        <v>0</v>
      </c>
      <c r="HY74" s="220">
        <f t="shared" si="1771"/>
        <v>0</v>
      </c>
      <c r="HZ74" s="220">
        <f t="shared" si="1771"/>
        <v>0</v>
      </c>
      <c r="IA74" s="212">
        <f t="shared" si="1456"/>
        <v>0</v>
      </c>
      <c r="IB74" s="220">
        <f>IB64</f>
        <v>0</v>
      </c>
      <c r="IC74" s="220">
        <f t="shared" ref="IC74:IM74" si="1772">IC64</f>
        <v>0</v>
      </c>
      <c r="ID74" s="220">
        <f t="shared" si="1772"/>
        <v>0</v>
      </c>
      <c r="IE74" s="220">
        <f t="shared" si="1772"/>
        <v>0</v>
      </c>
      <c r="IF74" s="220">
        <f t="shared" si="1772"/>
        <v>0</v>
      </c>
      <c r="IG74" s="220">
        <f t="shared" si="1772"/>
        <v>0</v>
      </c>
      <c r="IH74" s="220">
        <f t="shared" si="1772"/>
        <v>0</v>
      </c>
      <c r="II74" s="220">
        <f t="shared" si="1772"/>
        <v>0</v>
      </c>
      <c r="IJ74" s="220">
        <f t="shared" si="1772"/>
        <v>0</v>
      </c>
      <c r="IK74" s="220">
        <f t="shared" si="1772"/>
        <v>0</v>
      </c>
      <c r="IL74" s="220">
        <f t="shared" si="1772"/>
        <v>0</v>
      </c>
      <c r="IM74" s="220">
        <f t="shared" si="1772"/>
        <v>0</v>
      </c>
      <c r="IN74" s="212">
        <f t="shared" si="1457"/>
        <v>0</v>
      </c>
      <c r="IO74" s="220">
        <f>IO64</f>
        <v>0</v>
      </c>
      <c r="IP74" s="220">
        <f t="shared" ref="IP74:IZ74" si="1773">IP64</f>
        <v>0</v>
      </c>
      <c r="IQ74" s="220">
        <f t="shared" si="1773"/>
        <v>0</v>
      </c>
      <c r="IR74" s="220">
        <f t="shared" si="1773"/>
        <v>0</v>
      </c>
      <c r="IS74" s="220">
        <f t="shared" si="1773"/>
        <v>0</v>
      </c>
      <c r="IT74" s="220">
        <f t="shared" si="1773"/>
        <v>0</v>
      </c>
      <c r="IU74" s="220">
        <f t="shared" si="1773"/>
        <v>0</v>
      </c>
      <c r="IV74" s="220">
        <f t="shared" si="1773"/>
        <v>0</v>
      </c>
      <c r="IW74" s="220">
        <f t="shared" si="1773"/>
        <v>0</v>
      </c>
      <c r="IX74" s="220">
        <f t="shared" si="1773"/>
        <v>0</v>
      </c>
      <c r="IY74" s="220">
        <f t="shared" si="1773"/>
        <v>0</v>
      </c>
      <c r="IZ74" s="220">
        <f t="shared" si="1773"/>
        <v>0</v>
      </c>
      <c r="JA74" s="212">
        <f t="shared" si="1458"/>
        <v>0</v>
      </c>
      <c r="JB74" s="220">
        <f>JB64</f>
        <v>0</v>
      </c>
      <c r="JC74" s="220">
        <f t="shared" ref="JC74:JM74" si="1774">JC64</f>
        <v>0</v>
      </c>
      <c r="JD74" s="220">
        <f t="shared" si="1774"/>
        <v>0</v>
      </c>
      <c r="JE74" s="220">
        <f t="shared" si="1774"/>
        <v>0</v>
      </c>
      <c r="JF74" s="220">
        <f t="shared" si="1774"/>
        <v>0</v>
      </c>
      <c r="JG74" s="220">
        <f t="shared" si="1774"/>
        <v>0</v>
      </c>
      <c r="JH74" s="220">
        <f t="shared" si="1774"/>
        <v>0</v>
      </c>
      <c r="JI74" s="220">
        <f t="shared" si="1774"/>
        <v>0</v>
      </c>
      <c r="JJ74" s="220">
        <f t="shared" si="1774"/>
        <v>0</v>
      </c>
      <c r="JK74" s="220">
        <f t="shared" si="1774"/>
        <v>0</v>
      </c>
      <c r="JL74" s="220">
        <f t="shared" si="1774"/>
        <v>0</v>
      </c>
      <c r="JM74" s="220">
        <f t="shared" si="1774"/>
        <v>0</v>
      </c>
      <c r="JN74" s="212">
        <f t="shared" si="1459"/>
        <v>0</v>
      </c>
      <c r="JO74" s="220">
        <f>JO64</f>
        <v>0</v>
      </c>
      <c r="JP74" s="220">
        <f t="shared" ref="JP74:JZ74" si="1775">JP64</f>
        <v>0</v>
      </c>
      <c r="JQ74" s="220">
        <f t="shared" si="1775"/>
        <v>0</v>
      </c>
      <c r="JR74" s="220">
        <f t="shared" si="1775"/>
        <v>0</v>
      </c>
      <c r="JS74" s="220">
        <f t="shared" si="1775"/>
        <v>0</v>
      </c>
      <c r="JT74" s="220">
        <f t="shared" si="1775"/>
        <v>0</v>
      </c>
      <c r="JU74" s="220">
        <f t="shared" si="1775"/>
        <v>0</v>
      </c>
      <c r="JV74" s="220">
        <f t="shared" si="1775"/>
        <v>0</v>
      </c>
      <c r="JW74" s="220">
        <f t="shared" si="1775"/>
        <v>0</v>
      </c>
      <c r="JX74" s="220">
        <f t="shared" si="1775"/>
        <v>0</v>
      </c>
      <c r="JY74" s="220">
        <f t="shared" si="1775"/>
        <v>0</v>
      </c>
      <c r="JZ74" s="220">
        <f t="shared" si="1775"/>
        <v>0</v>
      </c>
      <c r="KA74" s="212">
        <f t="shared" si="1460"/>
        <v>0</v>
      </c>
      <c r="KB74" s="220">
        <f>KB64</f>
        <v>0</v>
      </c>
      <c r="KC74" s="220">
        <f t="shared" ref="KC74:KM74" si="1776">KC64</f>
        <v>0</v>
      </c>
      <c r="KD74" s="220">
        <f t="shared" si="1776"/>
        <v>0</v>
      </c>
      <c r="KE74" s="220">
        <f t="shared" si="1776"/>
        <v>0</v>
      </c>
      <c r="KF74" s="220">
        <f t="shared" si="1776"/>
        <v>0</v>
      </c>
      <c r="KG74" s="220">
        <f t="shared" si="1776"/>
        <v>0</v>
      </c>
      <c r="KH74" s="220">
        <f t="shared" si="1776"/>
        <v>0</v>
      </c>
      <c r="KI74" s="220">
        <f t="shared" si="1776"/>
        <v>0</v>
      </c>
      <c r="KJ74" s="220">
        <f t="shared" si="1776"/>
        <v>0</v>
      </c>
      <c r="KK74" s="220">
        <f t="shared" si="1776"/>
        <v>0</v>
      </c>
      <c r="KL74" s="220">
        <f t="shared" si="1776"/>
        <v>0</v>
      </c>
      <c r="KM74" s="220">
        <f t="shared" si="1776"/>
        <v>0</v>
      </c>
      <c r="KN74" s="212">
        <f t="shared" si="1461"/>
        <v>0</v>
      </c>
      <c r="KO74" s="220">
        <f>KO64</f>
        <v>0</v>
      </c>
      <c r="KP74" s="220">
        <f t="shared" ref="KP74:KZ74" si="1777">KP64</f>
        <v>0</v>
      </c>
      <c r="KQ74" s="220">
        <f t="shared" si="1777"/>
        <v>0</v>
      </c>
      <c r="KR74" s="220">
        <f t="shared" si="1777"/>
        <v>0</v>
      </c>
      <c r="KS74" s="220">
        <f t="shared" si="1777"/>
        <v>0</v>
      </c>
      <c r="KT74" s="220">
        <f t="shared" si="1777"/>
        <v>0</v>
      </c>
      <c r="KU74" s="220">
        <f t="shared" si="1777"/>
        <v>0</v>
      </c>
      <c r="KV74" s="220">
        <f t="shared" si="1777"/>
        <v>0</v>
      </c>
      <c r="KW74" s="220">
        <f t="shared" si="1777"/>
        <v>0</v>
      </c>
      <c r="KX74" s="220">
        <f t="shared" si="1777"/>
        <v>0</v>
      </c>
      <c r="KY74" s="220">
        <f t="shared" si="1777"/>
        <v>0</v>
      </c>
      <c r="KZ74" s="220">
        <f t="shared" si="1777"/>
        <v>0</v>
      </c>
      <c r="LA74" s="212">
        <f t="shared" si="1462"/>
        <v>0</v>
      </c>
      <c r="LB74" s="220">
        <f>LB64</f>
        <v>0</v>
      </c>
      <c r="LC74" s="220">
        <f t="shared" ref="LC74:LM74" si="1778">LC64</f>
        <v>0</v>
      </c>
      <c r="LD74" s="220">
        <f t="shared" si="1778"/>
        <v>0</v>
      </c>
      <c r="LE74" s="220">
        <f t="shared" si="1778"/>
        <v>0</v>
      </c>
      <c r="LF74" s="220">
        <f t="shared" si="1778"/>
        <v>0</v>
      </c>
      <c r="LG74" s="220">
        <f t="shared" si="1778"/>
        <v>0</v>
      </c>
      <c r="LH74" s="220">
        <f t="shared" si="1778"/>
        <v>0</v>
      </c>
      <c r="LI74" s="220">
        <f t="shared" si="1778"/>
        <v>0</v>
      </c>
      <c r="LJ74" s="220">
        <f t="shared" si="1778"/>
        <v>0</v>
      </c>
      <c r="LK74" s="220">
        <f t="shared" si="1778"/>
        <v>0</v>
      </c>
      <c r="LL74" s="220">
        <f t="shared" si="1778"/>
        <v>0</v>
      </c>
      <c r="LM74" s="220">
        <f t="shared" si="1778"/>
        <v>0</v>
      </c>
      <c r="LN74" s="212">
        <f t="shared" si="1463"/>
        <v>0</v>
      </c>
    </row>
    <row r="75" spans="1:326" s="90" customFormat="1">
      <c r="A75" s="206" t="s">
        <v>61</v>
      </c>
      <c r="B75" s="213">
        <f>SUM(B76:B80)</f>
        <v>0</v>
      </c>
      <c r="C75" s="214">
        <f>SUM(C76:C80)</f>
        <v>0</v>
      </c>
      <c r="D75" s="214">
        <f t="shared" ref="D75:M75" si="1779">SUM(D76:D80)</f>
        <v>0</v>
      </c>
      <c r="E75" s="214">
        <f t="shared" si="1779"/>
        <v>0</v>
      </c>
      <c r="F75" s="214">
        <f t="shared" si="1779"/>
        <v>0</v>
      </c>
      <c r="G75" s="214">
        <f t="shared" si="1779"/>
        <v>0</v>
      </c>
      <c r="H75" s="214">
        <f t="shared" si="1779"/>
        <v>0</v>
      </c>
      <c r="I75" s="214">
        <f t="shared" si="1779"/>
        <v>0</v>
      </c>
      <c r="J75" s="214">
        <f t="shared" si="1779"/>
        <v>0</v>
      </c>
      <c r="K75" s="214">
        <f t="shared" si="1779"/>
        <v>0</v>
      </c>
      <c r="L75" s="214">
        <f t="shared" si="1779"/>
        <v>0</v>
      </c>
      <c r="M75" s="214">
        <f t="shared" si="1779"/>
        <v>0</v>
      </c>
      <c r="N75" s="215">
        <f t="shared" si="1439"/>
        <v>0</v>
      </c>
      <c r="O75" s="213">
        <f>SUM(O76:O80)</f>
        <v>0</v>
      </c>
      <c r="P75" s="214">
        <f>SUM(P76:P80)</f>
        <v>0</v>
      </c>
      <c r="Q75" s="214">
        <f t="shared" ref="Q75" si="1780">SUM(Q76:Q80)</f>
        <v>0</v>
      </c>
      <c r="R75" s="214">
        <f t="shared" ref="R75" si="1781">SUM(R76:R80)</f>
        <v>0</v>
      </c>
      <c r="S75" s="214">
        <f t="shared" ref="S75" si="1782">SUM(S76:S80)</f>
        <v>0</v>
      </c>
      <c r="T75" s="214">
        <f t="shared" ref="T75" si="1783">SUM(T76:T80)</f>
        <v>0</v>
      </c>
      <c r="U75" s="214">
        <f t="shared" ref="U75" si="1784">SUM(U76:U80)</f>
        <v>0</v>
      </c>
      <c r="V75" s="214">
        <f t="shared" ref="V75" si="1785">SUM(V76:V80)</f>
        <v>0</v>
      </c>
      <c r="W75" s="214">
        <f t="shared" ref="W75" si="1786">SUM(W76:W80)</f>
        <v>0</v>
      </c>
      <c r="X75" s="214">
        <f t="shared" ref="X75" si="1787">SUM(X76:X80)</f>
        <v>0</v>
      </c>
      <c r="Y75" s="214">
        <f t="shared" ref="Y75" si="1788">SUM(Y76:Y80)</f>
        <v>0</v>
      </c>
      <c r="Z75" s="214">
        <f t="shared" ref="Z75" si="1789">SUM(Z76:Z80)</f>
        <v>0</v>
      </c>
      <c r="AA75" s="215">
        <f t="shared" si="1440"/>
        <v>0</v>
      </c>
      <c r="AB75" s="213">
        <f>SUM(AB76:AB80)</f>
        <v>0</v>
      </c>
      <c r="AC75" s="214">
        <f>SUM(AC76:AC80)</f>
        <v>0</v>
      </c>
      <c r="AD75" s="214">
        <f t="shared" ref="AD75" si="1790">SUM(AD76:AD80)</f>
        <v>0</v>
      </c>
      <c r="AE75" s="214">
        <f t="shared" ref="AE75" si="1791">SUM(AE76:AE80)</f>
        <v>0</v>
      </c>
      <c r="AF75" s="214">
        <f t="shared" ref="AF75" si="1792">SUM(AF76:AF80)</f>
        <v>0</v>
      </c>
      <c r="AG75" s="214">
        <f t="shared" ref="AG75" si="1793">SUM(AG76:AG80)</f>
        <v>0</v>
      </c>
      <c r="AH75" s="214">
        <f t="shared" ref="AH75" si="1794">SUM(AH76:AH80)</f>
        <v>0</v>
      </c>
      <c r="AI75" s="214">
        <f t="shared" ref="AI75" si="1795">SUM(AI76:AI80)</f>
        <v>0</v>
      </c>
      <c r="AJ75" s="214">
        <f t="shared" ref="AJ75" si="1796">SUM(AJ76:AJ80)</f>
        <v>0</v>
      </c>
      <c r="AK75" s="214">
        <f t="shared" ref="AK75" si="1797">SUM(AK76:AK80)</f>
        <v>0</v>
      </c>
      <c r="AL75" s="214">
        <f t="shared" ref="AL75" si="1798">SUM(AL76:AL80)</f>
        <v>0</v>
      </c>
      <c r="AM75" s="214">
        <f t="shared" ref="AM75" si="1799">SUM(AM76:AM80)</f>
        <v>0</v>
      </c>
      <c r="AN75" s="215">
        <f t="shared" si="1441"/>
        <v>0</v>
      </c>
      <c r="AO75" s="213">
        <f>SUM(AO76:AO80)</f>
        <v>0</v>
      </c>
      <c r="AP75" s="214">
        <f>SUM(AP76:AP80)</f>
        <v>0</v>
      </c>
      <c r="AQ75" s="214">
        <f t="shared" ref="AQ75" si="1800">SUM(AQ76:AQ80)</f>
        <v>0</v>
      </c>
      <c r="AR75" s="214">
        <f t="shared" ref="AR75" si="1801">SUM(AR76:AR80)</f>
        <v>0</v>
      </c>
      <c r="AS75" s="214">
        <f t="shared" ref="AS75" si="1802">SUM(AS76:AS80)</f>
        <v>0</v>
      </c>
      <c r="AT75" s="214">
        <f t="shared" ref="AT75" si="1803">SUM(AT76:AT80)</f>
        <v>0</v>
      </c>
      <c r="AU75" s="214">
        <f t="shared" ref="AU75" si="1804">SUM(AU76:AU80)</f>
        <v>0</v>
      </c>
      <c r="AV75" s="214">
        <f t="shared" ref="AV75" si="1805">SUM(AV76:AV80)</f>
        <v>0</v>
      </c>
      <c r="AW75" s="214">
        <f t="shared" ref="AW75" si="1806">SUM(AW76:AW80)</f>
        <v>0</v>
      </c>
      <c r="AX75" s="214">
        <f t="shared" ref="AX75" si="1807">SUM(AX76:AX80)</f>
        <v>0</v>
      </c>
      <c r="AY75" s="214">
        <f t="shared" ref="AY75" si="1808">SUM(AY76:AY80)</f>
        <v>0</v>
      </c>
      <c r="AZ75" s="214">
        <f t="shared" ref="AZ75" si="1809">SUM(AZ76:AZ80)</f>
        <v>0</v>
      </c>
      <c r="BA75" s="215">
        <f t="shared" si="1442"/>
        <v>0</v>
      </c>
      <c r="BB75" s="213">
        <f>SUM(BB76:BB80)</f>
        <v>0</v>
      </c>
      <c r="BC75" s="214">
        <f>SUM(BC76:BC80)</f>
        <v>0</v>
      </c>
      <c r="BD75" s="214">
        <f t="shared" ref="BD75" si="1810">SUM(BD76:BD80)</f>
        <v>0</v>
      </c>
      <c r="BE75" s="214">
        <f t="shared" ref="BE75" si="1811">SUM(BE76:BE80)</f>
        <v>0</v>
      </c>
      <c r="BF75" s="214">
        <f t="shared" ref="BF75" si="1812">SUM(BF76:BF80)</f>
        <v>0</v>
      </c>
      <c r="BG75" s="214">
        <f t="shared" ref="BG75" si="1813">SUM(BG76:BG80)</f>
        <v>0</v>
      </c>
      <c r="BH75" s="214">
        <f t="shared" ref="BH75" si="1814">SUM(BH76:BH80)</f>
        <v>0</v>
      </c>
      <c r="BI75" s="214">
        <f t="shared" ref="BI75" si="1815">SUM(BI76:BI80)</f>
        <v>0</v>
      </c>
      <c r="BJ75" s="214">
        <f t="shared" ref="BJ75" si="1816">SUM(BJ76:BJ80)</f>
        <v>0</v>
      </c>
      <c r="BK75" s="214">
        <f t="shared" ref="BK75" si="1817">SUM(BK76:BK80)</f>
        <v>0</v>
      </c>
      <c r="BL75" s="214">
        <f t="shared" ref="BL75" si="1818">SUM(BL76:BL80)</f>
        <v>0</v>
      </c>
      <c r="BM75" s="214">
        <f t="shared" ref="BM75" si="1819">SUM(BM76:BM80)</f>
        <v>0</v>
      </c>
      <c r="BN75" s="215">
        <f t="shared" si="1443"/>
        <v>0</v>
      </c>
      <c r="BO75" s="213">
        <f>SUM(BO76:BO80)</f>
        <v>0</v>
      </c>
      <c r="BP75" s="214">
        <f>SUM(BP76:BP80)</f>
        <v>0</v>
      </c>
      <c r="BQ75" s="214">
        <f t="shared" ref="BQ75" si="1820">SUM(BQ76:BQ80)</f>
        <v>0</v>
      </c>
      <c r="BR75" s="214">
        <f t="shared" ref="BR75" si="1821">SUM(BR76:BR80)</f>
        <v>0</v>
      </c>
      <c r="BS75" s="214">
        <f t="shared" ref="BS75" si="1822">SUM(BS76:BS80)</f>
        <v>0</v>
      </c>
      <c r="BT75" s="214">
        <f t="shared" ref="BT75" si="1823">SUM(BT76:BT80)</f>
        <v>0</v>
      </c>
      <c r="BU75" s="214">
        <f t="shared" ref="BU75" si="1824">SUM(BU76:BU80)</f>
        <v>0</v>
      </c>
      <c r="BV75" s="214">
        <f t="shared" ref="BV75" si="1825">SUM(BV76:BV80)</f>
        <v>0</v>
      </c>
      <c r="BW75" s="214">
        <f t="shared" ref="BW75" si="1826">SUM(BW76:BW80)</f>
        <v>0</v>
      </c>
      <c r="BX75" s="214">
        <f t="shared" ref="BX75" si="1827">SUM(BX76:BX80)</f>
        <v>0</v>
      </c>
      <c r="BY75" s="214">
        <f t="shared" ref="BY75" si="1828">SUM(BY76:BY80)</f>
        <v>0</v>
      </c>
      <c r="BZ75" s="214">
        <f t="shared" ref="BZ75" si="1829">SUM(BZ76:BZ80)</f>
        <v>0</v>
      </c>
      <c r="CA75" s="215">
        <f t="shared" si="1444"/>
        <v>0</v>
      </c>
      <c r="CB75" s="213">
        <f>SUM(CB76:CB80)</f>
        <v>0</v>
      </c>
      <c r="CC75" s="214">
        <f>SUM(CC76:CC80)</f>
        <v>0</v>
      </c>
      <c r="CD75" s="214">
        <f t="shared" ref="CD75" si="1830">SUM(CD76:CD80)</f>
        <v>0</v>
      </c>
      <c r="CE75" s="214">
        <f t="shared" ref="CE75" si="1831">SUM(CE76:CE80)</f>
        <v>0</v>
      </c>
      <c r="CF75" s="214">
        <f t="shared" ref="CF75" si="1832">SUM(CF76:CF80)</f>
        <v>0</v>
      </c>
      <c r="CG75" s="214">
        <f t="shared" ref="CG75" si="1833">SUM(CG76:CG80)</f>
        <v>0</v>
      </c>
      <c r="CH75" s="214">
        <f t="shared" ref="CH75" si="1834">SUM(CH76:CH80)</f>
        <v>0</v>
      </c>
      <c r="CI75" s="214">
        <f t="shared" ref="CI75" si="1835">SUM(CI76:CI80)</f>
        <v>0</v>
      </c>
      <c r="CJ75" s="214">
        <f t="shared" ref="CJ75" si="1836">SUM(CJ76:CJ80)</f>
        <v>0</v>
      </c>
      <c r="CK75" s="214">
        <f t="shared" ref="CK75" si="1837">SUM(CK76:CK80)</f>
        <v>0</v>
      </c>
      <c r="CL75" s="214">
        <f t="shared" ref="CL75" si="1838">SUM(CL76:CL80)</f>
        <v>0</v>
      </c>
      <c r="CM75" s="214">
        <f t="shared" ref="CM75" si="1839">SUM(CM76:CM80)</f>
        <v>0</v>
      </c>
      <c r="CN75" s="215">
        <f t="shared" si="1445"/>
        <v>0</v>
      </c>
      <c r="CO75" s="213">
        <f>SUM(CO76:CO80)</f>
        <v>0</v>
      </c>
      <c r="CP75" s="214">
        <f>SUM(CP76:CP80)</f>
        <v>0</v>
      </c>
      <c r="CQ75" s="214">
        <f t="shared" ref="CQ75" si="1840">SUM(CQ76:CQ80)</f>
        <v>0</v>
      </c>
      <c r="CR75" s="214">
        <f t="shared" ref="CR75" si="1841">SUM(CR76:CR80)</f>
        <v>0</v>
      </c>
      <c r="CS75" s="214">
        <f t="shared" ref="CS75" si="1842">SUM(CS76:CS80)</f>
        <v>0</v>
      </c>
      <c r="CT75" s="214">
        <f t="shared" ref="CT75" si="1843">SUM(CT76:CT80)</f>
        <v>0</v>
      </c>
      <c r="CU75" s="214">
        <f t="shared" ref="CU75" si="1844">SUM(CU76:CU80)</f>
        <v>0</v>
      </c>
      <c r="CV75" s="214">
        <f t="shared" ref="CV75" si="1845">SUM(CV76:CV80)</f>
        <v>0</v>
      </c>
      <c r="CW75" s="214">
        <f t="shared" ref="CW75" si="1846">SUM(CW76:CW80)</f>
        <v>0</v>
      </c>
      <c r="CX75" s="214">
        <f t="shared" ref="CX75" si="1847">SUM(CX76:CX80)</f>
        <v>0</v>
      </c>
      <c r="CY75" s="214">
        <f t="shared" ref="CY75" si="1848">SUM(CY76:CY80)</f>
        <v>0</v>
      </c>
      <c r="CZ75" s="214">
        <f t="shared" ref="CZ75" si="1849">SUM(CZ76:CZ80)</f>
        <v>0</v>
      </c>
      <c r="DA75" s="215">
        <f t="shared" si="1446"/>
        <v>0</v>
      </c>
      <c r="DB75" s="213">
        <f>SUM(DB76:DB80)</f>
        <v>0</v>
      </c>
      <c r="DC75" s="214">
        <f>SUM(DC76:DC80)</f>
        <v>0</v>
      </c>
      <c r="DD75" s="214">
        <f t="shared" ref="DD75" si="1850">SUM(DD76:DD80)</f>
        <v>0</v>
      </c>
      <c r="DE75" s="214">
        <f t="shared" ref="DE75" si="1851">SUM(DE76:DE80)</f>
        <v>0</v>
      </c>
      <c r="DF75" s="214">
        <f t="shared" ref="DF75" si="1852">SUM(DF76:DF80)</f>
        <v>0</v>
      </c>
      <c r="DG75" s="214">
        <f t="shared" ref="DG75" si="1853">SUM(DG76:DG80)</f>
        <v>0</v>
      </c>
      <c r="DH75" s="214">
        <f t="shared" ref="DH75" si="1854">SUM(DH76:DH80)</f>
        <v>0</v>
      </c>
      <c r="DI75" s="214">
        <f t="shared" ref="DI75" si="1855">SUM(DI76:DI80)</f>
        <v>0</v>
      </c>
      <c r="DJ75" s="214">
        <f t="shared" ref="DJ75" si="1856">SUM(DJ76:DJ80)</f>
        <v>0</v>
      </c>
      <c r="DK75" s="214">
        <f t="shared" ref="DK75" si="1857">SUM(DK76:DK80)</f>
        <v>0</v>
      </c>
      <c r="DL75" s="214">
        <f t="shared" ref="DL75" si="1858">SUM(DL76:DL80)</f>
        <v>0</v>
      </c>
      <c r="DM75" s="214">
        <f t="shared" ref="DM75" si="1859">SUM(DM76:DM80)</f>
        <v>0</v>
      </c>
      <c r="DN75" s="215">
        <f t="shared" si="1447"/>
        <v>0</v>
      </c>
      <c r="DO75" s="213">
        <f>SUM(DO76:DO80)</f>
        <v>0</v>
      </c>
      <c r="DP75" s="214">
        <f>SUM(DP76:DP80)</f>
        <v>0</v>
      </c>
      <c r="DQ75" s="214">
        <f t="shared" ref="DQ75" si="1860">SUM(DQ76:DQ80)</f>
        <v>0</v>
      </c>
      <c r="DR75" s="214">
        <f t="shared" ref="DR75" si="1861">SUM(DR76:DR80)</f>
        <v>0</v>
      </c>
      <c r="DS75" s="214">
        <f t="shared" ref="DS75" si="1862">SUM(DS76:DS80)</f>
        <v>0</v>
      </c>
      <c r="DT75" s="214">
        <f t="shared" ref="DT75" si="1863">SUM(DT76:DT80)</f>
        <v>0</v>
      </c>
      <c r="DU75" s="214">
        <f t="shared" ref="DU75" si="1864">SUM(DU76:DU80)</f>
        <v>0</v>
      </c>
      <c r="DV75" s="214">
        <f t="shared" ref="DV75" si="1865">SUM(DV76:DV80)</f>
        <v>0</v>
      </c>
      <c r="DW75" s="214">
        <f t="shared" ref="DW75" si="1866">SUM(DW76:DW80)</f>
        <v>0</v>
      </c>
      <c r="DX75" s="214">
        <f t="shared" ref="DX75" si="1867">SUM(DX76:DX80)</f>
        <v>0</v>
      </c>
      <c r="DY75" s="214">
        <f t="shared" ref="DY75" si="1868">SUM(DY76:DY80)</f>
        <v>0</v>
      </c>
      <c r="DZ75" s="214">
        <f t="shared" ref="DZ75" si="1869">SUM(DZ76:DZ80)</f>
        <v>0</v>
      </c>
      <c r="EA75" s="215">
        <f t="shared" si="1448"/>
        <v>0</v>
      </c>
      <c r="EB75" s="213">
        <f>SUM(EB76:EB80)</f>
        <v>0</v>
      </c>
      <c r="EC75" s="214">
        <f>SUM(EC76:EC80)</f>
        <v>0</v>
      </c>
      <c r="ED75" s="214">
        <f t="shared" ref="ED75" si="1870">SUM(ED76:ED80)</f>
        <v>0</v>
      </c>
      <c r="EE75" s="214">
        <f t="shared" ref="EE75" si="1871">SUM(EE76:EE80)</f>
        <v>0</v>
      </c>
      <c r="EF75" s="214">
        <f t="shared" ref="EF75" si="1872">SUM(EF76:EF80)</f>
        <v>0</v>
      </c>
      <c r="EG75" s="214">
        <f t="shared" ref="EG75" si="1873">SUM(EG76:EG80)</f>
        <v>0</v>
      </c>
      <c r="EH75" s="214">
        <f t="shared" ref="EH75" si="1874">SUM(EH76:EH80)</f>
        <v>0</v>
      </c>
      <c r="EI75" s="214">
        <f t="shared" ref="EI75" si="1875">SUM(EI76:EI80)</f>
        <v>0</v>
      </c>
      <c r="EJ75" s="214">
        <f t="shared" ref="EJ75" si="1876">SUM(EJ76:EJ80)</f>
        <v>0</v>
      </c>
      <c r="EK75" s="214">
        <f t="shared" ref="EK75" si="1877">SUM(EK76:EK80)</f>
        <v>0</v>
      </c>
      <c r="EL75" s="214">
        <f t="shared" ref="EL75" si="1878">SUM(EL76:EL80)</f>
        <v>0</v>
      </c>
      <c r="EM75" s="214">
        <f t="shared" ref="EM75" si="1879">SUM(EM76:EM80)</f>
        <v>0</v>
      </c>
      <c r="EN75" s="215">
        <f t="shared" si="1449"/>
        <v>0</v>
      </c>
      <c r="EO75" s="213">
        <f>SUM(EO76:EO80)</f>
        <v>0</v>
      </c>
      <c r="EP75" s="214">
        <f>SUM(EP76:EP80)</f>
        <v>0</v>
      </c>
      <c r="EQ75" s="214">
        <f t="shared" ref="EQ75" si="1880">SUM(EQ76:EQ80)</f>
        <v>0</v>
      </c>
      <c r="ER75" s="214">
        <f t="shared" ref="ER75" si="1881">SUM(ER76:ER80)</f>
        <v>0</v>
      </c>
      <c r="ES75" s="214">
        <f t="shared" ref="ES75" si="1882">SUM(ES76:ES80)</f>
        <v>0</v>
      </c>
      <c r="ET75" s="214">
        <f t="shared" ref="ET75" si="1883">SUM(ET76:ET80)</f>
        <v>0</v>
      </c>
      <c r="EU75" s="214">
        <f t="shared" ref="EU75" si="1884">SUM(EU76:EU80)</f>
        <v>0</v>
      </c>
      <c r="EV75" s="214">
        <f t="shared" ref="EV75" si="1885">SUM(EV76:EV80)</f>
        <v>0</v>
      </c>
      <c r="EW75" s="214">
        <f t="shared" ref="EW75" si="1886">SUM(EW76:EW80)</f>
        <v>0</v>
      </c>
      <c r="EX75" s="214">
        <f t="shared" ref="EX75" si="1887">SUM(EX76:EX80)</f>
        <v>0</v>
      </c>
      <c r="EY75" s="214">
        <f t="shared" ref="EY75" si="1888">SUM(EY76:EY80)</f>
        <v>0</v>
      </c>
      <c r="EZ75" s="214">
        <f t="shared" ref="EZ75" si="1889">SUM(EZ76:EZ80)</f>
        <v>0</v>
      </c>
      <c r="FA75" s="215">
        <f t="shared" si="1450"/>
        <v>0</v>
      </c>
      <c r="FB75" s="213">
        <f>SUM(FB76:FB80)</f>
        <v>0</v>
      </c>
      <c r="FC75" s="214">
        <f>SUM(FC76:FC80)</f>
        <v>0</v>
      </c>
      <c r="FD75" s="214">
        <f t="shared" ref="FD75" si="1890">SUM(FD76:FD80)</f>
        <v>0</v>
      </c>
      <c r="FE75" s="214">
        <f t="shared" ref="FE75" si="1891">SUM(FE76:FE80)</f>
        <v>0</v>
      </c>
      <c r="FF75" s="214">
        <f t="shared" ref="FF75" si="1892">SUM(FF76:FF80)</f>
        <v>0</v>
      </c>
      <c r="FG75" s="214">
        <f t="shared" ref="FG75" si="1893">SUM(FG76:FG80)</f>
        <v>0</v>
      </c>
      <c r="FH75" s="214">
        <f t="shared" ref="FH75" si="1894">SUM(FH76:FH80)</f>
        <v>0</v>
      </c>
      <c r="FI75" s="214">
        <f t="shared" ref="FI75" si="1895">SUM(FI76:FI80)</f>
        <v>0</v>
      </c>
      <c r="FJ75" s="214">
        <f t="shared" ref="FJ75" si="1896">SUM(FJ76:FJ80)</f>
        <v>0</v>
      </c>
      <c r="FK75" s="214">
        <f t="shared" ref="FK75" si="1897">SUM(FK76:FK80)</f>
        <v>0</v>
      </c>
      <c r="FL75" s="214">
        <f t="shared" ref="FL75" si="1898">SUM(FL76:FL80)</f>
        <v>0</v>
      </c>
      <c r="FM75" s="214">
        <f t="shared" ref="FM75" si="1899">SUM(FM76:FM80)</f>
        <v>0</v>
      </c>
      <c r="FN75" s="215">
        <f t="shared" si="1451"/>
        <v>0</v>
      </c>
      <c r="FO75" s="213">
        <f>SUM(FO76:FO80)</f>
        <v>0</v>
      </c>
      <c r="FP75" s="214">
        <f>SUM(FP76:FP80)</f>
        <v>0</v>
      </c>
      <c r="FQ75" s="214">
        <f t="shared" ref="FQ75" si="1900">SUM(FQ76:FQ80)</f>
        <v>0</v>
      </c>
      <c r="FR75" s="214">
        <f t="shared" ref="FR75" si="1901">SUM(FR76:FR80)</f>
        <v>0</v>
      </c>
      <c r="FS75" s="214">
        <f t="shared" ref="FS75" si="1902">SUM(FS76:FS80)</f>
        <v>0</v>
      </c>
      <c r="FT75" s="214">
        <f t="shared" ref="FT75" si="1903">SUM(FT76:FT80)</f>
        <v>0</v>
      </c>
      <c r="FU75" s="214">
        <f t="shared" ref="FU75" si="1904">SUM(FU76:FU80)</f>
        <v>0</v>
      </c>
      <c r="FV75" s="214">
        <f t="shared" ref="FV75" si="1905">SUM(FV76:FV80)</f>
        <v>0</v>
      </c>
      <c r="FW75" s="214">
        <f t="shared" ref="FW75" si="1906">SUM(FW76:FW80)</f>
        <v>0</v>
      </c>
      <c r="FX75" s="214">
        <f t="shared" ref="FX75" si="1907">SUM(FX76:FX80)</f>
        <v>0</v>
      </c>
      <c r="FY75" s="214">
        <f t="shared" ref="FY75" si="1908">SUM(FY76:FY80)</f>
        <v>0</v>
      </c>
      <c r="FZ75" s="214">
        <f t="shared" ref="FZ75" si="1909">SUM(FZ76:FZ80)</f>
        <v>0</v>
      </c>
      <c r="GA75" s="215">
        <f t="shared" si="1452"/>
        <v>0</v>
      </c>
      <c r="GB75" s="213">
        <f>SUM(GB76:GB80)</f>
        <v>0</v>
      </c>
      <c r="GC75" s="214">
        <f>SUM(GC76:GC80)</f>
        <v>0</v>
      </c>
      <c r="GD75" s="214">
        <f t="shared" ref="GD75" si="1910">SUM(GD76:GD80)</f>
        <v>0</v>
      </c>
      <c r="GE75" s="214">
        <f t="shared" ref="GE75" si="1911">SUM(GE76:GE80)</f>
        <v>0</v>
      </c>
      <c r="GF75" s="214">
        <f t="shared" ref="GF75" si="1912">SUM(GF76:GF80)</f>
        <v>0</v>
      </c>
      <c r="GG75" s="214">
        <f t="shared" ref="GG75" si="1913">SUM(GG76:GG80)</f>
        <v>0</v>
      </c>
      <c r="GH75" s="214">
        <f t="shared" ref="GH75" si="1914">SUM(GH76:GH80)</f>
        <v>0</v>
      </c>
      <c r="GI75" s="214">
        <f t="shared" ref="GI75" si="1915">SUM(GI76:GI80)</f>
        <v>0</v>
      </c>
      <c r="GJ75" s="214">
        <f t="shared" ref="GJ75" si="1916">SUM(GJ76:GJ80)</f>
        <v>0</v>
      </c>
      <c r="GK75" s="214">
        <f t="shared" ref="GK75" si="1917">SUM(GK76:GK80)</f>
        <v>0</v>
      </c>
      <c r="GL75" s="214">
        <f t="shared" ref="GL75" si="1918">SUM(GL76:GL80)</f>
        <v>0</v>
      </c>
      <c r="GM75" s="214">
        <f t="shared" ref="GM75" si="1919">SUM(GM76:GM80)</f>
        <v>0</v>
      </c>
      <c r="GN75" s="215">
        <f t="shared" si="1453"/>
        <v>0</v>
      </c>
      <c r="GO75" s="213">
        <f>SUM(GO76:GO80)</f>
        <v>0</v>
      </c>
      <c r="GP75" s="214">
        <f>SUM(GP76:GP80)</f>
        <v>0</v>
      </c>
      <c r="GQ75" s="214">
        <f t="shared" ref="GQ75" si="1920">SUM(GQ76:GQ80)</f>
        <v>0</v>
      </c>
      <c r="GR75" s="214">
        <f t="shared" ref="GR75" si="1921">SUM(GR76:GR80)</f>
        <v>0</v>
      </c>
      <c r="GS75" s="214">
        <f t="shared" ref="GS75" si="1922">SUM(GS76:GS80)</f>
        <v>0</v>
      </c>
      <c r="GT75" s="214">
        <f t="shared" ref="GT75" si="1923">SUM(GT76:GT80)</f>
        <v>0</v>
      </c>
      <c r="GU75" s="214">
        <f t="shared" ref="GU75" si="1924">SUM(GU76:GU80)</f>
        <v>0</v>
      </c>
      <c r="GV75" s="214">
        <f t="shared" ref="GV75" si="1925">SUM(GV76:GV80)</f>
        <v>0</v>
      </c>
      <c r="GW75" s="214">
        <f t="shared" ref="GW75" si="1926">SUM(GW76:GW80)</f>
        <v>0</v>
      </c>
      <c r="GX75" s="214">
        <f t="shared" ref="GX75" si="1927">SUM(GX76:GX80)</f>
        <v>0</v>
      </c>
      <c r="GY75" s="214">
        <f t="shared" ref="GY75" si="1928">SUM(GY76:GY80)</f>
        <v>0</v>
      </c>
      <c r="GZ75" s="214">
        <f t="shared" ref="GZ75" si="1929">SUM(GZ76:GZ80)</f>
        <v>0</v>
      </c>
      <c r="HA75" s="215">
        <f t="shared" si="1454"/>
        <v>0</v>
      </c>
      <c r="HB75" s="213">
        <f>SUM(HB76:HB80)</f>
        <v>0</v>
      </c>
      <c r="HC75" s="214">
        <f>SUM(HC76:HC80)</f>
        <v>0</v>
      </c>
      <c r="HD75" s="214">
        <f t="shared" ref="HD75" si="1930">SUM(HD76:HD80)</f>
        <v>0</v>
      </c>
      <c r="HE75" s="214">
        <f t="shared" ref="HE75" si="1931">SUM(HE76:HE80)</f>
        <v>0</v>
      </c>
      <c r="HF75" s="214">
        <f t="shared" ref="HF75" si="1932">SUM(HF76:HF80)</f>
        <v>0</v>
      </c>
      <c r="HG75" s="214">
        <f t="shared" ref="HG75" si="1933">SUM(HG76:HG80)</f>
        <v>0</v>
      </c>
      <c r="HH75" s="214">
        <f t="shared" ref="HH75" si="1934">SUM(HH76:HH80)</f>
        <v>0</v>
      </c>
      <c r="HI75" s="214">
        <f t="shared" ref="HI75" si="1935">SUM(HI76:HI80)</f>
        <v>0</v>
      </c>
      <c r="HJ75" s="214">
        <f t="shared" ref="HJ75" si="1936">SUM(HJ76:HJ80)</f>
        <v>0</v>
      </c>
      <c r="HK75" s="214">
        <f t="shared" ref="HK75" si="1937">SUM(HK76:HK80)</f>
        <v>0</v>
      </c>
      <c r="HL75" s="214">
        <f t="shared" ref="HL75" si="1938">SUM(HL76:HL80)</f>
        <v>0</v>
      </c>
      <c r="HM75" s="214">
        <f t="shared" ref="HM75" si="1939">SUM(HM76:HM80)</f>
        <v>0</v>
      </c>
      <c r="HN75" s="215">
        <f t="shared" si="1455"/>
        <v>0</v>
      </c>
      <c r="HO75" s="213">
        <f>SUM(HO76:HO80)</f>
        <v>0</v>
      </c>
      <c r="HP75" s="214">
        <f>SUM(HP76:HP80)</f>
        <v>0</v>
      </c>
      <c r="HQ75" s="214">
        <f t="shared" ref="HQ75" si="1940">SUM(HQ76:HQ80)</f>
        <v>0</v>
      </c>
      <c r="HR75" s="214">
        <f t="shared" ref="HR75" si="1941">SUM(HR76:HR80)</f>
        <v>0</v>
      </c>
      <c r="HS75" s="214">
        <f t="shared" ref="HS75" si="1942">SUM(HS76:HS80)</f>
        <v>0</v>
      </c>
      <c r="HT75" s="214">
        <f t="shared" ref="HT75" si="1943">SUM(HT76:HT80)</f>
        <v>0</v>
      </c>
      <c r="HU75" s="214">
        <f t="shared" ref="HU75" si="1944">SUM(HU76:HU80)</f>
        <v>0</v>
      </c>
      <c r="HV75" s="214">
        <f t="shared" ref="HV75" si="1945">SUM(HV76:HV80)</f>
        <v>0</v>
      </c>
      <c r="HW75" s="214">
        <f t="shared" ref="HW75" si="1946">SUM(HW76:HW80)</f>
        <v>0</v>
      </c>
      <c r="HX75" s="214">
        <f t="shared" ref="HX75" si="1947">SUM(HX76:HX80)</f>
        <v>0</v>
      </c>
      <c r="HY75" s="214">
        <f t="shared" ref="HY75" si="1948">SUM(HY76:HY80)</f>
        <v>0</v>
      </c>
      <c r="HZ75" s="214">
        <f t="shared" ref="HZ75" si="1949">SUM(HZ76:HZ80)</f>
        <v>0</v>
      </c>
      <c r="IA75" s="215">
        <f t="shared" si="1456"/>
        <v>0</v>
      </c>
      <c r="IB75" s="213">
        <f>SUM(IB76:IB80)</f>
        <v>0</v>
      </c>
      <c r="IC75" s="214">
        <f>SUM(IC76:IC80)</f>
        <v>0</v>
      </c>
      <c r="ID75" s="214">
        <f t="shared" ref="ID75" si="1950">SUM(ID76:ID80)</f>
        <v>0</v>
      </c>
      <c r="IE75" s="214">
        <f t="shared" ref="IE75" si="1951">SUM(IE76:IE80)</f>
        <v>0</v>
      </c>
      <c r="IF75" s="214">
        <f t="shared" ref="IF75" si="1952">SUM(IF76:IF80)</f>
        <v>0</v>
      </c>
      <c r="IG75" s="214">
        <f t="shared" ref="IG75" si="1953">SUM(IG76:IG80)</f>
        <v>0</v>
      </c>
      <c r="IH75" s="214">
        <f t="shared" ref="IH75" si="1954">SUM(IH76:IH80)</f>
        <v>0</v>
      </c>
      <c r="II75" s="214">
        <f t="shared" ref="II75" si="1955">SUM(II76:II80)</f>
        <v>0</v>
      </c>
      <c r="IJ75" s="214">
        <f t="shared" ref="IJ75" si="1956">SUM(IJ76:IJ80)</f>
        <v>0</v>
      </c>
      <c r="IK75" s="214">
        <f t="shared" ref="IK75" si="1957">SUM(IK76:IK80)</f>
        <v>0</v>
      </c>
      <c r="IL75" s="214">
        <f t="shared" ref="IL75" si="1958">SUM(IL76:IL80)</f>
        <v>0</v>
      </c>
      <c r="IM75" s="214">
        <f t="shared" ref="IM75" si="1959">SUM(IM76:IM80)</f>
        <v>0</v>
      </c>
      <c r="IN75" s="215">
        <f t="shared" si="1457"/>
        <v>0</v>
      </c>
      <c r="IO75" s="213">
        <f>SUM(IO76:IO80)</f>
        <v>0</v>
      </c>
      <c r="IP75" s="214">
        <f>SUM(IP76:IP80)</f>
        <v>0</v>
      </c>
      <c r="IQ75" s="214">
        <f t="shared" ref="IQ75" si="1960">SUM(IQ76:IQ80)</f>
        <v>0</v>
      </c>
      <c r="IR75" s="214">
        <f t="shared" ref="IR75" si="1961">SUM(IR76:IR80)</f>
        <v>0</v>
      </c>
      <c r="IS75" s="214">
        <f t="shared" ref="IS75" si="1962">SUM(IS76:IS80)</f>
        <v>0</v>
      </c>
      <c r="IT75" s="214">
        <f t="shared" ref="IT75" si="1963">SUM(IT76:IT80)</f>
        <v>0</v>
      </c>
      <c r="IU75" s="214">
        <f t="shared" ref="IU75" si="1964">SUM(IU76:IU80)</f>
        <v>0</v>
      </c>
      <c r="IV75" s="214">
        <f t="shared" ref="IV75" si="1965">SUM(IV76:IV80)</f>
        <v>0</v>
      </c>
      <c r="IW75" s="214">
        <f t="shared" ref="IW75" si="1966">SUM(IW76:IW80)</f>
        <v>0</v>
      </c>
      <c r="IX75" s="214">
        <f t="shared" ref="IX75" si="1967">SUM(IX76:IX80)</f>
        <v>0</v>
      </c>
      <c r="IY75" s="214">
        <f t="shared" ref="IY75" si="1968">SUM(IY76:IY80)</f>
        <v>0</v>
      </c>
      <c r="IZ75" s="214">
        <f t="shared" ref="IZ75" si="1969">SUM(IZ76:IZ80)</f>
        <v>0</v>
      </c>
      <c r="JA75" s="215">
        <f t="shared" si="1458"/>
        <v>0</v>
      </c>
      <c r="JB75" s="213">
        <f>SUM(JB76:JB80)</f>
        <v>0</v>
      </c>
      <c r="JC75" s="214">
        <f>SUM(JC76:JC80)</f>
        <v>0</v>
      </c>
      <c r="JD75" s="214">
        <f t="shared" ref="JD75" si="1970">SUM(JD76:JD80)</f>
        <v>0</v>
      </c>
      <c r="JE75" s="214">
        <f t="shared" ref="JE75" si="1971">SUM(JE76:JE80)</f>
        <v>0</v>
      </c>
      <c r="JF75" s="214">
        <f t="shared" ref="JF75" si="1972">SUM(JF76:JF80)</f>
        <v>0</v>
      </c>
      <c r="JG75" s="214">
        <f t="shared" ref="JG75" si="1973">SUM(JG76:JG80)</f>
        <v>0</v>
      </c>
      <c r="JH75" s="214">
        <f t="shared" ref="JH75" si="1974">SUM(JH76:JH80)</f>
        <v>0</v>
      </c>
      <c r="JI75" s="214">
        <f t="shared" ref="JI75" si="1975">SUM(JI76:JI80)</f>
        <v>0</v>
      </c>
      <c r="JJ75" s="214">
        <f t="shared" ref="JJ75" si="1976">SUM(JJ76:JJ80)</f>
        <v>0</v>
      </c>
      <c r="JK75" s="214">
        <f t="shared" ref="JK75" si="1977">SUM(JK76:JK80)</f>
        <v>0</v>
      </c>
      <c r="JL75" s="214">
        <f t="shared" ref="JL75" si="1978">SUM(JL76:JL80)</f>
        <v>0</v>
      </c>
      <c r="JM75" s="214">
        <f t="shared" ref="JM75" si="1979">SUM(JM76:JM80)</f>
        <v>0</v>
      </c>
      <c r="JN75" s="215">
        <f t="shared" si="1459"/>
        <v>0</v>
      </c>
      <c r="JO75" s="213">
        <f>SUM(JO76:JO80)</f>
        <v>0</v>
      </c>
      <c r="JP75" s="214">
        <f>SUM(JP76:JP80)</f>
        <v>0</v>
      </c>
      <c r="JQ75" s="214">
        <f t="shared" ref="JQ75" si="1980">SUM(JQ76:JQ80)</f>
        <v>0</v>
      </c>
      <c r="JR75" s="214">
        <f t="shared" ref="JR75" si="1981">SUM(JR76:JR80)</f>
        <v>0</v>
      </c>
      <c r="JS75" s="214">
        <f t="shared" ref="JS75" si="1982">SUM(JS76:JS80)</f>
        <v>0</v>
      </c>
      <c r="JT75" s="214">
        <f t="shared" ref="JT75" si="1983">SUM(JT76:JT80)</f>
        <v>0</v>
      </c>
      <c r="JU75" s="214">
        <f t="shared" ref="JU75" si="1984">SUM(JU76:JU80)</f>
        <v>0</v>
      </c>
      <c r="JV75" s="214">
        <f t="shared" ref="JV75" si="1985">SUM(JV76:JV80)</f>
        <v>0</v>
      </c>
      <c r="JW75" s="214">
        <f t="shared" ref="JW75" si="1986">SUM(JW76:JW80)</f>
        <v>0</v>
      </c>
      <c r="JX75" s="214">
        <f t="shared" ref="JX75" si="1987">SUM(JX76:JX80)</f>
        <v>0</v>
      </c>
      <c r="JY75" s="214">
        <f t="shared" ref="JY75" si="1988">SUM(JY76:JY80)</f>
        <v>0</v>
      </c>
      <c r="JZ75" s="214">
        <f t="shared" ref="JZ75" si="1989">SUM(JZ76:JZ80)</f>
        <v>0</v>
      </c>
      <c r="KA75" s="215">
        <f t="shared" si="1460"/>
        <v>0</v>
      </c>
      <c r="KB75" s="213">
        <f>SUM(KB76:KB80)</f>
        <v>0</v>
      </c>
      <c r="KC75" s="214">
        <f>SUM(KC76:KC80)</f>
        <v>0</v>
      </c>
      <c r="KD75" s="214">
        <f t="shared" ref="KD75" si="1990">SUM(KD76:KD80)</f>
        <v>0</v>
      </c>
      <c r="KE75" s="214">
        <f t="shared" ref="KE75" si="1991">SUM(KE76:KE80)</f>
        <v>0</v>
      </c>
      <c r="KF75" s="214">
        <f t="shared" ref="KF75" si="1992">SUM(KF76:KF80)</f>
        <v>0</v>
      </c>
      <c r="KG75" s="214">
        <f t="shared" ref="KG75" si="1993">SUM(KG76:KG80)</f>
        <v>0</v>
      </c>
      <c r="KH75" s="214">
        <f t="shared" ref="KH75" si="1994">SUM(KH76:KH80)</f>
        <v>0</v>
      </c>
      <c r="KI75" s="214">
        <f t="shared" ref="KI75" si="1995">SUM(KI76:KI80)</f>
        <v>0</v>
      </c>
      <c r="KJ75" s="214">
        <f t="shared" ref="KJ75" si="1996">SUM(KJ76:KJ80)</f>
        <v>0</v>
      </c>
      <c r="KK75" s="214">
        <f t="shared" ref="KK75" si="1997">SUM(KK76:KK80)</f>
        <v>0</v>
      </c>
      <c r="KL75" s="214">
        <f t="shared" ref="KL75" si="1998">SUM(KL76:KL80)</f>
        <v>0</v>
      </c>
      <c r="KM75" s="214">
        <f t="shared" ref="KM75" si="1999">SUM(KM76:KM80)</f>
        <v>0</v>
      </c>
      <c r="KN75" s="215">
        <f t="shared" si="1461"/>
        <v>0</v>
      </c>
      <c r="KO75" s="213">
        <f>SUM(KO76:KO80)</f>
        <v>0</v>
      </c>
      <c r="KP75" s="214">
        <f>SUM(KP76:KP80)</f>
        <v>0</v>
      </c>
      <c r="KQ75" s="214">
        <f t="shared" ref="KQ75" si="2000">SUM(KQ76:KQ80)</f>
        <v>0</v>
      </c>
      <c r="KR75" s="214">
        <f t="shared" ref="KR75" si="2001">SUM(KR76:KR80)</f>
        <v>0</v>
      </c>
      <c r="KS75" s="214">
        <f t="shared" ref="KS75" si="2002">SUM(KS76:KS80)</f>
        <v>0</v>
      </c>
      <c r="KT75" s="214">
        <f t="shared" ref="KT75" si="2003">SUM(KT76:KT80)</f>
        <v>0</v>
      </c>
      <c r="KU75" s="214">
        <f t="shared" ref="KU75" si="2004">SUM(KU76:KU80)</f>
        <v>0</v>
      </c>
      <c r="KV75" s="214">
        <f t="shared" ref="KV75" si="2005">SUM(KV76:KV80)</f>
        <v>0</v>
      </c>
      <c r="KW75" s="214">
        <f t="shared" ref="KW75" si="2006">SUM(KW76:KW80)</f>
        <v>0</v>
      </c>
      <c r="KX75" s="214">
        <f t="shared" ref="KX75" si="2007">SUM(KX76:KX80)</f>
        <v>0</v>
      </c>
      <c r="KY75" s="214">
        <f t="shared" ref="KY75" si="2008">SUM(KY76:KY80)</f>
        <v>0</v>
      </c>
      <c r="KZ75" s="214">
        <f t="shared" ref="KZ75" si="2009">SUM(KZ76:KZ80)</f>
        <v>0</v>
      </c>
      <c r="LA75" s="215">
        <f t="shared" si="1462"/>
        <v>0</v>
      </c>
      <c r="LB75" s="213">
        <f>SUM(LB76:LB80)</f>
        <v>0</v>
      </c>
      <c r="LC75" s="214">
        <f>SUM(LC76:LC80)</f>
        <v>0</v>
      </c>
      <c r="LD75" s="214">
        <f t="shared" ref="LD75" si="2010">SUM(LD76:LD80)</f>
        <v>0</v>
      </c>
      <c r="LE75" s="214">
        <f t="shared" ref="LE75" si="2011">SUM(LE76:LE80)</f>
        <v>0</v>
      </c>
      <c r="LF75" s="214">
        <f t="shared" ref="LF75" si="2012">SUM(LF76:LF80)</f>
        <v>0</v>
      </c>
      <c r="LG75" s="214">
        <f t="shared" ref="LG75" si="2013">SUM(LG76:LG80)</f>
        <v>0</v>
      </c>
      <c r="LH75" s="214">
        <f t="shared" ref="LH75" si="2014">SUM(LH76:LH80)</f>
        <v>0</v>
      </c>
      <c r="LI75" s="214">
        <f t="shared" ref="LI75" si="2015">SUM(LI76:LI80)</f>
        <v>0</v>
      </c>
      <c r="LJ75" s="214">
        <f t="shared" ref="LJ75" si="2016">SUM(LJ76:LJ80)</f>
        <v>0</v>
      </c>
      <c r="LK75" s="214">
        <f t="shared" ref="LK75" si="2017">SUM(LK76:LK80)</f>
        <v>0</v>
      </c>
      <c r="LL75" s="214">
        <f t="shared" ref="LL75" si="2018">SUM(LL76:LL80)</f>
        <v>0</v>
      </c>
      <c r="LM75" s="214">
        <f t="shared" ref="LM75" si="2019">SUM(LM76:LM80)</f>
        <v>0</v>
      </c>
      <c r="LN75" s="215">
        <f t="shared" si="1463"/>
        <v>0</v>
      </c>
    </row>
    <row r="76" spans="1:326" s="90" customFormat="1">
      <c r="A76" s="92" t="s">
        <v>62</v>
      </c>
      <c r="B76" s="209">
        <f>'Investuotojas ir Finansuotojas'!B30</f>
        <v>0</v>
      </c>
      <c r="C76" s="209">
        <f>'Investuotojas ir Finansuotojas'!C30</f>
        <v>0</v>
      </c>
      <c r="D76" s="209">
        <f>'Investuotojas ir Finansuotojas'!D30</f>
        <v>0</v>
      </c>
      <c r="E76" s="209">
        <f>'Investuotojas ir Finansuotojas'!E30</f>
        <v>0</v>
      </c>
      <c r="F76" s="209">
        <f>'Investuotojas ir Finansuotojas'!F30</f>
        <v>0</v>
      </c>
      <c r="G76" s="209">
        <f>'Investuotojas ir Finansuotojas'!G30</f>
        <v>0</v>
      </c>
      <c r="H76" s="209">
        <f>'Investuotojas ir Finansuotojas'!H30</f>
        <v>0</v>
      </c>
      <c r="I76" s="209">
        <f>'Investuotojas ir Finansuotojas'!I30</f>
        <v>0</v>
      </c>
      <c r="J76" s="209">
        <f>'Investuotojas ir Finansuotojas'!J30</f>
        <v>0</v>
      </c>
      <c r="K76" s="209">
        <f>'Investuotojas ir Finansuotojas'!K30</f>
        <v>0</v>
      </c>
      <c r="L76" s="209">
        <f>'Investuotojas ir Finansuotojas'!L30</f>
        <v>0</v>
      </c>
      <c r="M76" s="209">
        <f>'Investuotojas ir Finansuotojas'!M30</f>
        <v>0</v>
      </c>
      <c r="N76" s="216">
        <f t="shared" si="1439"/>
        <v>0</v>
      </c>
      <c r="O76" s="205"/>
      <c r="P76" s="205"/>
      <c r="Q76" s="205"/>
      <c r="R76" s="205"/>
      <c r="S76" s="205"/>
      <c r="T76" s="205"/>
      <c r="U76" s="205"/>
      <c r="V76" s="205"/>
      <c r="W76" s="205"/>
      <c r="X76" s="205"/>
      <c r="Y76" s="205"/>
      <c r="Z76" s="205"/>
      <c r="AA76" s="216">
        <f t="shared" si="1440"/>
        <v>0</v>
      </c>
      <c r="AB76" s="205"/>
      <c r="AC76" s="205"/>
      <c r="AD76" s="205"/>
      <c r="AE76" s="205"/>
      <c r="AF76" s="205"/>
      <c r="AG76" s="205"/>
      <c r="AH76" s="205"/>
      <c r="AI76" s="205"/>
      <c r="AJ76" s="205"/>
      <c r="AK76" s="205"/>
      <c r="AL76" s="205"/>
      <c r="AM76" s="205"/>
      <c r="AN76" s="216">
        <f t="shared" si="1441"/>
        <v>0</v>
      </c>
      <c r="AO76" s="205"/>
      <c r="AP76" s="205"/>
      <c r="AQ76" s="205"/>
      <c r="AR76" s="205"/>
      <c r="AS76" s="205"/>
      <c r="AT76" s="205"/>
      <c r="AU76" s="205"/>
      <c r="AV76" s="205"/>
      <c r="AW76" s="205"/>
      <c r="AX76" s="205"/>
      <c r="AY76" s="205"/>
      <c r="AZ76" s="205"/>
      <c r="BA76" s="216">
        <f t="shared" si="1442"/>
        <v>0</v>
      </c>
      <c r="BB76" s="205"/>
      <c r="BC76" s="205"/>
      <c r="BD76" s="205"/>
      <c r="BE76" s="205"/>
      <c r="BF76" s="205"/>
      <c r="BG76" s="205"/>
      <c r="BH76" s="205"/>
      <c r="BI76" s="205"/>
      <c r="BJ76" s="205"/>
      <c r="BK76" s="205"/>
      <c r="BL76" s="205"/>
      <c r="BM76" s="205"/>
      <c r="BN76" s="216">
        <f t="shared" si="1443"/>
        <v>0</v>
      </c>
      <c r="BO76" s="205"/>
      <c r="BP76" s="205"/>
      <c r="BQ76" s="205"/>
      <c r="BR76" s="205"/>
      <c r="BS76" s="205"/>
      <c r="BT76" s="205"/>
      <c r="BU76" s="205"/>
      <c r="BV76" s="205"/>
      <c r="BW76" s="205"/>
      <c r="BX76" s="205"/>
      <c r="BY76" s="205"/>
      <c r="BZ76" s="205"/>
      <c r="CA76" s="216">
        <f t="shared" si="1444"/>
        <v>0</v>
      </c>
      <c r="CB76" s="205"/>
      <c r="CC76" s="205"/>
      <c r="CD76" s="205"/>
      <c r="CE76" s="205"/>
      <c r="CF76" s="205"/>
      <c r="CG76" s="205"/>
      <c r="CH76" s="205"/>
      <c r="CI76" s="205"/>
      <c r="CJ76" s="205"/>
      <c r="CK76" s="205"/>
      <c r="CL76" s="205"/>
      <c r="CM76" s="205"/>
      <c r="CN76" s="216">
        <f t="shared" si="1445"/>
        <v>0</v>
      </c>
      <c r="CO76" s="205"/>
      <c r="CP76" s="205"/>
      <c r="CQ76" s="205"/>
      <c r="CR76" s="205"/>
      <c r="CS76" s="205"/>
      <c r="CT76" s="205"/>
      <c r="CU76" s="205"/>
      <c r="CV76" s="205"/>
      <c r="CW76" s="205"/>
      <c r="CX76" s="205"/>
      <c r="CY76" s="205"/>
      <c r="CZ76" s="205"/>
      <c r="DA76" s="216">
        <f t="shared" si="1446"/>
        <v>0</v>
      </c>
      <c r="DB76" s="205"/>
      <c r="DC76" s="205"/>
      <c r="DD76" s="205"/>
      <c r="DE76" s="205"/>
      <c r="DF76" s="205"/>
      <c r="DG76" s="205"/>
      <c r="DH76" s="205"/>
      <c r="DI76" s="205"/>
      <c r="DJ76" s="205"/>
      <c r="DK76" s="205"/>
      <c r="DL76" s="205"/>
      <c r="DM76" s="205"/>
      <c r="DN76" s="216">
        <f t="shared" si="1447"/>
        <v>0</v>
      </c>
      <c r="DO76" s="205"/>
      <c r="DP76" s="205"/>
      <c r="DQ76" s="205"/>
      <c r="DR76" s="205"/>
      <c r="DS76" s="205"/>
      <c r="DT76" s="205"/>
      <c r="DU76" s="205"/>
      <c r="DV76" s="205"/>
      <c r="DW76" s="205"/>
      <c r="DX76" s="205"/>
      <c r="DY76" s="205"/>
      <c r="DZ76" s="205"/>
      <c r="EA76" s="216">
        <f t="shared" si="1448"/>
        <v>0</v>
      </c>
      <c r="EB76" s="205"/>
      <c r="EC76" s="205"/>
      <c r="ED76" s="205"/>
      <c r="EE76" s="205"/>
      <c r="EF76" s="205"/>
      <c r="EG76" s="205"/>
      <c r="EH76" s="205"/>
      <c r="EI76" s="205"/>
      <c r="EJ76" s="205"/>
      <c r="EK76" s="205"/>
      <c r="EL76" s="205"/>
      <c r="EM76" s="205"/>
      <c r="EN76" s="216">
        <f t="shared" si="1449"/>
        <v>0</v>
      </c>
      <c r="EO76" s="205"/>
      <c r="EP76" s="205"/>
      <c r="EQ76" s="205"/>
      <c r="ER76" s="205"/>
      <c r="ES76" s="205"/>
      <c r="ET76" s="205"/>
      <c r="EU76" s="205"/>
      <c r="EV76" s="205"/>
      <c r="EW76" s="205"/>
      <c r="EX76" s="205"/>
      <c r="EY76" s="205"/>
      <c r="EZ76" s="205"/>
      <c r="FA76" s="216">
        <f t="shared" si="1450"/>
        <v>0</v>
      </c>
      <c r="FB76" s="205"/>
      <c r="FC76" s="205"/>
      <c r="FD76" s="205"/>
      <c r="FE76" s="205"/>
      <c r="FF76" s="205"/>
      <c r="FG76" s="205"/>
      <c r="FH76" s="205"/>
      <c r="FI76" s="205"/>
      <c r="FJ76" s="205"/>
      <c r="FK76" s="205"/>
      <c r="FL76" s="205"/>
      <c r="FM76" s="205"/>
      <c r="FN76" s="216">
        <f t="shared" si="1451"/>
        <v>0</v>
      </c>
      <c r="FO76" s="205"/>
      <c r="FP76" s="205"/>
      <c r="FQ76" s="205"/>
      <c r="FR76" s="205"/>
      <c r="FS76" s="205"/>
      <c r="FT76" s="205"/>
      <c r="FU76" s="205"/>
      <c r="FV76" s="205"/>
      <c r="FW76" s="205"/>
      <c r="FX76" s="205"/>
      <c r="FY76" s="205"/>
      <c r="FZ76" s="205"/>
      <c r="GA76" s="216">
        <f t="shared" si="1452"/>
        <v>0</v>
      </c>
      <c r="GB76" s="205"/>
      <c r="GC76" s="205"/>
      <c r="GD76" s="205"/>
      <c r="GE76" s="205"/>
      <c r="GF76" s="205"/>
      <c r="GG76" s="205"/>
      <c r="GH76" s="205"/>
      <c r="GI76" s="205"/>
      <c r="GJ76" s="205"/>
      <c r="GK76" s="205"/>
      <c r="GL76" s="205"/>
      <c r="GM76" s="205"/>
      <c r="GN76" s="216">
        <f t="shared" si="1453"/>
        <v>0</v>
      </c>
      <c r="GO76" s="205"/>
      <c r="GP76" s="205"/>
      <c r="GQ76" s="205"/>
      <c r="GR76" s="205"/>
      <c r="GS76" s="205"/>
      <c r="GT76" s="205"/>
      <c r="GU76" s="205"/>
      <c r="GV76" s="205"/>
      <c r="GW76" s="205"/>
      <c r="GX76" s="205"/>
      <c r="GY76" s="205"/>
      <c r="GZ76" s="205"/>
      <c r="HA76" s="216">
        <f t="shared" si="1454"/>
        <v>0</v>
      </c>
      <c r="HB76" s="205"/>
      <c r="HC76" s="205"/>
      <c r="HD76" s="205"/>
      <c r="HE76" s="205"/>
      <c r="HF76" s="205"/>
      <c r="HG76" s="205"/>
      <c r="HH76" s="205"/>
      <c r="HI76" s="205"/>
      <c r="HJ76" s="205"/>
      <c r="HK76" s="205"/>
      <c r="HL76" s="205"/>
      <c r="HM76" s="205"/>
      <c r="HN76" s="216">
        <f t="shared" si="1455"/>
        <v>0</v>
      </c>
      <c r="HO76" s="205"/>
      <c r="HP76" s="205"/>
      <c r="HQ76" s="205"/>
      <c r="HR76" s="205"/>
      <c r="HS76" s="205"/>
      <c r="HT76" s="205"/>
      <c r="HU76" s="205"/>
      <c r="HV76" s="205"/>
      <c r="HW76" s="205"/>
      <c r="HX76" s="205"/>
      <c r="HY76" s="205"/>
      <c r="HZ76" s="205"/>
      <c r="IA76" s="216">
        <f t="shared" si="1456"/>
        <v>0</v>
      </c>
      <c r="IB76" s="205"/>
      <c r="IC76" s="205"/>
      <c r="ID76" s="205"/>
      <c r="IE76" s="205"/>
      <c r="IF76" s="205"/>
      <c r="IG76" s="205"/>
      <c r="IH76" s="205"/>
      <c r="II76" s="205"/>
      <c r="IJ76" s="205"/>
      <c r="IK76" s="205"/>
      <c r="IL76" s="205"/>
      <c r="IM76" s="205"/>
      <c r="IN76" s="216">
        <f t="shared" si="1457"/>
        <v>0</v>
      </c>
      <c r="IO76" s="205"/>
      <c r="IP76" s="205"/>
      <c r="IQ76" s="205"/>
      <c r="IR76" s="205"/>
      <c r="IS76" s="205"/>
      <c r="IT76" s="205"/>
      <c r="IU76" s="205"/>
      <c r="IV76" s="205"/>
      <c r="IW76" s="205"/>
      <c r="IX76" s="205"/>
      <c r="IY76" s="205"/>
      <c r="IZ76" s="205"/>
      <c r="JA76" s="216">
        <f t="shared" si="1458"/>
        <v>0</v>
      </c>
      <c r="JB76" s="205"/>
      <c r="JC76" s="205"/>
      <c r="JD76" s="205"/>
      <c r="JE76" s="205"/>
      <c r="JF76" s="205"/>
      <c r="JG76" s="205"/>
      <c r="JH76" s="205"/>
      <c r="JI76" s="205"/>
      <c r="JJ76" s="205"/>
      <c r="JK76" s="205"/>
      <c r="JL76" s="205"/>
      <c r="JM76" s="205"/>
      <c r="JN76" s="216">
        <f t="shared" si="1459"/>
        <v>0</v>
      </c>
      <c r="JO76" s="205"/>
      <c r="JP76" s="205"/>
      <c r="JQ76" s="205"/>
      <c r="JR76" s="205"/>
      <c r="JS76" s="205"/>
      <c r="JT76" s="205"/>
      <c r="JU76" s="205"/>
      <c r="JV76" s="205"/>
      <c r="JW76" s="205"/>
      <c r="JX76" s="205"/>
      <c r="JY76" s="205"/>
      <c r="JZ76" s="205"/>
      <c r="KA76" s="216">
        <f t="shared" si="1460"/>
        <v>0</v>
      </c>
      <c r="KB76" s="205"/>
      <c r="KC76" s="205"/>
      <c r="KD76" s="205"/>
      <c r="KE76" s="205"/>
      <c r="KF76" s="205"/>
      <c r="KG76" s="205"/>
      <c r="KH76" s="205"/>
      <c r="KI76" s="205"/>
      <c r="KJ76" s="205"/>
      <c r="KK76" s="205"/>
      <c r="KL76" s="205"/>
      <c r="KM76" s="205"/>
      <c r="KN76" s="216">
        <f t="shared" si="1461"/>
        <v>0</v>
      </c>
      <c r="KO76" s="205"/>
      <c r="KP76" s="205"/>
      <c r="KQ76" s="205"/>
      <c r="KR76" s="205"/>
      <c r="KS76" s="205"/>
      <c r="KT76" s="205"/>
      <c r="KU76" s="205"/>
      <c r="KV76" s="205"/>
      <c r="KW76" s="205"/>
      <c r="KX76" s="205"/>
      <c r="KY76" s="205"/>
      <c r="KZ76" s="205"/>
      <c r="LA76" s="216">
        <f t="shared" si="1462"/>
        <v>0</v>
      </c>
      <c r="LB76" s="205"/>
      <c r="LC76" s="205"/>
      <c r="LD76" s="205"/>
      <c r="LE76" s="205"/>
      <c r="LF76" s="205"/>
      <c r="LG76" s="205"/>
      <c r="LH76" s="205"/>
      <c r="LI76" s="205"/>
      <c r="LJ76" s="205"/>
      <c r="LK76" s="205"/>
      <c r="LL76" s="205"/>
      <c r="LM76" s="205"/>
      <c r="LN76" s="216">
        <f t="shared" si="1463"/>
        <v>0</v>
      </c>
    </row>
    <row r="77" spans="1:326" s="90" customFormat="1">
      <c r="A77" s="92" t="s">
        <v>63</v>
      </c>
      <c r="B77" s="209">
        <f>-'Investuotojas ir Finansuotojas'!B32</f>
        <v>0</v>
      </c>
      <c r="C77" s="209">
        <f>-'Investuotojas ir Finansuotojas'!C32</f>
        <v>0</v>
      </c>
      <c r="D77" s="209">
        <f>-'Investuotojas ir Finansuotojas'!D32</f>
        <v>0</v>
      </c>
      <c r="E77" s="209">
        <f>-'Investuotojas ir Finansuotojas'!E32</f>
        <v>0</v>
      </c>
      <c r="F77" s="209">
        <f>-'Investuotojas ir Finansuotojas'!F32</f>
        <v>0</v>
      </c>
      <c r="G77" s="209">
        <f>-'Investuotojas ir Finansuotojas'!G32</f>
        <v>0</v>
      </c>
      <c r="H77" s="209">
        <f>-'Investuotojas ir Finansuotojas'!H32</f>
        <v>0</v>
      </c>
      <c r="I77" s="209">
        <f>-'Investuotojas ir Finansuotojas'!I32</f>
        <v>0</v>
      </c>
      <c r="J77" s="209">
        <f>-'Investuotojas ir Finansuotojas'!J32</f>
        <v>0</v>
      </c>
      <c r="K77" s="209">
        <f>-'Investuotojas ir Finansuotojas'!K32</f>
        <v>0</v>
      </c>
      <c r="L77" s="209">
        <f>-'Investuotojas ir Finansuotojas'!L32</f>
        <v>0</v>
      </c>
      <c r="M77" s="209">
        <f>-'Investuotojas ir Finansuotojas'!M32</f>
        <v>0</v>
      </c>
      <c r="N77" s="209">
        <f>-'Investuotojas ir Finansuotojas'!N32</f>
        <v>0</v>
      </c>
      <c r="O77" s="209">
        <f>-'Investuotojas ir Finansuotojas'!O32</f>
        <v>0</v>
      </c>
      <c r="P77" s="209">
        <f>-'Investuotojas ir Finansuotojas'!P32</f>
        <v>0</v>
      </c>
      <c r="Q77" s="209">
        <f>-'Investuotojas ir Finansuotojas'!Q32</f>
        <v>0</v>
      </c>
      <c r="R77" s="209">
        <f>-'Investuotojas ir Finansuotojas'!R32</f>
        <v>0</v>
      </c>
      <c r="S77" s="209">
        <f>-'Investuotojas ir Finansuotojas'!S32</f>
        <v>0</v>
      </c>
      <c r="T77" s="209">
        <f>-'Investuotojas ir Finansuotojas'!T32</f>
        <v>0</v>
      </c>
      <c r="U77" s="209">
        <f>-'Investuotojas ir Finansuotojas'!U32</f>
        <v>0</v>
      </c>
      <c r="V77" s="209">
        <f>-'Investuotojas ir Finansuotojas'!V32</f>
        <v>0</v>
      </c>
      <c r="W77" s="209">
        <f>-'Investuotojas ir Finansuotojas'!W32</f>
        <v>0</v>
      </c>
      <c r="X77" s="209">
        <f>-'Investuotojas ir Finansuotojas'!X32</f>
        <v>0</v>
      </c>
      <c r="Y77" s="209">
        <f>-'Investuotojas ir Finansuotojas'!Y32</f>
        <v>0</v>
      </c>
      <c r="Z77" s="209">
        <f>-'Investuotojas ir Finansuotojas'!Z32</f>
        <v>0</v>
      </c>
      <c r="AA77" s="209">
        <f>-'Investuotojas ir Finansuotojas'!AA32</f>
        <v>0</v>
      </c>
      <c r="AB77" s="209">
        <f>-'Investuotojas ir Finansuotojas'!AB32</f>
        <v>0</v>
      </c>
      <c r="AC77" s="209">
        <f>-'Investuotojas ir Finansuotojas'!AC32</f>
        <v>0</v>
      </c>
      <c r="AD77" s="209">
        <f>-'Investuotojas ir Finansuotojas'!AD32</f>
        <v>0</v>
      </c>
      <c r="AE77" s="209">
        <f>-'Investuotojas ir Finansuotojas'!AE32</f>
        <v>0</v>
      </c>
      <c r="AF77" s="209">
        <f>-'Investuotojas ir Finansuotojas'!AF32</f>
        <v>0</v>
      </c>
      <c r="AG77" s="209">
        <f>-'Investuotojas ir Finansuotojas'!AG32</f>
        <v>0</v>
      </c>
      <c r="AH77" s="209">
        <f>-'Investuotojas ir Finansuotojas'!AH32</f>
        <v>0</v>
      </c>
      <c r="AI77" s="209">
        <f>-'Investuotojas ir Finansuotojas'!AI32</f>
        <v>0</v>
      </c>
      <c r="AJ77" s="209">
        <f>-'Investuotojas ir Finansuotojas'!AJ32</f>
        <v>0</v>
      </c>
      <c r="AK77" s="209">
        <f>-'Investuotojas ir Finansuotojas'!AK32</f>
        <v>0</v>
      </c>
      <c r="AL77" s="209">
        <f>-'Investuotojas ir Finansuotojas'!AL32</f>
        <v>0</v>
      </c>
      <c r="AM77" s="209">
        <f>-'Investuotojas ir Finansuotojas'!AM32</f>
        <v>0</v>
      </c>
      <c r="AN77" s="209">
        <f>-'Investuotojas ir Finansuotojas'!AN32</f>
        <v>0</v>
      </c>
      <c r="AO77" s="209">
        <f>-'Investuotojas ir Finansuotojas'!AO32</f>
        <v>0</v>
      </c>
      <c r="AP77" s="209">
        <f>-'Investuotojas ir Finansuotojas'!AP32</f>
        <v>0</v>
      </c>
      <c r="AQ77" s="209">
        <f>-'Investuotojas ir Finansuotojas'!AQ32</f>
        <v>0</v>
      </c>
      <c r="AR77" s="209">
        <f>-'Investuotojas ir Finansuotojas'!AR32</f>
        <v>0</v>
      </c>
      <c r="AS77" s="209">
        <f>-'Investuotojas ir Finansuotojas'!AS32</f>
        <v>0</v>
      </c>
      <c r="AT77" s="209">
        <f>-'Investuotojas ir Finansuotojas'!AT32</f>
        <v>0</v>
      </c>
      <c r="AU77" s="209">
        <f>-'Investuotojas ir Finansuotojas'!AU32</f>
        <v>0</v>
      </c>
      <c r="AV77" s="209">
        <f>-'Investuotojas ir Finansuotojas'!AV32</f>
        <v>0</v>
      </c>
      <c r="AW77" s="209">
        <f>-'Investuotojas ir Finansuotojas'!AW32</f>
        <v>0</v>
      </c>
      <c r="AX77" s="209">
        <f>-'Investuotojas ir Finansuotojas'!AX32</f>
        <v>0</v>
      </c>
      <c r="AY77" s="209">
        <f>-'Investuotojas ir Finansuotojas'!AY32</f>
        <v>0</v>
      </c>
      <c r="AZ77" s="209">
        <f>-'Investuotojas ir Finansuotojas'!AZ32</f>
        <v>0</v>
      </c>
      <c r="BA77" s="209">
        <f>-'Investuotojas ir Finansuotojas'!BA32</f>
        <v>0</v>
      </c>
      <c r="BB77" s="209">
        <f>-'Investuotojas ir Finansuotojas'!BB32</f>
        <v>0</v>
      </c>
      <c r="BC77" s="209">
        <f>-'Investuotojas ir Finansuotojas'!BC32</f>
        <v>0</v>
      </c>
      <c r="BD77" s="209">
        <f>-'Investuotojas ir Finansuotojas'!BD32</f>
        <v>0</v>
      </c>
      <c r="BE77" s="209">
        <f>-'Investuotojas ir Finansuotojas'!BE32</f>
        <v>0</v>
      </c>
      <c r="BF77" s="209">
        <f>-'Investuotojas ir Finansuotojas'!BF32</f>
        <v>0</v>
      </c>
      <c r="BG77" s="209">
        <f>-'Investuotojas ir Finansuotojas'!BG32</f>
        <v>0</v>
      </c>
      <c r="BH77" s="209">
        <f>-'Investuotojas ir Finansuotojas'!BH32</f>
        <v>0</v>
      </c>
      <c r="BI77" s="209">
        <f>-'Investuotojas ir Finansuotojas'!BI32</f>
        <v>0</v>
      </c>
      <c r="BJ77" s="209">
        <f>-'Investuotojas ir Finansuotojas'!BJ32</f>
        <v>0</v>
      </c>
      <c r="BK77" s="209">
        <f>-'Investuotojas ir Finansuotojas'!BK32</f>
        <v>0</v>
      </c>
      <c r="BL77" s="209">
        <f>-'Investuotojas ir Finansuotojas'!BL32</f>
        <v>0</v>
      </c>
      <c r="BM77" s="209">
        <f>-'Investuotojas ir Finansuotojas'!BM32</f>
        <v>0</v>
      </c>
      <c r="BN77" s="209">
        <f>-'Investuotojas ir Finansuotojas'!BN32</f>
        <v>0</v>
      </c>
      <c r="BO77" s="209">
        <f>-'Investuotojas ir Finansuotojas'!BO32</f>
        <v>0</v>
      </c>
      <c r="BP77" s="209">
        <f>-'Investuotojas ir Finansuotojas'!BP32</f>
        <v>0</v>
      </c>
      <c r="BQ77" s="209">
        <f>-'Investuotojas ir Finansuotojas'!BQ32</f>
        <v>0</v>
      </c>
      <c r="BR77" s="209">
        <f>-'Investuotojas ir Finansuotojas'!BR32</f>
        <v>0</v>
      </c>
      <c r="BS77" s="209">
        <f>-'Investuotojas ir Finansuotojas'!BS32</f>
        <v>0</v>
      </c>
      <c r="BT77" s="209">
        <f>-'Investuotojas ir Finansuotojas'!BT32</f>
        <v>0</v>
      </c>
      <c r="BU77" s="209">
        <f>-'Investuotojas ir Finansuotojas'!BU32</f>
        <v>0</v>
      </c>
      <c r="BV77" s="209">
        <f>-'Investuotojas ir Finansuotojas'!BV32</f>
        <v>0</v>
      </c>
      <c r="BW77" s="209">
        <f>-'Investuotojas ir Finansuotojas'!BW32</f>
        <v>0</v>
      </c>
      <c r="BX77" s="209">
        <f>-'Investuotojas ir Finansuotojas'!BX32</f>
        <v>0</v>
      </c>
      <c r="BY77" s="209">
        <f>-'Investuotojas ir Finansuotojas'!BY32</f>
        <v>0</v>
      </c>
      <c r="BZ77" s="209">
        <f>-'Investuotojas ir Finansuotojas'!BZ32</f>
        <v>0</v>
      </c>
      <c r="CA77" s="209">
        <f>-'Investuotojas ir Finansuotojas'!CA32</f>
        <v>0</v>
      </c>
      <c r="CB77" s="209">
        <f>-'Investuotojas ir Finansuotojas'!CB32</f>
        <v>0</v>
      </c>
      <c r="CC77" s="209">
        <f>-'Investuotojas ir Finansuotojas'!CC32</f>
        <v>0</v>
      </c>
      <c r="CD77" s="209">
        <f>-'Investuotojas ir Finansuotojas'!CD32</f>
        <v>0</v>
      </c>
      <c r="CE77" s="209">
        <f>-'Investuotojas ir Finansuotojas'!CE32</f>
        <v>0</v>
      </c>
      <c r="CF77" s="209">
        <f>-'Investuotojas ir Finansuotojas'!CF32</f>
        <v>0</v>
      </c>
      <c r="CG77" s="209">
        <f>-'Investuotojas ir Finansuotojas'!CG32</f>
        <v>0</v>
      </c>
      <c r="CH77" s="209">
        <f>-'Investuotojas ir Finansuotojas'!CH32</f>
        <v>0</v>
      </c>
      <c r="CI77" s="209">
        <f>-'Investuotojas ir Finansuotojas'!CI32</f>
        <v>0</v>
      </c>
      <c r="CJ77" s="209">
        <f>-'Investuotojas ir Finansuotojas'!CJ32</f>
        <v>0</v>
      </c>
      <c r="CK77" s="209">
        <f>-'Investuotojas ir Finansuotojas'!CK32</f>
        <v>0</v>
      </c>
      <c r="CL77" s="209">
        <f>-'Investuotojas ir Finansuotojas'!CL32</f>
        <v>0</v>
      </c>
      <c r="CM77" s="209">
        <f>-'Investuotojas ir Finansuotojas'!CM32</f>
        <v>0</v>
      </c>
      <c r="CN77" s="209">
        <f>-'Investuotojas ir Finansuotojas'!CN32</f>
        <v>0</v>
      </c>
      <c r="CO77" s="209">
        <f>-'Investuotojas ir Finansuotojas'!CO32</f>
        <v>0</v>
      </c>
      <c r="CP77" s="209">
        <f>-'Investuotojas ir Finansuotojas'!CP32</f>
        <v>0</v>
      </c>
      <c r="CQ77" s="209">
        <f>-'Investuotojas ir Finansuotojas'!CQ32</f>
        <v>0</v>
      </c>
      <c r="CR77" s="209">
        <f>-'Investuotojas ir Finansuotojas'!CR32</f>
        <v>0</v>
      </c>
      <c r="CS77" s="209">
        <f>-'Investuotojas ir Finansuotojas'!CS32</f>
        <v>0</v>
      </c>
      <c r="CT77" s="209">
        <f>-'Investuotojas ir Finansuotojas'!CT32</f>
        <v>0</v>
      </c>
      <c r="CU77" s="209">
        <f>-'Investuotojas ir Finansuotojas'!CU32</f>
        <v>0</v>
      </c>
      <c r="CV77" s="209">
        <f>-'Investuotojas ir Finansuotojas'!CV32</f>
        <v>0</v>
      </c>
      <c r="CW77" s="209">
        <f>-'Investuotojas ir Finansuotojas'!CW32</f>
        <v>0</v>
      </c>
      <c r="CX77" s="209">
        <f>-'Investuotojas ir Finansuotojas'!CX32</f>
        <v>0</v>
      </c>
      <c r="CY77" s="209">
        <f>-'Investuotojas ir Finansuotojas'!CY32</f>
        <v>0</v>
      </c>
      <c r="CZ77" s="209">
        <f>-'Investuotojas ir Finansuotojas'!CZ32</f>
        <v>0</v>
      </c>
      <c r="DA77" s="209">
        <f>-'Investuotojas ir Finansuotojas'!DA32</f>
        <v>0</v>
      </c>
      <c r="DB77" s="209">
        <f>-'Investuotojas ir Finansuotojas'!DB32</f>
        <v>0</v>
      </c>
      <c r="DC77" s="209">
        <f>-'Investuotojas ir Finansuotojas'!DC32</f>
        <v>0</v>
      </c>
      <c r="DD77" s="209">
        <f>-'Investuotojas ir Finansuotojas'!DD32</f>
        <v>0</v>
      </c>
      <c r="DE77" s="209">
        <f>-'Investuotojas ir Finansuotojas'!DE32</f>
        <v>0</v>
      </c>
      <c r="DF77" s="209">
        <f>-'Investuotojas ir Finansuotojas'!DF32</f>
        <v>0</v>
      </c>
      <c r="DG77" s="209">
        <f>-'Investuotojas ir Finansuotojas'!DG32</f>
        <v>0</v>
      </c>
      <c r="DH77" s="209">
        <f>-'Investuotojas ir Finansuotojas'!DH32</f>
        <v>0</v>
      </c>
      <c r="DI77" s="209">
        <f>-'Investuotojas ir Finansuotojas'!DI32</f>
        <v>0</v>
      </c>
      <c r="DJ77" s="209">
        <f>-'Investuotojas ir Finansuotojas'!DJ32</f>
        <v>0</v>
      </c>
      <c r="DK77" s="209">
        <f>-'Investuotojas ir Finansuotojas'!DK32</f>
        <v>0</v>
      </c>
      <c r="DL77" s="209">
        <f>-'Investuotojas ir Finansuotojas'!DL32</f>
        <v>0</v>
      </c>
      <c r="DM77" s="209">
        <f>-'Investuotojas ir Finansuotojas'!DM32</f>
        <v>0</v>
      </c>
      <c r="DN77" s="209">
        <f>-'Investuotojas ir Finansuotojas'!DN32</f>
        <v>0</v>
      </c>
      <c r="DO77" s="209">
        <f>-'Investuotojas ir Finansuotojas'!DO32</f>
        <v>0</v>
      </c>
      <c r="DP77" s="209">
        <f>-'Investuotojas ir Finansuotojas'!DP32</f>
        <v>0</v>
      </c>
      <c r="DQ77" s="209">
        <f>-'Investuotojas ir Finansuotojas'!DQ32</f>
        <v>0</v>
      </c>
      <c r="DR77" s="209">
        <f>-'Investuotojas ir Finansuotojas'!DR32</f>
        <v>0</v>
      </c>
      <c r="DS77" s="209">
        <f>-'Investuotojas ir Finansuotojas'!DS32</f>
        <v>0</v>
      </c>
      <c r="DT77" s="209">
        <f>-'Investuotojas ir Finansuotojas'!DT32</f>
        <v>0</v>
      </c>
      <c r="DU77" s="209">
        <f>-'Investuotojas ir Finansuotojas'!DU32</f>
        <v>0</v>
      </c>
      <c r="DV77" s="209">
        <f>-'Investuotojas ir Finansuotojas'!DV32</f>
        <v>0</v>
      </c>
      <c r="DW77" s="209">
        <f>-'Investuotojas ir Finansuotojas'!DW32</f>
        <v>0</v>
      </c>
      <c r="DX77" s="209">
        <f>-'Investuotojas ir Finansuotojas'!DX32</f>
        <v>0</v>
      </c>
      <c r="DY77" s="209">
        <f>-'Investuotojas ir Finansuotojas'!DY32</f>
        <v>0</v>
      </c>
      <c r="DZ77" s="209">
        <f>-'Investuotojas ir Finansuotojas'!DZ32</f>
        <v>0</v>
      </c>
      <c r="EA77" s="209">
        <f>-'Investuotojas ir Finansuotojas'!EA32</f>
        <v>0</v>
      </c>
      <c r="EB77" s="209">
        <f>-'Investuotojas ir Finansuotojas'!EB32</f>
        <v>0</v>
      </c>
      <c r="EC77" s="209">
        <f>-'Investuotojas ir Finansuotojas'!EC32</f>
        <v>0</v>
      </c>
      <c r="ED77" s="209">
        <f>-'Investuotojas ir Finansuotojas'!ED32</f>
        <v>0</v>
      </c>
      <c r="EE77" s="209">
        <f>-'Investuotojas ir Finansuotojas'!EE32</f>
        <v>0</v>
      </c>
      <c r="EF77" s="209">
        <f>-'Investuotojas ir Finansuotojas'!EF32</f>
        <v>0</v>
      </c>
      <c r="EG77" s="209">
        <f>-'Investuotojas ir Finansuotojas'!EG32</f>
        <v>0</v>
      </c>
      <c r="EH77" s="209">
        <f>-'Investuotojas ir Finansuotojas'!EH32</f>
        <v>0</v>
      </c>
      <c r="EI77" s="209">
        <f>-'Investuotojas ir Finansuotojas'!EI32</f>
        <v>0</v>
      </c>
      <c r="EJ77" s="209">
        <f>-'Investuotojas ir Finansuotojas'!EJ32</f>
        <v>0</v>
      </c>
      <c r="EK77" s="209">
        <f>-'Investuotojas ir Finansuotojas'!EK32</f>
        <v>0</v>
      </c>
      <c r="EL77" s="209">
        <f>-'Investuotojas ir Finansuotojas'!EL32</f>
        <v>0</v>
      </c>
      <c r="EM77" s="209">
        <f>-'Investuotojas ir Finansuotojas'!EM32</f>
        <v>0</v>
      </c>
      <c r="EN77" s="209">
        <f>-'Investuotojas ir Finansuotojas'!EN32</f>
        <v>0</v>
      </c>
      <c r="EO77" s="209">
        <f>-'Investuotojas ir Finansuotojas'!EO32</f>
        <v>0</v>
      </c>
      <c r="EP77" s="209">
        <f>-'Investuotojas ir Finansuotojas'!EP32</f>
        <v>0</v>
      </c>
      <c r="EQ77" s="209">
        <f>-'Investuotojas ir Finansuotojas'!EQ32</f>
        <v>0</v>
      </c>
      <c r="ER77" s="209">
        <f>-'Investuotojas ir Finansuotojas'!ER32</f>
        <v>0</v>
      </c>
      <c r="ES77" s="209">
        <f>-'Investuotojas ir Finansuotojas'!ES32</f>
        <v>0</v>
      </c>
      <c r="ET77" s="209">
        <f>-'Investuotojas ir Finansuotojas'!ET32</f>
        <v>0</v>
      </c>
      <c r="EU77" s="209">
        <f>-'Investuotojas ir Finansuotojas'!EU32</f>
        <v>0</v>
      </c>
      <c r="EV77" s="209">
        <f>-'Investuotojas ir Finansuotojas'!EV32</f>
        <v>0</v>
      </c>
      <c r="EW77" s="209">
        <f>-'Investuotojas ir Finansuotojas'!EW32</f>
        <v>0</v>
      </c>
      <c r="EX77" s="209">
        <f>-'Investuotojas ir Finansuotojas'!EX32</f>
        <v>0</v>
      </c>
      <c r="EY77" s="209">
        <f>-'Investuotojas ir Finansuotojas'!EY32</f>
        <v>0</v>
      </c>
      <c r="EZ77" s="209">
        <f>-'Investuotojas ir Finansuotojas'!EZ32</f>
        <v>0</v>
      </c>
      <c r="FA77" s="209">
        <f>-'Investuotojas ir Finansuotojas'!FA32</f>
        <v>0</v>
      </c>
      <c r="FB77" s="209">
        <f>-'Investuotojas ir Finansuotojas'!FB32</f>
        <v>0</v>
      </c>
      <c r="FC77" s="209">
        <f>-'Investuotojas ir Finansuotojas'!FC32</f>
        <v>0</v>
      </c>
      <c r="FD77" s="209">
        <f>-'Investuotojas ir Finansuotojas'!FD32</f>
        <v>0</v>
      </c>
      <c r="FE77" s="209">
        <f>-'Investuotojas ir Finansuotojas'!FE32</f>
        <v>0</v>
      </c>
      <c r="FF77" s="209">
        <f>-'Investuotojas ir Finansuotojas'!FF32</f>
        <v>0</v>
      </c>
      <c r="FG77" s="209">
        <f>-'Investuotojas ir Finansuotojas'!FG32</f>
        <v>0</v>
      </c>
      <c r="FH77" s="209">
        <f>-'Investuotojas ir Finansuotojas'!FH32</f>
        <v>0</v>
      </c>
      <c r="FI77" s="209">
        <f>-'Investuotojas ir Finansuotojas'!FI32</f>
        <v>0</v>
      </c>
      <c r="FJ77" s="209">
        <f>-'Investuotojas ir Finansuotojas'!FJ32</f>
        <v>0</v>
      </c>
      <c r="FK77" s="209">
        <f>-'Investuotojas ir Finansuotojas'!FK32</f>
        <v>0</v>
      </c>
      <c r="FL77" s="209">
        <f>-'Investuotojas ir Finansuotojas'!FL32</f>
        <v>0</v>
      </c>
      <c r="FM77" s="209">
        <f>-'Investuotojas ir Finansuotojas'!FM32</f>
        <v>0</v>
      </c>
      <c r="FN77" s="209">
        <f>-'Investuotojas ir Finansuotojas'!FN32</f>
        <v>0</v>
      </c>
      <c r="FO77" s="209">
        <f>-'Investuotojas ir Finansuotojas'!FO32</f>
        <v>0</v>
      </c>
      <c r="FP77" s="209">
        <f>-'Investuotojas ir Finansuotojas'!FP32</f>
        <v>0</v>
      </c>
      <c r="FQ77" s="209">
        <f>-'Investuotojas ir Finansuotojas'!FQ32</f>
        <v>0</v>
      </c>
      <c r="FR77" s="209">
        <f>-'Investuotojas ir Finansuotojas'!FR32</f>
        <v>0</v>
      </c>
      <c r="FS77" s="209">
        <f>-'Investuotojas ir Finansuotojas'!FS32</f>
        <v>0</v>
      </c>
      <c r="FT77" s="209">
        <f>-'Investuotojas ir Finansuotojas'!FT32</f>
        <v>0</v>
      </c>
      <c r="FU77" s="209">
        <f>-'Investuotojas ir Finansuotojas'!FU32</f>
        <v>0</v>
      </c>
      <c r="FV77" s="209">
        <f>-'Investuotojas ir Finansuotojas'!FV32</f>
        <v>0</v>
      </c>
      <c r="FW77" s="209">
        <f>-'Investuotojas ir Finansuotojas'!FW32</f>
        <v>0</v>
      </c>
      <c r="FX77" s="209">
        <f>-'Investuotojas ir Finansuotojas'!FX32</f>
        <v>0</v>
      </c>
      <c r="FY77" s="209">
        <f>-'Investuotojas ir Finansuotojas'!FY32</f>
        <v>0</v>
      </c>
      <c r="FZ77" s="209">
        <f>-'Investuotojas ir Finansuotojas'!FZ32</f>
        <v>0</v>
      </c>
      <c r="GA77" s="209">
        <f>-'Investuotojas ir Finansuotojas'!GA32</f>
        <v>0</v>
      </c>
      <c r="GB77" s="209">
        <f>-'Investuotojas ir Finansuotojas'!GB32</f>
        <v>0</v>
      </c>
      <c r="GC77" s="209">
        <f>-'Investuotojas ir Finansuotojas'!GC32</f>
        <v>0</v>
      </c>
      <c r="GD77" s="209">
        <f>-'Investuotojas ir Finansuotojas'!GD32</f>
        <v>0</v>
      </c>
      <c r="GE77" s="209">
        <f>-'Investuotojas ir Finansuotojas'!GE32</f>
        <v>0</v>
      </c>
      <c r="GF77" s="209">
        <f>-'Investuotojas ir Finansuotojas'!GF32</f>
        <v>0</v>
      </c>
      <c r="GG77" s="209">
        <f>-'Investuotojas ir Finansuotojas'!GG32</f>
        <v>0</v>
      </c>
      <c r="GH77" s="209">
        <f>-'Investuotojas ir Finansuotojas'!GH32</f>
        <v>0</v>
      </c>
      <c r="GI77" s="209">
        <f>-'Investuotojas ir Finansuotojas'!GI32</f>
        <v>0</v>
      </c>
      <c r="GJ77" s="209">
        <f>-'Investuotojas ir Finansuotojas'!GJ32</f>
        <v>0</v>
      </c>
      <c r="GK77" s="209">
        <f>-'Investuotojas ir Finansuotojas'!GK32</f>
        <v>0</v>
      </c>
      <c r="GL77" s="209">
        <f>-'Investuotojas ir Finansuotojas'!GL32</f>
        <v>0</v>
      </c>
      <c r="GM77" s="209">
        <f>-'Investuotojas ir Finansuotojas'!GM32</f>
        <v>0</v>
      </c>
      <c r="GN77" s="209">
        <f>-'Investuotojas ir Finansuotojas'!GN32</f>
        <v>0</v>
      </c>
      <c r="GO77" s="209">
        <f>-'Investuotojas ir Finansuotojas'!GO32</f>
        <v>0</v>
      </c>
      <c r="GP77" s="209">
        <f>-'Investuotojas ir Finansuotojas'!GP32</f>
        <v>0</v>
      </c>
      <c r="GQ77" s="209">
        <f>-'Investuotojas ir Finansuotojas'!GQ32</f>
        <v>0</v>
      </c>
      <c r="GR77" s="209">
        <f>-'Investuotojas ir Finansuotojas'!GR32</f>
        <v>0</v>
      </c>
      <c r="GS77" s="209">
        <f>-'Investuotojas ir Finansuotojas'!GS32</f>
        <v>0</v>
      </c>
      <c r="GT77" s="209">
        <f>-'Investuotojas ir Finansuotojas'!GT32</f>
        <v>0</v>
      </c>
      <c r="GU77" s="209">
        <f>-'Investuotojas ir Finansuotojas'!GU32</f>
        <v>0</v>
      </c>
      <c r="GV77" s="209">
        <f>-'Investuotojas ir Finansuotojas'!GV32</f>
        <v>0</v>
      </c>
      <c r="GW77" s="209">
        <f>-'Investuotojas ir Finansuotojas'!GW32</f>
        <v>0</v>
      </c>
      <c r="GX77" s="209">
        <f>-'Investuotojas ir Finansuotojas'!GX32</f>
        <v>0</v>
      </c>
      <c r="GY77" s="209">
        <f>-'Investuotojas ir Finansuotojas'!GY32</f>
        <v>0</v>
      </c>
      <c r="GZ77" s="209">
        <f>-'Investuotojas ir Finansuotojas'!GZ32</f>
        <v>0</v>
      </c>
      <c r="HA77" s="209">
        <f>-'Investuotojas ir Finansuotojas'!HA32</f>
        <v>0</v>
      </c>
      <c r="HB77" s="209">
        <f>-'Investuotojas ir Finansuotojas'!HB32</f>
        <v>0</v>
      </c>
      <c r="HC77" s="209">
        <f>-'Investuotojas ir Finansuotojas'!HC32</f>
        <v>0</v>
      </c>
      <c r="HD77" s="209">
        <f>-'Investuotojas ir Finansuotojas'!HD32</f>
        <v>0</v>
      </c>
      <c r="HE77" s="209">
        <f>-'Investuotojas ir Finansuotojas'!HE32</f>
        <v>0</v>
      </c>
      <c r="HF77" s="209">
        <f>-'Investuotojas ir Finansuotojas'!HF32</f>
        <v>0</v>
      </c>
      <c r="HG77" s="209">
        <f>-'Investuotojas ir Finansuotojas'!HG32</f>
        <v>0</v>
      </c>
      <c r="HH77" s="209">
        <f>-'Investuotojas ir Finansuotojas'!HH32</f>
        <v>0</v>
      </c>
      <c r="HI77" s="209">
        <f>-'Investuotojas ir Finansuotojas'!HI32</f>
        <v>0</v>
      </c>
      <c r="HJ77" s="209">
        <f>-'Investuotojas ir Finansuotojas'!HJ32</f>
        <v>0</v>
      </c>
      <c r="HK77" s="209">
        <f>-'Investuotojas ir Finansuotojas'!HK32</f>
        <v>0</v>
      </c>
      <c r="HL77" s="209">
        <f>-'Investuotojas ir Finansuotojas'!HL32</f>
        <v>0</v>
      </c>
      <c r="HM77" s="209">
        <f>-'Investuotojas ir Finansuotojas'!HM32</f>
        <v>0</v>
      </c>
      <c r="HN77" s="209">
        <f>-'Investuotojas ir Finansuotojas'!HN32</f>
        <v>0</v>
      </c>
      <c r="HO77" s="209">
        <f>-'Investuotojas ir Finansuotojas'!HO32</f>
        <v>0</v>
      </c>
      <c r="HP77" s="209">
        <f>-'Investuotojas ir Finansuotojas'!HP32</f>
        <v>0</v>
      </c>
      <c r="HQ77" s="209">
        <f>-'Investuotojas ir Finansuotojas'!HQ32</f>
        <v>0</v>
      </c>
      <c r="HR77" s="209">
        <f>-'Investuotojas ir Finansuotojas'!HR32</f>
        <v>0</v>
      </c>
      <c r="HS77" s="209">
        <f>-'Investuotojas ir Finansuotojas'!HS32</f>
        <v>0</v>
      </c>
      <c r="HT77" s="209">
        <f>-'Investuotojas ir Finansuotojas'!HT32</f>
        <v>0</v>
      </c>
      <c r="HU77" s="209">
        <f>-'Investuotojas ir Finansuotojas'!HU32</f>
        <v>0</v>
      </c>
      <c r="HV77" s="209">
        <f>-'Investuotojas ir Finansuotojas'!HV32</f>
        <v>0</v>
      </c>
      <c r="HW77" s="209">
        <f>-'Investuotojas ir Finansuotojas'!HW32</f>
        <v>0</v>
      </c>
      <c r="HX77" s="209">
        <f>-'Investuotojas ir Finansuotojas'!HX32</f>
        <v>0</v>
      </c>
      <c r="HY77" s="209">
        <f>-'Investuotojas ir Finansuotojas'!HY32</f>
        <v>0</v>
      </c>
      <c r="HZ77" s="209">
        <f>-'Investuotojas ir Finansuotojas'!HZ32</f>
        <v>0</v>
      </c>
      <c r="IA77" s="209">
        <f>-'Investuotojas ir Finansuotojas'!IA32</f>
        <v>0</v>
      </c>
      <c r="IB77" s="209">
        <f>-'Investuotojas ir Finansuotojas'!IB32</f>
        <v>0</v>
      </c>
      <c r="IC77" s="209">
        <f>-'Investuotojas ir Finansuotojas'!IC32</f>
        <v>0</v>
      </c>
      <c r="ID77" s="209">
        <f>-'Investuotojas ir Finansuotojas'!ID32</f>
        <v>0</v>
      </c>
      <c r="IE77" s="209">
        <f>-'Investuotojas ir Finansuotojas'!IE32</f>
        <v>0</v>
      </c>
      <c r="IF77" s="209">
        <f>-'Investuotojas ir Finansuotojas'!IF32</f>
        <v>0</v>
      </c>
      <c r="IG77" s="209">
        <f>-'Investuotojas ir Finansuotojas'!IG32</f>
        <v>0</v>
      </c>
      <c r="IH77" s="209">
        <f>-'Investuotojas ir Finansuotojas'!IH32</f>
        <v>0</v>
      </c>
      <c r="II77" s="209">
        <f>-'Investuotojas ir Finansuotojas'!II32</f>
        <v>0</v>
      </c>
      <c r="IJ77" s="209">
        <f>-'Investuotojas ir Finansuotojas'!IJ32</f>
        <v>0</v>
      </c>
      <c r="IK77" s="209">
        <f>-'Investuotojas ir Finansuotojas'!IK32</f>
        <v>0</v>
      </c>
      <c r="IL77" s="209">
        <f>-'Investuotojas ir Finansuotojas'!IL32</f>
        <v>0</v>
      </c>
      <c r="IM77" s="209">
        <f>-'Investuotojas ir Finansuotojas'!IM32</f>
        <v>0</v>
      </c>
      <c r="IN77" s="209">
        <f>-'Investuotojas ir Finansuotojas'!IN32</f>
        <v>0</v>
      </c>
      <c r="IO77" s="209">
        <f>-'Investuotojas ir Finansuotojas'!IO32</f>
        <v>0</v>
      </c>
      <c r="IP77" s="209">
        <f>-'Investuotojas ir Finansuotojas'!IP32</f>
        <v>0</v>
      </c>
      <c r="IQ77" s="209">
        <f>-'Investuotojas ir Finansuotojas'!IQ32</f>
        <v>0</v>
      </c>
      <c r="IR77" s="209">
        <f>-'Investuotojas ir Finansuotojas'!IR32</f>
        <v>0</v>
      </c>
      <c r="IS77" s="209">
        <f>-'Investuotojas ir Finansuotojas'!IS32</f>
        <v>0</v>
      </c>
      <c r="IT77" s="209">
        <f>-'Investuotojas ir Finansuotojas'!IT32</f>
        <v>0</v>
      </c>
      <c r="IU77" s="209">
        <f>-'Investuotojas ir Finansuotojas'!IU32</f>
        <v>0</v>
      </c>
      <c r="IV77" s="209">
        <f>-'Investuotojas ir Finansuotojas'!IV32</f>
        <v>0</v>
      </c>
      <c r="IW77" s="209">
        <f>-'Investuotojas ir Finansuotojas'!IW32</f>
        <v>0</v>
      </c>
      <c r="IX77" s="209">
        <f>-'Investuotojas ir Finansuotojas'!IX32</f>
        <v>0</v>
      </c>
      <c r="IY77" s="209">
        <f>-'Investuotojas ir Finansuotojas'!IY32</f>
        <v>0</v>
      </c>
      <c r="IZ77" s="209">
        <f>-'Investuotojas ir Finansuotojas'!IZ32</f>
        <v>0</v>
      </c>
      <c r="JA77" s="209">
        <f>-'Investuotojas ir Finansuotojas'!JA32</f>
        <v>0</v>
      </c>
      <c r="JB77" s="209">
        <f>-'Investuotojas ir Finansuotojas'!JB32</f>
        <v>0</v>
      </c>
      <c r="JC77" s="209">
        <f>-'Investuotojas ir Finansuotojas'!JC32</f>
        <v>0</v>
      </c>
      <c r="JD77" s="209">
        <f>-'Investuotojas ir Finansuotojas'!JD32</f>
        <v>0</v>
      </c>
      <c r="JE77" s="209">
        <f>-'Investuotojas ir Finansuotojas'!JE32</f>
        <v>0</v>
      </c>
      <c r="JF77" s="209">
        <f>-'Investuotojas ir Finansuotojas'!JF32</f>
        <v>0</v>
      </c>
      <c r="JG77" s="209">
        <f>-'Investuotojas ir Finansuotojas'!JG32</f>
        <v>0</v>
      </c>
      <c r="JH77" s="209">
        <f>-'Investuotojas ir Finansuotojas'!JH32</f>
        <v>0</v>
      </c>
      <c r="JI77" s="209">
        <f>-'Investuotojas ir Finansuotojas'!JI32</f>
        <v>0</v>
      </c>
      <c r="JJ77" s="209">
        <f>-'Investuotojas ir Finansuotojas'!JJ32</f>
        <v>0</v>
      </c>
      <c r="JK77" s="209">
        <f>-'Investuotojas ir Finansuotojas'!JK32</f>
        <v>0</v>
      </c>
      <c r="JL77" s="209">
        <f>-'Investuotojas ir Finansuotojas'!JL32</f>
        <v>0</v>
      </c>
      <c r="JM77" s="209">
        <f>-'Investuotojas ir Finansuotojas'!JM32</f>
        <v>0</v>
      </c>
      <c r="JN77" s="209">
        <f>-'Investuotojas ir Finansuotojas'!JN32</f>
        <v>0</v>
      </c>
      <c r="JO77" s="209">
        <f>-'Investuotojas ir Finansuotojas'!JO32</f>
        <v>0</v>
      </c>
      <c r="JP77" s="209">
        <f>-'Investuotojas ir Finansuotojas'!JP32</f>
        <v>0</v>
      </c>
      <c r="JQ77" s="209">
        <f>-'Investuotojas ir Finansuotojas'!JQ32</f>
        <v>0</v>
      </c>
      <c r="JR77" s="209">
        <f>-'Investuotojas ir Finansuotojas'!JR32</f>
        <v>0</v>
      </c>
      <c r="JS77" s="209">
        <f>-'Investuotojas ir Finansuotojas'!JS32</f>
        <v>0</v>
      </c>
      <c r="JT77" s="209">
        <f>-'Investuotojas ir Finansuotojas'!JT32</f>
        <v>0</v>
      </c>
      <c r="JU77" s="209">
        <f>-'Investuotojas ir Finansuotojas'!JU32</f>
        <v>0</v>
      </c>
      <c r="JV77" s="209">
        <f>-'Investuotojas ir Finansuotojas'!JV32</f>
        <v>0</v>
      </c>
      <c r="JW77" s="209">
        <f>-'Investuotojas ir Finansuotojas'!JW32</f>
        <v>0</v>
      </c>
      <c r="JX77" s="209">
        <f>-'Investuotojas ir Finansuotojas'!JX32</f>
        <v>0</v>
      </c>
      <c r="JY77" s="209">
        <f>-'Investuotojas ir Finansuotojas'!JY32</f>
        <v>0</v>
      </c>
      <c r="JZ77" s="209">
        <f>-'Investuotojas ir Finansuotojas'!JZ32</f>
        <v>0</v>
      </c>
      <c r="KA77" s="209">
        <f>-'Investuotojas ir Finansuotojas'!KA32</f>
        <v>0</v>
      </c>
      <c r="KB77" s="209">
        <f>-'Investuotojas ir Finansuotojas'!KB32</f>
        <v>0</v>
      </c>
      <c r="KC77" s="209">
        <f>-'Investuotojas ir Finansuotojas'!KC32</f>
        <v>0</v>
      </c>
      <c r="KD77" s="209">
        <f>-'Investuotojas ir Finansuotojas'!KD32</f>
        <v>0</v>
      </c>
      <c r="KE77" s="209">
        <f>-'Investuotojas ir Finansuotojas'!KE32</f>
        <v>0</v>
      </c>
      <c r="KF77" s="209">
        <f>-'Investuotojas ir Finansuotojas'!KF32</f>
        <v>0</v>
      </c>
      <c r="KG77" s="209">
        <f>-'Investuotojas ir Finansuotojas'!KG32</f>
        <v>0</v>
      </c>
      <c r="KH77" s="209">
        <f>-'Investuotojas ir Finansuotojas'!KH32</f>
        <v>0</v>
      </c>
      <c r="KI77" s="209">
        <f>-'Investuotojas ir Finansuotojas'!KI32</f>
        <v>0</v>
      </c>
      <c r="KJ77" s="209">
        <f>-'Investuotojas ir Finansuotojas'!KJ32</f>
        <v>0</v>
      </c>
      <c r="KK77" s="209">
        <f>-'Investuotojas ir Finansuotojas'!KK32</f>
        <v>0</v>
      </c>
      <c r="KL77" s="209">
        <f>-'Investuotojas ir Finansuotojas'!KL32</f>
        <v>0</v>
      </c>
      <c r="KM77" s="209">
        <f>-'Investuotojas ir Finansuotojas'!KM32</f>
        <v>0</v>
      </c>
      <c r="KN77" s="209">
        <f>-'Investuotojas ir Finansuotojas'!KN32</f>
        <v>0</v>
      </c>
      <c r="KO77" s="209">
        <f>-'Investuotojas ir Finansuotojas'!KO32</f>
        <v>0</v>
      </c>
      <c r="KP77" s="209">
        <f>-'Investuotojas ir Finansuotojas'!KP32</f>
        <v>0</v>
      </c>
      <c r="KQ77" s="209">
        <f>-'Investuotojas ir Finansuotojas'!KQ32</f>
        <v>0</v>
      </c>
      <c r="KR77" s="209">
        <f>-'Investuotojas ir Finansuotojas'!KR32</f>
        <v>0</v>
      </c>
      <c r="KS77" s="209">
        <f>-'Investuotojas ir Finansuotojas'!KS32</f>
        <v>0</v>
      </c>
      <c r="KT77" s="209">
        <f>-'Investuotojas ir Finansuotojas'!KT32</f>
        <v>0</v>
      </c>
      <c r="KU77" s="209">
        <f>-'Investuotojas ir Finansuotojas'!KU32</f>
        <v>0</v>
      </c>
      <c r="KV77" s="209">
        <f>-'Investuotojas ir Finansuotojas'!KV32</f>
        <v>0</v>
      </c>
      <c r="KW77" s="209">
        <f>-'Investuotojas ir Finansuotojas'!KW32</f>
        <v>0</v>
      </c>
      <c r="KX77" s="209">
        <f>-'Investuotojas ir Finansuotojas'!KX32</f>
        <v>0</v>
      </c>
      <c r="KY77" s="209">
        <f>-'Investuotojas ir Finansuotojas'!KY32</f>
        <v>0</v>
      </c>
      <c r="KZ77" s="209">
        <f>-'Investuotojas ir Finansuotojas'!KZ32</f>
        <v>0</v>
      </c>
      <c r="LA77" s="209">
        <f>-'Investuotojas ir Finansuotojas'!LA32</f>
        <v>0</v>
      </c>
      <c r="LB77" s="209">
        <f>-'Investuotojas ir Finansuotojas'!LB32</f>
        <v>0</v>
      </c>
      <c r="LC77" s="209">
        <f>-'Investuotojas ir Finansuotojas'!LC32</f>
        <v>0</v>
      </c>
      <c r="LD77" s="209">
        <f>-'Investuotojas ir Finansuotojas'!LD32</f>
        <v>0</v>
      </c>
      <c r="LE77" s="209">
        <f>-'Investuotojas ir Finansuotojas'!LE32</f>
        <v>0</v>
      </c>
      <c r="LF77" s="209">
        <f>-'Investuotojas ir Finansuotojas'!LF32</f>
        <v>0</v>
      </c>
      <c r="LG77" s="209">
        <f>-'Investuotojas ir Finansuotojas'!LG32</f>
        <v>0</v>
      </c>
      <c r="LH77" s="209">
        <f>-'Investuotojas ir Finansuotojas'!LH32</f>
        <v>0</v>
      </c>
      <c r="LI77" s="209">
        <f>-'Investuotojas ir Finansuotojas'!LI32</f>
        <v>0</v>
      </c>
      <c r="LJ77" s="209">
        <f>-'Investuotojas ir Finansuotojas'!LJ32</f>
        <v>0</v>
      </c>
      <c r="LK77" s="209">
        <f>-'Investuotojas ir Finansuotojas'!LK32</f>
        <v>0</v>
      </c>
      <c r="LL77" s="209">
        <f>-'Investuotojas ir Finansuotojas'!LL32</f>
        <v>0</v>
      </c>
      <c r="LM77" s="209">
        <f>-'Investuotojas ir Finansuotojas'!LM32</f>
        <v>0</v>
      </c>
      <c r="LN77" s="209">
        <f>-'Investuotojas ir Finansuotojas'!LN32</f>
        <v>0</v>
      </c>
    </row>
    <row r="78" spans="1:326" s="90" customFormat="1">
      <c r="A78" s="92" t="s">
        <v>64</v>
      </c>
      <c r="B78" s="209">
        <f>'Investuotojas ir Finansuotojas'!B24+'Investuotojas ir Finansuotojas'!B10</f>
        <v>0</v>
      </c>
      <c r="C78" s="209">
        <f>'Investuotojas ir Finansuotojas'!C24+'Investuotojas ir Finansuotojas'!C10</f>
        <v>0</v>
      </c>
      <c r="D78" s="209">
        <f>'Investuotojas ir Finansuotojas'!D24+'Investuotojas ir Finansuotojas'!D10</f>
        <v>0</v>
      </c>
      <c r="E78" s="209">
        <f>'Investuotojas ir Finansuotojas'!E24+'Investuotojas ir Finansuotojas'!E10</f>
        <v>0</v>
      </c>
      <c r="F78" s="209">
        <f>'Investuotojas ir Finansuotojas'!F24+'Investuotojas ir Finansuotojas'!F10</f>
        <v>0</v>
      </c>
      <c r="G78" s="209">
        <f>'Investuotojas ir Finansuotojas'!G24+'Investuotojas ir Finansuotojas'!G10</f>
        <v>0</v>
      </c>
      <c r="H78" s="209">
        <f>'Investuotojas ir Finansuotojas'!H24+'Investuotojas ir Finansuotojas'!H10</f>
        <v>0</v>
      </c>
      <c r="I78" s="209">
        <f>'Investuotojas ir Finansuotojas'!I24+'Investuotojas ir Finansuotojas'!I10</f>
        <v>0</v>
      </c>
      <c r="J78" s="209">
        <f>'Investuotojas ir Finansuotojas'!J24+'Investuotojas ir Finansuotojas'!J10</f>
        <v>0</v>
      </c>
      <c r="K78" s="209">
        <f>'Investuotojas ir Finansuotojas'!K24+'Investuotojas ir Finansuotojas'!K10</f>
        <v>0</v>
      </c>
      <c r="L78" s="209">
        <f>'Investuotojas ir Finansuotojas'!L24+'Investuotojas ir Finansuotojas'!L10</f>
        <v>0</v>
      </c>
      <c r="M78" s="209">
        <f>'Investuotojas ir Finansuotojas'!M24+'Investuotojas ir Finansuotojas'!M10</f>
        <v>0</v>
      </c>
      <c r="N78" s="216">
        <f t="shared" si="1439"/>
        <v>0</v>
      </c>
      <c r="O78" s="209">
        <f>'Investuotojas ir Finansuotojas'!O24+'Investuotojas ir Finansuotojas'!O10</f>
        <v>0</v>
      </c>
      <c r="P78" s="209">
        <f>'Investuotojas ir Finansuotojas'!P24+'Investuotojas ir Finansuotojas'!P10</f>
        <v>0</v>
      </c>
      <c r="Q78" s="209">
        <f>'Investuotojas ir Finansuotojas'!Q24+'Investuotojas ir Finansuotojas'!Q10</f>
        <v>0</v>
      </c>
      <c r="R78" s="209">
        <f>'Investuotojas ir Finansuotojas'!R24+'Investuotojas ir Finansuotojas'!R10</f>
        <v>0</v>
      </c>
      <c r="S78" s="209">
        <f>'Investuotojas ir Finansuotojas'!S24+'Investuotojas ir Finansuotojas'!S10</f>
        <v>0</v>
      </c>
      <c r="T78" s="209">
        <f>'Investuotojas ir Finansuotojas'!T24+'Investuotojas ir Finansuotojas'!T10</f>
        <v>0</v>
      </c>
      <c r="U78" s="209">
        <f>'Investuotojas ir Finansuotojas'!U24+'Investuotojas ir Finansuotojas'!U10</f>
        <v>0</v>
      </c>
      <c r="V78" s="209">
        <f>'Investuotojas ir Finansuotojas'!V24+'Investuotojas ir Finansuotojas'!V10</f>
        <v>0</v>
      </c>
      <c r="W78" s="209">
        <f>'Investuotojas ir Finansuotojas'!W24+'Investuotojas ir Finansuotojas'!W10</f>
        <v>0</v>
      </c>
      <c r="X78" s="209">
        <f>'Investuotojas ir Finansuotojas'!X24+'Investuotojas ir Finansuotojas'!X10</f>
        <v>0</v>
      </c>
      <c r="Y78" s="209">
        <f>'Investuotojas ir Finansuotojas'!Y24+'Investuotojas ir Finansuotojas'!Y10</f>
        <v>0</v>
      </c>
      <c r="Z78" s="209">
        <f>'Investuotojas ir Finansuotojas'!Z24+'Investuotojas ir Finansuotojas'!Z10</f>
        <v>0</v>
      </c>
      <c r="AA78" s="216">
        <f t="shared" si="1440"/>
        <v>0</v>
      </c>
      <c r="AB78" s="205"/>
      <c r="AC78" s="205"/>
      <c r="AD78" s="205"/>
      <c r="AE78" s="205"/>
      <c r="AF78" s="205"/>
      <c r="AG78" s="205"/>
      <c r="AH78" s="205"/>
      <c r="AI78" s="205"/>
      <c r="AJ78" s="205"/>
      <c r="AK78" s="205"/>
      <c r="AL78" s="205"/>
      <c r="AM78" s="205"/>
      <c r="AN78" s="216">
        <f t="shared" si="1441"/>
        <v>0</v>
      </c>
      <c r="AO78" s="205"/>
      <c r="AP78" s="205"/>
      <c r="AQ78" s="205"/>
      <c r="AR78" s="205"/>
      <c r="AS78" s="205"/>
      <c r="AT78" s="205"/>
      <c r="AU78" s="205"/>
      <c r="AV78" s="205"/>
      <c r="AW78" s="205"/>
      <c r="AX78" s="205"/>
      <c r="AY78" s="205"/>
      <c r="AZ78" s="205"/>
      <c r="BA78" s="216">
        <f t="shared" si="1442"/>
        <v>0</v>
      </c>
      <c r="BB78" s="205"/>
      <c r="BC78" s="205"/>
      <c r="BD78" s="205"/>
      <c r="BE78" s="205"/>
      <c r="BF78" s="205"/>
      <c r="BG78" s="205"/>
      <c r="BH78" s="205"/>
      <c r="BI78" s="205"/>
      <c r="BJ78" s="205"/>
      <c r="BK78" s="205"/>
      <c r="BL78" s="205"/>
      <c r="BM78" s="205"/>
      <c r="BN78" s="216">
        <f t="shared" si="1443"/>
        <v>0</v>
      </c>
      <c r="BO78" s="205"/>
      <c r="BP78" s="205"/>
      <c r="BQ78" s="205"/>
      <c r="BR78" s="205"/>
      <c r="BS78" s="205"/>
      <c r="BT78" s="205"/>
      <c r="BU78" s="205"/>
      <c r="BV78" s="205"/>
      <c r="BW78" s="205"/>
      <c r="BX78" s="205"/>
      <c r="BY78" s="205"/>
      <c r="BZ78" s="205"/>
      <c r="CA78" s="216">
        <f t="shared" si="1444"/>
        <v>0</v>
      </c>
      <c r="CB78" s="205"/>
      <c r="CC78" s="205"/>
      <c r="CD78" s="205"/>
      <c r="CE78" s="205"/>
      <c r="CF78" s="205"/>
      <c r="CG78" s="205"/>
      <c r="CH78" s="205"/>
      <c r="CI78" s="205"/>
      <c r="CJ78" s="205"/>
      <c r="CK78" s="205"/>
      <c r="CL78" s="205"/>
      <c r="CM78" s="205"/>
      <c r="CN78" s="216">
        <f t="shared" si="1445"/>
        <v>0</v>
      </c>
      <c r="CO78" s="205"/>
      <c r="CP78" s="205"/>
      <c r="CQ78" s="205"/>
      <c r="CR78" s="205"/>
      <c r="CS78" s="205"/>
      <c r="CT78" s="205"/>
      <c r="CU78" s="205"/>
      <c r="CV78" s="205"/>
      <c r="CW78" s="205"/>
      <c r="CX78" s="205"/>
      <c r="CY78" s="205"/>
      <c r="CZ78" s="205"/>
      <c r="DA78" s="216">
        <f t="shared" si="1446"/>
        <v>0</v>
      </c>
      <c r="DB78" s="205"/>
      <c r="DC78" s="205"/>
      <c r="DD78" s="205"/>
      <c r="DE78" s="205"/>
      <c r="DF78" s="205"/>
      <c r="DG78" s="205"/>
      <c r="DH78" s="205"/>
      <c r="DI78" s="205"/>
      <c r="DJ78" s="205"/>
      <c r="DK78" s="205"/>
      <c r="DL78" s="205"/>
      <c r="DM78" s="205"/>
      <c r="DN78" s="216">
        <f t="shared" si="1447"/>
        <v>0</v>
      </c>
      <c r="DO78" s="205"/>
      <c r="DP78" s="205"/>
      <c r="DQ78" s="205"/>
      <c r="DR78" s="205"/>
      <c r="DS78" s="205"/>
      <c r="DT78" s="205"/>
      <c r="DU78" s="205"/>
      <c r="DV78" s="205"/>
      <c r="DW78" s="205"/>
      <c r="DX78" s="205"/>
      <c r="DY78" s="205"/>
      <c r="DZ78" s="205"/>
      <c r="EA78" s="216">
        <f t="shared" si="1448"/>
        <v>0</v>
      </c>
      <c r="EB78" s="205"/>
      <c r="EC78" s="205"/>
      <c r="ED78" s="205"/>
      <c r="EE78" s="205"/>
      <c r="EF78" s="205"/>
      <c r="EG78" s="205"/>
      <c r="EH78" s="205"/>
      <c r="EI78" s="205"/>
      <c r="EJ78" s="205"/>
      <c r="EK78" s="205"/>
      <c r="EL78" s="205"/>
      <c r="EM78" s="205"/>
      <c r="EN78" s="216">
        <f t="shared" si="1449"/>
        <v>0</v>
      </c>
      <c r="EO78" s="205"/>
      <c r="EP78" s="205"/>
      <c r="EQ78" s="205"/>
      <c r="ER78" s="205"/>
      <c r="ES78" s="205"/>
      <c r="ET78" s="205"/>
      <c r="EU78" s="205"/>
      <c r="EV78" s="205"/>
      <c r="EW78" s="205"/>
      <c r="EX78" s="205"/>
      <c r="EY78" s="205"/>
      <c r="EZ78" s="205"/>
      <c r="FA78" s="216">
        <f t="shared" si="1450"/>
        <v>0</v>
      </c>
      <c r="FB78" s="205"/>
      <c r="FC78" s="205"/>
      <c r="FD78" s="205"/>
      <c r="FE78" s="205"/>
      <c r="FF78" s="205"/>
      <c r="FG78" s="205"/>
      <c r="FH78" s="205"/>
      <c r="FI78" s="205"/>
      <c r="FJ78" s="205"/>
      <c r="FK78" s="205"/>
      <c r="FL78" s="205"/>
      <c r="FM78" s="205"/>
      <c r="FN78" s="216">
        <f t="shared" si="1451"/>
        <v>0</v>
      </c>
      <c r="FO78" s="205"/>
      <c r="FP78" s="205"/>
      <c r="FQ78" s="205"/>
      <c r="FR78" s="205"/>
      <c r="FS78" s="205"/>
      <c r="FT78" s="205"/>
      <c r="FU78" s="205"/>
      <c r="FV78" s="205"/>
      <c r="FW78" s="205"/>
      <c r="FX78" s="205"/>
      <c r="FY78" s="205"/>
      <c r="FZ78" s="205"/>
      <c r="GA78" s="216">
        <f t="shared" si="1452"/>
        <v>0</v>
      </c>
      <c r="GB78" s="205"/>
      <c r="GC78" s="205"/>
      <c r="GD78" s="205"/>
      <c r="GE78" s="205"/>
      <c r="GF78" s="205"/>
      <c r="GG78" s="205"/>
      <c r="GH78" s="205"/>
      <c r="GI78" s="205"/>
      <c r="GJ78" s="205"/>
      <c r="GK78" s="205"/>
      <c r="GL78" s="205"/>
      <c r="GM78" s="205"/>
      <c r="GN78" s="216">
        <f t="shared" si="1453"/>
        <v>0</v>
      </c>
      <c r="GO78" s="205"/>
      <c r="GP78" s="205"/>
      <c r="GQ78" s="205"/>
      <c r="GR78" s="205"/>
      <c r="GS78" s="205"/>
      <c r="GT78" s="205"/>
      <c r="GU78" s="205"/>
      <c r="GV78" s="205"/>
      <c r="GW78" s="205"/>
      <c r="GX78" s="205"/>
      <c r="GY78" s="205"/>
      <c r="GZ78" s="205"/>
      <c r="HA78" s="216">
        <f t="shared" si="1454"/>
        <v>0</v>
      </c>
      <c r="HB78" s="205"/>
      <c r="HC78" s="205"/>
      <c r="HD78" s="205"/>
      <c r="HE78" s="205"/>
      <c r="HF78" s="205"/>
      <c r="HG78" s="205"/>
      <c r="HH78" s="205"/>
      <c r="HI78" s="205"/>
      <c r="HJ78" s="205"/>
      <c r="HK78" s="205"/>
      <c r="HL78" s="205"/>
      <c r="HM78" s="205"/>
      <c r="HN78" s="216">
        <f t="shared" si="1455"/>
        <v>0</v>
      </c>
      <c r="HO78" s="205"/>
      <c r="HP78" s="205"/>
      <c r="HQ78" s="205"/>
      <c r="HR78" s="205"/>
      <c r="HS78" s="205"/>
      <c r="HT78" s="205"/>
      <c r="HU78" s="205"/>
      <c r="HV78" s="205"/>
      <c r="HW78" s="205"/>
      <c r="HX78" s="205"/>
      <c r="HY78" s="205"/>
      <c r="HZ78" s="205"/>
      <c r="IA78" s="216">
        <f t="shared" si="1456"/>
        <v>0</v>
      </c>
      <c r="IB78" s="205"/>
      <c r="IC78" s="205"/>
      <c r="ID78" s="205"/>
      <c r="IE78" s="205"/>
      <c r="IF78" s="205"/>
      <c r="IG78" s="205"/>
      <c r="IH78" s="205"/>
      <c r="II78" s="205"/>
      <c r="IJ78" s="205"/>
      <c r="IK78" s="205"/>
      <c r="IL78" s="205"/>
      <c r="IM78" s="205"/>
      <c r="IN78" s="216">
        <f t="shared" si="1457"/>
        <v>0</v>
      </c>
      <c r="IO78" s="205"/>
      <c r="IP78" s="205"/>
      <c r="IQ78" s="205"/>
      <c r="IR78" s="205"/>
      <c r="IS78" s="205"/>
      <c r="IT78" s="205"/>
      <c r="IU78" s="205"/>
      <c r="IV78" s="205"/>
      <c r="IW78" s="205"/>
      <c r="IX78" s="205"/>
      <c r="IY78" s="205"/>
      <c r="IZ78" s="205"/>
      <c r="JA78" s="216">
        <f t="shared" si="1458"/>
        <v>0</v>
      </c>
      <c r="JB78" s="205"/>
      <c r="JC78" s="205"/>
      <c r="JD78" s="205"/>
      <c r="JE78" s="205"/>
      <c r="JF78" s="205"/>
      <c r="JG78" s="205"/>
      <c r="JH78" s="205"/>
      <c r="JI78" s="205"/>
      <c r="JJ78" s="205"/>
      <c r="JK78" s="205"/>
      <c r="JL78" s="205"/>
      <c r="JM78" s="205"/>
      <c r="JN78" s="216">
        <f t="shared" si="1459"/>
        <v>0</v>
      </c>
      <c r="JO78" s="205"/>
      <c r="JP78" s="205"/>
      <c r="JQ78" s="205"/>
      <c r="JR78" s="205"/>
      <c r="JS78" s="205"/>
      <c r="JT78" s="205"/>
      <c r="JU78" s="205"/>
      <c r="JV78" s="205"/>
      <c r="JW78" s="205"/>
      <c r="JX78" s="205"/>
      <c r="JY78" s="205"/>
      <c r="JZ78" s="205"/>
      <c r="KA78" s="216">
        <f t="shared" si="1460"/>
        <v>0</v>
      </c>
      <c r="KB78" s="205"/>
      <c r="KC78" s="205"/>
      <c r="KD78" s="205"/>
      <c r="KE78" s="205"/>
      <c r="KF78" s="205"/>
      <c r="KG78" s="205"/>
      <c r="KH78" s="205"/>
      <c r="KI78" s="205"/>
      <c r="KJ78" s="205"/>
      <c r="KK78" s="205"/>
      <c r="KL78" s="205"/>
      <c r="KM78" s="205"/>
      <c r="KN78" s="216">
        <f t="shared" si="1461"/>
        <v>0</v>
      </c>
      <c r="KO78" s="205"/>
      <c r="KP78" s="205"/>
      <c r="KQ78" s="205"/>
      <c r="KR78" s="205"/>
      <c r="KS78" s="205"/>
      <c r="KT78" s="205"/>
      <c r="KU78" s="205"/>
      <c r="KV78" s="205"/>
      <c r="KW78" s="205"/>
      <c r="KX78" s="205"/>
      <c r="KY78" s="205"/>
      <c r="KZ78" s="205"/>
      <c r="LA78" s="216">
        <f t="shared" si="1462"/>
        <v>0</v>
      </c>
      <c r="LB78" s="205"/>
      <c r="LC78" s="205"/>
      <c r="LD78" s="205"/>
      <c r="LE78" s="205"/>
      <c r="LF78" s="205"/>
      <c r="LG78" s="205"/>
      <c r="LH78" s="205"/>
      <c r="LI78" s="205"/>
      <c r="LJ78" s="205"/>
      <c r="LK78" s="205"/>
      <c r="LL78" s="205"/>
      <c r="LM78" s="205"/>
      <c r="LN78" s="216">
        <f t="shared" si="1463"/>
        <v>0</v>
      </c>
    </row>
    <row r="79" spans="1:326" s="90" customFormat="1">
      <c r="A79" s="92" t="s">
        <v>65</v>
      </c>
      <c r="B79" s="209"/>
      <c r="C79" s="205"/>
      <c r="D79" s="205"/>
      <c r="E79" s="205"/>
      <c r="F79" s="205"/>
      <c r="G79" s="205"/>
      <c r="H79" s="205"/>
      <c r="I79" s="205"/>
      <c r="J79" s="205"/>
      <c r="K79" s="205"/>
      <c r="L79" s="205"/>
      <c r="M79" s="205"/>
      <c r="N79" s="216">
        <f t="shared" si="1439"/>
        <v>0</v>
      </c>
      <c r="O79" s="205"/>
      <c r="P79" s="205"/>
      <c r="Q79" s="205"/>
      <c r="R79" s="205"/>
      <c r="S79" s="205"/>
      <c r="T79" s="205"/>
      <c r="U79" s="205"/>
      <c r="V79" s="205"/>
      <c r="W79" s="205"/>
      <c r="X79" s="205"/>
      <c r="Y79" s="205"/>
      <c r="Z79" s="205"/>
      <c r="AA79" s="216">
        <f t="shared" si="1440"/>
        <v>0</v>
      </c>
      <c r="AB79" s="205">
        <f>-'Investuotojas ir Finansuotojas'!AB25+'Investuotojas ir Finansuotojas'!AB13</f>
        <v>0</v>
      </c>
      <c r="AC79" s="205">
        <f>-'Investuotojas ir Finansuotojas'!AC25+'Investuotojas ir Finansuotojas'!AC13</f>
        <v>0</v>
      </c>
      <c r="AD79" s="205">
        <f>-'Investuotojas ir Finansuotojas'!AD25+'Investuotojas ir Finansuotojas'!AD13</f>
        <v>0</v>
      </c>
      <c r="AE79" s="205">
        <f>-'Investuotojas ir Finansuotojas'!AE25+'Investuotojas ir Finansuotojas'!AE13</f>
        <v>0</v>
      </c>
      <c r="AF79" s="205">
        <f>-'Investuotojas ir Finansuotojas'!AF25+'Investuotojas ir Finansuotojas'!AF13</f>
        <v>0</v>
      </c>
      <c r="AG79" s="205">
        <f>-'Investuotojas ir Finansuotojas'!AG25+'Investuotojas ir Finansuotojas'!AG13</f>
        <v>0</v>
      </c>
      <c r="AH79" s="205">
        <f>-'Investuotojas ir Finansuotojas'!AH25+'Investuotojas ir Finansuotojas'!AH13</f>
        <v>0</v>
      </c>
      <c r="AI79" s="205">
        <f>-'Investuotojas ir Finansuotojas'!AI25+'Investuotojas ir Finansuotojas'!AI13</f>
        <v>0</v>
      </c>
      <c r="AJ79" s="205">
        <f>-'Investuotojas ir Finansuotojas'!AJ25+'Investuotojas ir Finansuotojas'!AJ13</f>
        <v>0</v>
      </c>
      <c r="AK79" s="205">
        <f>-'Investuotojas ir Finansuotojas'!AK25+'Investuotojas ir Finansuotojas'!AK13</f>
        <v>0</v>
      </c>
      <c r="AL79" s="205">
        <f>-'Investuotojas ir Finansuotojas'!AL25+'Investuotojas ir Finansuotojas'!AL13</f>
        <v>0</v>
      </c>
      <c r="AM79" s="205">
        <f>-'Investuotojas ir Finansuotojas'!AM25+'Investuotojas ir Finansuotojas'!AM13</f>
        <v>0</v>
      </c>
      <c r="AN79" s="216">
        <f t="shared" si="1441"/>
        <v>0</v>
      </c>
      <c r="AO79" s="205">
        <f>-'Investuotojas ir Finansuotojas'!AO25+'Investuotojas ir Finansuotojas'!AO13</f>
        <v>0</v>
      </c>
      <c r="AP79" s="205">
        <f>-'Investuotojas ir Finansuotojas'!AP25+'Investuotojas ir Finansuotojas'!AP13</f>
        <v>0</v>
      </c>
      <c r="AQ79" s="205">
        <f>-'Investuotojas ir Finansuotojas'!AQ25+'Investuotojas ir Finansuotojas'!AQ13</f>
        <v>0</v>
      </c>
      <c r="AR79" s="205">
        <f>-'Investuotojas ir Finansuotojas'!AR25+'Investuotojas ir Finansuotojas'!AR13</f>
        <v>0</v>
      </c>
      <c r="AS79" s="205">
        <f>-'Investuotojas ir Finansuotojas'!AS25+'Investuotojas ir Finansuotojas'!AS13</f>
        <v>0</v>
      </c>
      <c r="AT79" s="205">
        <f>-'Investuotojas ir Finansuotojas'!AT25+'Investuotojas ir Finansuotojas'!AT13</f>
        <v>0</v>
      </c>
      <c r="AU79" s="205">
        <f>-'Investuotojas ir Finansuotojas'!AU25+'Investuotojas ir Finansuotojas'!AU13</f>
        <v>0</v>
      </c>
      <c r="AV79" s="205">
        <f>-'Investuotojas ir Finansuotojas'!AV25+'Investuotojas ir Finansuotojas'!AV13</f>
        <v>0</v>
      </c>
      <c r="AW79" s="205">
        <f>-'Investuotojas ir Finansuotojas'!AW25+'Investuotojas ir Finansuotojas'!AW13</f>
        <v>0</v>
      </c>
      <c r="AX79" s="205">
        <f>-'Investuotojas ir Finansuotojas'!AX25+'Investuotojas ir Finansuotojas'!AX13</f>
        <v>0</v>
      </c>
      <c r="AY79" s="205">
        <f>-'Investuotojas ir Finansuotojas'!AY25+'Investuotojas ir Finansuotojas'!AY13</f>
        <v>0</v>
      </c>
      <c r="AZ79" s="205">
        <f>-'Investuotojas ir Finansuotojas'!AZ25+'Investuotojas ir Finansuotojas'!AZ13</f>
        <v>0</v>
      </c>
      <c r="BA79" s="216">
        <f t="shared" si="1442"/>
        <v>0</v>
      </c>
      <c r="BB79" s="205">
        <f>-'Investuotojas ir Finansuotojas'!BB25+'Investuotojas ir Finansuotojas'!BB13</f>
        <v>0</v>
      </c>
      <c r="BC79" s="205">
        <f>-'Investuotojas ir Finansuotojas'!BC25+'Investuotojas ir Finansuotojas'!BC13</f>
        <v>0</v>
      </c>
      <c r="BD79" s="205">
        <f>-'Investuotojas ir Finansuotojas'!BD25+'Investuotojas ir Finansuotojas'!BD13</f>
        <v>0</v>
      </c>
      <c r="BE79" s="205">
        <f>-'Investuotojas ir Finansuotojas'!BE25+'Investuotojas ir Finansuotojas'!BE13</f>
        <v>0</v>
      </c>
      <c r="BF79" s="205">
        <f>-'Investuotojas ir Finansuotojas'!BF25+'Investuotojas ir Finansuotojas'!BF13</f>
        <v>0</v>
      </c>
      <c r="BG79" s="205">
        <f>-'Investuotojas ir Finansuotojas'!BG25+'Investuotojas ir Finansuotojas'!BG13</f>
        <v>0</v>
      </c>
      <c r="BH79" s="205">
        <f>-'Investuotojas ir Finansuotojas'!BH25+'Investuotojas ir Finansuotojas'!BH13</f>
        <v>0</v>
      </c>
      <c r="BI79" s="205">
        <f>-'Investuotojas ir Finansuotojas'!BI25+'Investuotojas ir Finansuotojas'!BI13</f>
        <v>0</v>
      </c>
      <c r="BJ79" s="205">
        <f>-'Investuotojas ir Finansuotojas'!BJ25+'Investuotojas ir Finansuotojas'!BJ13</f>
        <v>0</v>
      </c>
      <c r="BK79" s="205">
        <f>-'Investuotojas ir Finansuotojas'!BK25+'Investuotojas ir Finansuotojas'!BK13</f>
        <v>0</v>
      </c>
      <c r="BL79" s="205">
        <f>-'Investuotojas ir Finansuotojas'!BL25+'Investuotojas ir Finansuotojas'!BL13</f>
        <v>0</v>
      </c>
      <c r="BM79" s="205">
        <f>-'Investuotojas ir Finansuotojas'!BM25+'Investuotojas ir Finansuotojas'!BM13</f>
        <v>0</v>
      </c>
      <c r="BN79" s="216">
        <f t="shared" si="1443"/>
        <v>0</v>
      </c>
      <c r="BO79" s="205">
        <f>-'Investuotojas ir Finansuotojas'!BO25+'Investuotojas ir Finansuotojas'!BO13</f>
        <v>0</v>
      </c>
      <c r="BP79" s="205">
        <f>-'Investuotojas ir Finansuotojas'!BP25+'Investuotojas ir Finansuotojas'!BP13</f>
        <v>0</v>
      </c>
      <c r="BQ79" s="205">
        <f>-'Investuotojas ir Finansuotojas'!BQ25+'Investuotojas ir Finansuotojas'!BQ13</f>
        <v>0</v>
      </c>
      <c r="BR79" s="205">
        <f>-'Investuotojas ir Finansuotojas'!BR25+'Investuotojas ir Finansuotojas'!BR13</f>
        <v>0</v>
      </c>
      <c r="BS79" s="205">
        <f>-'Investuotojas ir Finansuotojas'!BS25+'Investuotojas ir Finansuotojas'!BS13</f>
        <v>0</v>
      </c>
      <c r="BT79" s="205">
        <f>-'Investuotojas ir Finansuotojas'!BT25+'Investuotojas ir Finansuotojas'!BT13</f>
        <v>0</v>
      </c>
      <c r="BU79" s="205">
        <f>-'Investuotojas ir Finansuotojas'!BU25+'Investuotojas ir Finansuotojas'!BU13</f>
        <v>0</v>
      </c>
      <c r="BV79" s="205">
        <f>-'Investuotojas ir Finansuotojas'!BV25+'Investuotojas ir Finansuotojas'!BV13</f>
        <v>0</v>
      </c>
      <c r="BW79" s="205">
        <f>-'Investuotojas ir Finansuotojas'!BW25+'Investuotojas ir Finansuotojas'!BW13</f>
        <v>0</v>
      </c>
      <c r="BX79" s="205">
        <f>-'Investuotojas ir Finansuotojas'!BX25+'Investuotojas ir Finansuotojas'!BX13</f>
        <v>0</v>
      </c>
      <c r="BY79" s="205">
        <f>-'Investuotojas ir Finansuotojas'!BY25+'Investuotojas ir Finansuotojas'!BY13</f>
        <v>0</v>
      </c>
      <c r="BZ79" s="205">
        <f>-'Investuotojas ir Finansuotojas'!BZ25+'Investuotojas ir Finansuotojas'!BZ13</f>
        <v>0</v>
      </c>
      <c r="CA79" s="216">
        <f t="shared" si="1444"/>
        <v>0</v>
      </c>
      <c r="CB79" s="205">
        <f>-'Investuotojas ir Finansuotojas'!CB25+'Investuotojas ir Finansuotojas'!CB13</f>
        <v>0</v>
      </c>
      <c r="CC79" s="205">
        <f>-'Investuotojas ir Finansuotojas'!CC25+'Investuotojas ir Finansuotojas'!CC13</f>
        <v>0</v>
      </c>
      <c r="CD79" s="205">
        <f>-'Investuotojas ir Finansuotojas'!CD25+'Investuotojas ir Finansuotojas'!CD13</f>
        <v>0</v>
      </c>
      <c r="CE79" s="205">
        <f>-'Investuotojas ir Finansuotojas'!CE25+'Investuotojas ir Finansuotojas'!CE13</f>
        <v>0</v>
      </c>
      <c r="CF79" s="205">
        <f>-'Investuotojas ir Finansuotojas'!CF25+'Investuotojas ir Finansuotojas'!CF13</f>
        <v>0</v>
      </c>
      <c r="CG79" s="205">
        <f>-'Investuotojas ir Finansuotojas'!CG25+'Investuotojas ir Finansuotojas'!CG13</f>
        <v>0</v>
      </c>
      <c r="CH79" s="205">
        <f>-'Investuotojas ir Finansuotojas'!CH25+'Investuotojas ir Finansuotojas'!CH13</f>
        <v>0</v>
      </c>
      <c r="CI79" s="205">
        <f>-'Investuotojas ir Finansuotojas'!CI25+'Investuotojas ir Finansuotojas'!CI13</f>
        <v>0</v>
      </c>
      <c r="CJ79" s="205">
        <f>-'Investuotojas ir Finansuotojas'!CJ25+'Investuotojas ir Finansuotojas'!CJ13</f>
        <v>0</v>
      </c>
      <c r="CK79" s="205">
        <f>-'Investuotojas ir Finansuotojas'!CK25+'Investuotojas ir Finansuotojas'!CK13</f>
        <v>0</v>
      </c>
      <c r="CL79" s="205">
        <f>-'Investuotojas ir Finansuotojas'!CL25+'Investuotojas ir Finansuotojas'!CL13</f>
        <v>0</v>
      </c>
      <c r="CM79" s="205">
        <f>-'Investuotojas ir Finansuotojas'!CM25+'Investuotojas ir Finansuotojas'!CM13</f>
        <v>0</v>
      </c>
      <c r="CN79" s="216">
        <f t="shared" si="1445"/>
        <v>0</v>
      </c>
      <c r="CO79" s="205">
        <f>-'Investuotojas ir Finansuotojas'!CO25+'Investuotojas ir Finansuotojas'!CO13</f>
        <v>0</v>
      </c>
      <c r="CP79" s="205">
        <f>-'Investuotojas ir Finansuotojas'!CP25+'Investuotojas ir Finansuotojas'!CP13</f>
        <v>0</v>
      </c>
      <c r="CQ79" s="205">
        <f>-'Investuotojas ir Finansuotojas'!CQ25+'Investuotojas ir Finansuotojas'!CQ13</f>
        <v>0</v>
      </c>
      <c r="CR79" s="205">
        <f>-'Investuotojas ir Finansuotojas'!CR25+'Investuotojas ir Finansuotojas'!CR13</f>
        <v>0</v>
      </c>
      <c r="CS79" s="205">
        <f>-'Investuotojas ir Finansuotojas'!CS25+'Investuotojas ir Finansuotojas'!CS13</f>
        <v>0</v>
      </c>
      <c r="CT79" s="205">
        <f>-'Investuotojas ir Finansuotojas'!CT25+'Investuotojas ir Finansuotojas'!CT13</f>
        <v>0</v>
      </c>
      <c r="CU79" s="205">
        <f>-'Investuotojas ir Finansuotojas'!CU25+'Investuotojas ir Finansuotojas'!CU13</f>
        <v>0</v>
      </c>
      <c r="CV79" s="205">
        <f>-'Investuotojas ir Finansuotojas'!CV25+'Investuotojas ir Finansuotojas'!CV13</f>
        <v>0</v>
      </c>
      <c r="CW79" s="205">
        <f>-'Investuotojas ir Finansuotojas'!CW25+'Investuotojas ir Finansuotojas'!CW13</f>
        <v>0</v>
      </c>
      <c r="CX79" s="205">
        <f>-'Investuotojas ir Finansuotojas'!CX25+'Investuotojas ir Finansuotojas'!CX13</f>
        <v>0</v>
      </c>
      <c r="CY79" s="205">
        <f>-'Investuotojas ir Finansuotojas'!CY25+'Investuotojas ir Finansuotojas'!CY13</f>
        <v>0</v>
      </c>
      <c r="CZ79" s="205">
        <f>-'Investuotojas ir Finansuotojas'!CZ25+'Investuotojas ir Finansuotojas'!CZ13</f>
        <v>0</v>
      </c>
      <c r="DA79" s="216">
        <f t="shared" si="1446"/>
        <v>0</v>
      </c>
      <c r="DB79" s="205">
        <f>-'Investuotojas ir Finansuotojas'!DB25+'Investuotojas ir Finansuotojas'!DB13</f>
        <v>0</v>
      </c>
      <c r="DC79" s="205">
        <f>-'Investuotojas ir Finansuotojas'!DC25+'Investuotojas ir Finansuotojas'!DC13</f>
        <v>0</v>
      </c>
      <c r="DD79" s="205">
        <f>-'Investuotojas ir Finansuotojas'!DD25+'Investuotojas ir Finansuotojas'!DD13</f>
        <v>0</v>
      </c>
      <c r="DE79" s="205">
        <f>-'Investuotojas ir Finansuotojas'!DE25+'Investuotojas ir Finansuotojas'!DE13</f>
        <v>0</v>
      </c>
      <c r="DF79" s="205">
        <f>-'Investuotojas ir Finansuotojas'!DF25+'Investuotojas ir Finansuotojas'!DF13</f>
        <v>0</v>
      </c>
      <c r="DG79" s="205">
        <f>-'Investuotojas ir Finansuotojas'!DG25+'Investuotojas ir Finansuotojas'!DG13</f>
        <v>0</v>
      </c>
      <c r="DH79" s="205">
        <f>-'Investuotojas ir Finansuotojas'!DH25+'Investuotojas ir Finansuotojas'!DH13</f>
        <v>0</v>
      </c>
      <c r="DI79" s="205">
        <f>-'Investuotojas ir Finansuotojas'!DI25+'Investuotojas ir Finansuotojas'!DI13</f>
        <v>0</v>
      </c>
      <c r="DJ79" s="205">
        <f>-'Investuotojas ir Finansuotojas'!DJ25+'Investuotojas ir Finansuotojas'!DJ13</f>
        <v>0</v>
      </c>
      <c r="DK79" s="205">
        <f>-'Investuotojas ir Finansuotojas'!DK25+'Investuotojas ir Finansuotojas'!DK13</f>
        <v>0</v>
      </c>
      <c r="DL79" s="205">
        <f>-'Investuotojas ir Finansuotojas'!DL25+'Investuotojas ir Finansuotojas'!DL13</f>
        <v>0</v>
      </c>
      <c r="DM79" s="205">
        <f>-'Investuotojas ir Finansuotojas'!DM25+'Investuotojas ir Finansuotojas'!DM13</f>
        <v>0</v>
      </c>
      <c r="DN79" s="216">
        <f t="shared" si="1447"/>
        <v>0</v>
      </c>
      <c r="DO79" s="205">
        <f>-'Investuotojas ir Finansuotojas'!DO25+'Investuotojas ir Finansuotojas'!DO13</f>
        <v>0</v>
      </c>
      <c r="DP79" s="205">
        <f>-'Investuotojas ir Finansuotojas'!DP25+'Investuotojas ir Finansuotojas'!DP13</f>
        <v>0</v>
      </c>
      <c r="DQ79" s="205">
        <f>-'Investuotojas ir Finansuotojas'!DQ25+'Investuotojas ir Finansuotojas'!DQ13</f>
        <v>0</v>
      </c>
      <c r="DR79" s="205">
        <f>-'Investuotojas ir Finansuotojas'!DR25+'Investuotojas ir Finansuotojas'!DR13</f>
        <v>0</v>
      </c>
      <c r="DS79" s="205">
        <f>-'Investuotojas ir Finansuotojas'!DS25+'Investuotojas ir Finansuotojas'!DS13</f>
        <v>0</v>
      </c>
      <c r="DT79" s="205">
        <f>-'Investuotojas ir Finansuotojas'!DT25+'Investuotojas ir Finansuotojas'!DT13</f>
        <v>0</v>
      </c>
      <c r="DU79" s="205">
        <f>-'Investuotojas ir Finansuotojas'!DU25+'Investuotojas ir Finansuotojas'!DU13</f>
        <v>0</v>
      </c>
      <c r="DV79" s="205">
        <f>-'Investuotojas ir Finansuotojas'!DV25+'Investuotojas ir Finansuotojas'!DV13</f>
        <v>0</v>
      </c>
      <c r="DW79" s="205">
        <f>-'Investuotojas ir Finansuotojas'!DW25+'Investuotojas ir Finansuotojas'!DW13</f>
        <v>0</v>
      </c>
      <c r="DX79" s="205">
        <f>-'Investuotojas ir Finansuotojas'!DX25+'Investuotojas ir Finansuotojas'!DX13</f>
        <v>0</v>
      </c>
      <c r="DY79" s="205">
        <f>-'Investuotojas ir Finansuotojas'!DY25+'Investuotojas ir Finansuotojas'!DY13</f>
        <v>0</v>
      </c>
      <c r="DZ79" s="205">
        <f>-'Investuotojas ir Finansuotojas'!DZ25+'Investuotojas ir Finansuotojas'!DZ13</f>
        <v>0</v>
      </c>
      <c r="EA79" s="216">
        <f t="shared" si="1448"/>
        <v>0</v>
      </c>
      <c r="EB79" s="205">
        <f>-'Investuotojas ir Finansuotojas'!EB25+'Investuotojas ir Finansuotojas'!EB13</f>
        <v>0</v>
      </c>
      <c r="EC79" s="205">
        <f>-'Investuotojas ir Finansuotojas'!EC25+'Investuotojas ir Finansuotojas'!EC13</f>
        <v>0</v>
      </c>
      <c r="ED79" s="205">
        <f>-'Investuotojas ir Finansuotojas'!ED25+'Investuotojas ir Finansuotojas'!ED13</f>
        <v>0</v>
      </c>
      <c r="EE79" s="205">
        <f>-'Investuotojas ir Finansuotojas'!EE25+'Investuotojas ir Finansuotojas'!EE13</f>
        <v>0</v>
      </c>
      <c r="EF79" s="205">
        <f>-'Investuotojas ir Finansuotojas'!EF25+'Investuotojas ir Finansuotojas'!EF13</f>
        <v>0</v>
      </c>
      <c r="EG79" s="205">
        <f>-'Investuotojas ir Finansuotojas'!EG25+'Investuotojas ir Finansuotojas'!EG13</f>
        <v>0</v>
      </c>
      <c r="EH79" s="205">
        <f>-'Investuotojas ir Finansuotojas'!EH25+'Investuotojas ir Finansuotojas'!EH13</f>
        <v>0</v>
      </c>
      <c r="EI79" s="205">
        <f>-'Investuotojas ir Finansuotojas'!EI25+'Investuotojas ir Finansuotojas'!EI13</f>
        <v>0</v>
      </c>
      <c r="EJ79" s="205">
        <f>-'Investuotojas ir Finansuotojas'!EJ25+'Investuotojas ir Finansuotojas'!EJ13</f>
        <v>0</v>
      </c>
      <c r="EK79" s="205">
        <f>-'Investuotojas ir Finansuotojas'!EK25+'Investuotojas ir Finansuotojas'!EK13</f>
        <v>0</v>
      </c>
      <c r="EL79" s="205">
        <f>-'Investuotojas ir Finansuotojas'!EL25+'Investuotojas ir Finansuotojas'!EL13</f>
        <v>0</v>
      </c>
      <c r="EM79" s="205">
        <f>-'Investuotojas ir Finansuotojas'!EM25+'Investuotojas ir Finansuotojas'!EM13</f>
        <v>0</v>
      </c>
      <c r="EN79" s="216">
        <f t="shared" si="1449"/>
        <v>0</v>
      </c>
      <c r="EO79" s="488">
        <f>-'Investuotojas ir Finansuotojas'!EO25+'Investuotojas ir Finansuotojas'!EO13</f>
        <v>0</v>
      </c>
      <c r="EP79" s="488">
        <f>-'Investuotojas ir Finansuotojas'!EP25+'Investuotojas ir Finansuotojas'!EP13</f>
        <v>0</v>
      </c>
      <c r="EQ79" s="488">
        <f>-'Investuotojas ir Finansuotojas'!EQ25+'Investuotojas ir Finansuotojas'!EQ13</f>
        <v>0</v>
      </c>
      <c r="ER79" s="488">
        <f>-'Investuotojas ir Finansuotojas'!ER25+'Investuotojas ir Finansuotojas'!ER13</f>
        <v>0</v>
      </c>
      <c r="ES79" s="488">
        <f>-'Investuotojas ir Finansuotojas'!ES25+'Investuotojas ir Finansuotojas'!ES13</f>
        <v>0</v>
      </c>
      <c r="ET79" s="488">
        <f>-'Investuotojas ir Finansuotojas'!ET25+'Investuotojas ir Finansuotojas'!ET13</f>
        <v>0</v>
      </c>
      <c r="EU79" s="488">
        <f>-'Investuotojas ir Finansuotojas'!EU25+'Investuotojas ir Finansuotojas'!EU13</f>
        <v>0</v>
      </c>
      <c r="EV79" s="488">
        <f>-'Investuotojas ir Finansuotojas'!EV25+'Investuotojas ir Finansuotojas'!EV13</f>
        <v>0</v>
      </c>
      <c r="EW79" s="488">
        <f>-'Investuotojas ir Finansuotojas'!EW25+'Investuotojas ir Finansuotojas'!EW13</f>
        <v>0</v>
      </c>
      <c r="EX79" s="488">
        <f>-'Investuotojas ir Finansuotojas'!EX25+'Investuotojas ir Finansuotojas'!EX13</f>
        <v>0</v>
      </c>
      <c r="EY79" s="488">
        <f>-'Investuotojas ir Finansuotojas'!EY25+'Investuotojas ir Finansuotojas'!EY13</f>
        <v>0</v>
      </c>
      <c r="EZ79" s="488">
        <f>-'Investuotojas ir Finansuotojas'!EZ25+'Investuotojas ir Finansuotojas'!EZ13</f>
        <v>0</v>
      </c>
      <c r="FA79" s="216">
        <f t="shared" si="1450"/>
        <v>0</v>
      </c>
      <c r="FB79" s="205">
        <f>-'Investuotojas ir Finansuotojas'!FB25+'Investuotojas ir Finansuotojas'!FB13</f>
        <v>0</v>
      </c>
      <c r="FC79" s="205">
        <f>-'Investuotojas ir Finansuotojas'!FC25+'Investuotojas ir Finansuotojas'!FC13</f>
        <v>0</v>
      </c>
      <c r="FD79" s="205">
        <f>-'Investuotojas ir Finansuotojas'!FD25+'Investuotojas ir Finansuotojas'!FD13</f>
        <v>0</v>
      </c>
      <c r="FE79" s="205">
        <f>-'Investuotojas ir Finansuotojas'!FE25+'Investuotojas ir Finansuotojas'!FE13</f>
        <v>0</v>
      </c>
      <c r="FF79" s="205">
        <f>-'Investuotojas ir Finansuotojas'!FF25+'Investuotojas ir Finansuotojas'!FF13</f>
        <v>0</v>
      </c>
      <c r="FG79" s="205">
        <f>-'Investuotojas ir Finansuotojas'!FG25+'Investuotojas ir Finansuotojas'!FG13</f>
        <v>0</v>
      </c>
      <c r="FH79" s="205">
        <f>-'Investuotojas ir Finansuotojas'!FH25+'Investuotojas ir Finansuotojas'!FH13</f>
        <v>0</v>
      </c>
      <c r="FI79" s="205">
        <f>-'Investuotojas ir Finansuotojas'!FI25+'Investuotojas ir Finansuotojas'!FI13</f>
        <v>0</v>
      </c>
      <c r="FJ79" s="205">
        <f>-'Investuotojas ir Finansuotojas'!FJ25+'Investuotojas ir Finansuotojas'!FJ13</f>
        <v>0</v>
      </c>
      <c r="FK79" s="205">
        <f>-'Investuotojas ir Finansuotojas'!FK25+'Investuotojas ir Finansuotojas'!FK13</f>
        <v>0</v>
      </c>
      <c r="FL79" s="205">
        <f>-'Investuotojas ir Finansuotojas'!FL25+'Investuotojas ir Finansuotojas'!FL13</f>
        <v>0</v>
      </c>
      <c r="FM79" s="205">
        <f>-'Investuotojas ir Finansuotojas'!FM25+'Investuotojas ir Finansuotojas'!FM13</f>
        <v>0</v>
      </c>
      <c r="FN79" s="216">
        <f t="shared" si="1451"/>
        <v>0</v>
      </c>
      <c r="FO79" s="205">
        <f>-'Investuotojas ir Finansuotojas'!FO25+'Investuotojas ir Finansuotojas'!FO13</f>
        <v>0</v>
      </c>
      <c r="FP79" s="205">
        <f>-'Investuotojas ir Finansuotojas'!FP25+'Investuotojas ir Finansuotojas'!FP13</f>
        <v>0</v>
      </c>
      <c r="FQ79" s="205">
        <f>-'Investuotojas ir Finansuotojas'!FQ25+'Investuotojas ir Finansuotojas'!FQ13</f>
        <v>0</v>
      </c>
      <c r="FR79" s="205">
        <f>-'Investuotojas ir Finansuotojas'!FR25+'Investuotojas ir Finansuotojas'!FR13</f>
        <v>0</v>
      </c>
      <c r="FS79" s="205">
        <f>-'Investuotojas ir Finansuotojas'!FS25+'Investuotojas ir Finansuotojas'!FS13</f>
        <v>0</v>
      </c>
      <c r="FT79" s="205">
        <f>-'Investuotojas ir Finansuotojas'!FT25+'Investuotojas ir Finansuotojas'!FT13</f>
        <v>0</v>
      </c>
      <c r="FU79" s="205">
        <f>-'Investuotojas ir Finansuotojas'!FU25+'Investuotojas ir Finansuotojas'!FU13</f>
        <v>0</v>
      </c>
      <c r="FV79" s="205">
        <f>-'Investuotojas ir Finansuotojas'!FV25+'Investuotojas ir Finansuotojas'!FV13</f>
        <v>0</v>
      </c>
      <c r="FW79" s="205">
        <f>-'Investuotojas ir Finansuotojas'!FW25+'Investuotojas ir Finansuotojas'!FW13</f>
        <v>0</v>
      </c>
      <c r="FX79" s="205">
        <f>-'Investuotojas ir Finansuotojas'!FX25+'Investuotojas ir Finansuotojas'!FX13</f>
        <v>0</v>
      </c>
      <c r="FY79" s="205">
        <f>-'Investuotojas ir Finansuotojas'!FY25+'Investuotojas ir Finansuotojas'!FY13</f>
        <v>0</v>
      </c>
      <c r="FZ79" s="205">
        <f>-'Investuotojas ir Finansuotojas'!FZ25+'Investuotojas ir Finansuotojas'!FZ13</f>
        <v>0</v>
      </c>
      <c r="GA79" s="216">
        <f t="shared" si="1452"/>
        <v>0</v>
      </c>
      <c r="GB79" s="205">
        <f>-'Investuotojas ir Finansuotojas'!GB25+'Investuotojas ir Finansuotojas'!GB13</f>
        <v>0</v>
      </c>
      <c r="GC79" s="205">
        <f>-'Investuotojas ir Finansuotojas'!GC25+'Investuotojas ir Finansuotojas'!GC13</f>
        <v>0</v>
      </c>
      <c r="GD79" s="205">
        <f>-'Investuotojas ir Finansuotojas'!GD25+'Investuotojas ir Finansuotojas'!GD13</f>
        <v>0</v>
      </c>
      <c r="GE79" s="205">
        <f>-'Investuotojas ir Finansuotojas'!GE25+'Investuotojas ir Finansuotojas'!GE13</f>
        <v>0</v>
      </c>
      <c r="GF79" s="205">
        <f>-'Investuotojas ir Finansuotojas'!GF25+'Investuotojas ir Finansuotojas'!GF13</f>
        <v>0</v>
      </c>
      <c r="GG79" s="205">
        <f>-'Investuotojas ir Finansuotojas'!GG25+'Investuotojas ir Finansuotojas'!GG13</f>
        <v>0</v>
      </c>
      <c r="GH79" s="205">
        <f>-'Investuotojas ir Finansuotojas'!GH25+'Investuotojas ir Finansuotojas'!GH13</f>
        <v>0</v>
      </c>
      <c r="GI79" s="205">
        <f>-'Investuotojas ir Finansuotojas'!GI25+'Investuotojas ir Finansuotojas'!GI13</f>
        <v>0</v>
      </c>
      <c r="GJ79" s="205">
        <f>-'Investuotojas ir Finansuotojas'!GJ25+'Investuotojas ir Finansuotojas'!GJ13</f>
        <v>0</v>
      </c>
      <c r="GK79" s="205">
        <f>-'Investuotojas ir Finansuotojas'!GK25+'Investuotojas ir Finansuotojas'!GK13</f>
        <v>0</v>
      </c>
      <c r="GL79" s="205">
        <f>-'Investuotojas ir Finansuotojas'!GL25+'Investuotojas ir Finansuotojas'!GL13</f>
        <v>0</v>
      </c>
      <c r="GM79" s="205">
        <f>-'Investuotojas ir Finansuotojas'!GM25+'Investuotojas ir Finansuotojas'!GM13</f>
        <v>0</v>
      </c>
      <c r="GN79" s="216">
        <f t="shared" si="1453"/>
        <v>0</v>
      </c>
      <c r="GO79" s="205">
        <f>-'Investuotojas ir Finansuotojas'!GO25+'Investuotojas ir Finansuotojas'!GO13</f>
        <v>0</v>
      </c>
      <c r="GP79" s="205">
        <f>-'Investuotojas ir Finansuotojas'!GP25+'Investuotojas ir Finansuotojas'!GP13</f>
        <v>0</v>
      </c>
      <c r="GQ79" s="205">
        <f>-'Investuotojas ir Finansuotojas'!GQ25+'Investuotojas ir Finansuotojas'!GQ13</f>
        <v>0</v>
      </c>
      <c r="GR79" s="205">
        <f>-'Investuotojas ir Finansuotojas'!GR25+'Investuotojas ir Finansuotojas'!GR13</f>
        <v>0</v>
      </c>
      <c r="GS79" s="205">
        <f>-'Investuotojas ir Finansuotojas'!GS25+'Investuotojas ir Finansuotojas'!GS13</f>
        <v>0</v>
      </c>
      <c r="GT79" s="205">
        <f>-'Investuotojas ir Finansuotojas'!GT25+'Investuotojas ir Finansuotojas'!GT13</f>
        <v>0</v>
      </c>
      <c r="GU79" s="205">
        <f>-'Investuotojas ir Finansuotojas'!GU25+'Investuotojas ir Finansuotojas'!GU13</f>
        <v>0</v>
      </c>
      <c r="GV79" s="205">
        <f>-'Investuotojas ir Finansuotojas'!GV25+'Investuotojas ir Finansuotojas'!GV13</f>
        <v>0</v>
      </c>
      <c r="GW79" s="205">
        <f>-'Investuotojas ir Finansuotojas'!GW25+'Investuotojas ir Finansuotojas'!GW13</f>
        <v>0</v>
      </c>
      <c r="GX79" s="205">
        <f>-'Investuotojas ir Finansuotojas'!GX25+'Investuotojas ir Finansuotojas'!GX13</f>
        <v>0</v>
      </c>
      <c r="GY79" s="205">
        <f>-'Investuotojas ir Finansuotojas'!GY25+'Investuotojas ir Finansuotojas'!GY13</f>
        <v>0</v>
      </c>
      <c r="GZ79" s="205">
        <f>-'Investuotojas ir Finansuotojas'!GZ25+'Investuotojas ir Finansuotojas'!GZ13</f>
        <v>0</v>
      </c>
      <c r="HA79" s="216">
        <f t="shared" si="1454"/>
        <v>0</v>
      </c>
      <c r="HB79" s="205">
        <f>-'Investuotojas ir Finansuotojas'!HB25+'Investuotojas ir Finansuotojas'!HB13</f>
        <v>0</v>
      </c>
      <c r="HC79" s="205">
        <f>-'Investuotojas ir Finansuotojas'!HC25+'Investuotojas ir Finansuotojas'!HC13</f>
        <v>0</v>
      </c>
      <c r="HD79" s="205">
        <f>-'Investuotojas ir Finansuotojas'!HD25+'Investuotojas ir Finansuotojas'!HD13</f>
        <v>0</v>
      </c>
      <c r="HE79" s="205">
        <f>-'Investuotojas ir Finansuotojas'!HE25+'Investuotojas ir Finansuotojas'!HE13</f>
        <v>0</v>
      </c>
      <c r="HF79" s="205">
        <f>-'Investuotojas ir Finansuotojas'!HF25+'Investuotojas ir Finansuotojas'!HF13</f>
        <v>0</v>
      </c>
      <c r="HG79" s="205">
        <f>-'Investuotojas ir Finansuotojas'!HG25+'Investuotojas ir Finansuotojas'!HG13</f>
        <v>0</v>
      </c>
      <c r="HH79" s="205">
        <f>-'Investuotojas ir Finansuotojas'!HH25+'Investuotojas ir Finansuotojas'!HH13</f>
        <v>0</v>
      </c>
      <c r="HI79" s="205">
        <f>-'Investuotojas ir Finansuotojas'!HI25+'Investuotojas ir Finansuotojas'!HI13</f>
        <v>0</v>
      </c>
      <c r="HJ79" s="205">
        <f>-'Investuotojas ir Finansuotojas'!HJ25+'Investuotojas ir Finansuotojas'!HJ13</f>
        <v>0</v>
      </c>
      <c r="HK79" s="205">
        <f>-'Investuotojas ir Finansuotojas'!HK25+'Investuotojas ir Finansuotojas'!HK13</f>
        <v>0</v>
      </c>
      <c r="HL79" s="205">
        <f>-'Investuotojas ir Finansuotojas'!HL25+'Investuotojas ir Finansuotojas'!HL13</f>
        <v>0</v>
      </c>
      <c r="HM79" s="205">
        <f>-'Investuotojas ir Finansuotojas'!HM25+'Investuotojas ir Finansuotojas'!HM13</f>
        <v>0</v>
      </c>
      <c r="HN79" s="216">
        <f t="shared" si="1455"/>
        <v>0</v>
      </c>
      <c r="HO79" s="205">
        <f>-'Investuotojas ir Finansuotojas'!HO25+'Investuotojas ir Finansuotojas'!HO13</f>
        <v>0</v>
      </c>
      <c r="HP79" s="205">
        <f>-'Investuotojas ir Finansuotojas'!HP25+'Investuotojas ir Finansuotojas'!HP13</f>
        <v>0</v>
      </c>
      <c r="HQ79" s="205">
        <f>-'Investuotojas ir Finansuotojas'!HQ25+'Investuotojas ir Finansuotojas'!HQ13</f>
        <v>0</v>
      </c>
      <c r="HR79" s="205">
        <f>-'Investuotojas ir Finansuotojas'!HR25+'Investuotojas ir Finansuotojas'!HR13</f>
        <v>0</v>
      </c>
      <c r="HS79" s="205">
        <f>-'Investuotojas ir Finansuotojas'!HS25+'Investuotojas ir Finansuotojas'!HS13</f>
        <v>0</v>
      </c>
      <c r="HT79" s="205">
        <f>-'Investuotojas ir Finansuotojas'!HT25+'Investuotojas ir Finansuotojas'!HT13</f>
        <v>0</v>
      </c>
      <c r="HU79" s="205">
        <f>-'Investuotojas ir Finansuotojas'!HU25+'Investuotojas ir Finansuotojas'!HU13</f>
        <v>0</v>
      </c>
      <c r="HV79" s="205">
        <f>-'Investuotojas ir Finansuotojas'!HV25+'Investuotojas ir Finansuotojas'!HV13</f>
        <v>0</v>
      </c>
      <c r="HW79" s="205">
        <f>-'Investuotojas ir Finansuotojas'!HW25+'Investuotojas ir Finansuotojas'!HW13</f>
        <v>0</v>
      </c>
      <c r="HX79" s="205">
        <f>-'Investuotojas ir Finansuotojas'!HX25+'Investuotojas ir Finansuotojas'!HX13</f>
        <v>0</v>
      </c>
      <c r="HY79" s="205">
        <f>-'Investuotojas ir Finansuotojas'!HY25+'Investuotojas ir Finansuotojas'!HY13</f>
        <v>0</v>
      </c>
      <c r="HZ79" s="205">
        <f>-'Investuotojas ir Finansuotojas'!HZ25+'Investuotojas ir Finansuotojas'!HZ13</f>
        <v>0</v>
      </c>
      <c r="IA79" s="216">
        <f t="shared" si="1456"/>
        <v>0</v>
      </c>
      <c r="IB79" s="205">
        <f>-'Investuotojas ir Finansuotojas'!IB25+'Investuotojas ir Finansuotojas'!IB13</f>
        <v>0</v>
      </c>
      <c r="IC79" s="205">
        <f>-'Investuotojas ir Finansuotojas'!IC25+'Investuotojas ir Finansuotojas'!IC13</f>
        <v>0</v>
      </c>
      <c r="ID79" s="205">
        <f>-'Investuotojas ir Finansuotojas'!ID25+'Investuotojas ir Finansuotojas'!ID13</f>
        <v>0</v>
      </c>
      <c r="IE79" s="205">
        <f>-'Investuotojas ir Finansuotojas'!IE25+'Investuotojas ir Finansuotojas'!IE13</f>
        <v>0</v>
      </c>
      <c r="IF79" s="205">
        <f>-'Investuotojas ir Finansuotojas'!IF25+'Investuotojas ir Finansuotojas'!IF13</f>
        <v>0</v>
      </c>
      <c r="IG79" s="205">
        <f>-'Investuotojas ir Finansuotojas'!IG25+'Investuotojas ir Finansuotojas'!IG13</f>
        <v>0</v>
      </c>
      <c r="IH79" s="205">
        <f>-'Investuotojas ir Finansuotojas'!IH25+'Investuotojas ir Finansuotojas'!IH13</f>
        <v>0</v>
      </c>
      <c r="II79" s="205">
        <f>-'Investuotojas ir Finansuotojas'!II25+'Investuotojas ir Finansuotojas'!II13</f>
        <v>0</v>
      </c>
      <c r="IJ79" s="205">
        <f>-'Investuotojas ir Finansuotojas'!IJ25+'Investuotojas ir Finansuotojas'!IJ13</f>
        <v>0</v>
      </c>
      <c r="IK79" s="205">
        <f>-'Investuotojas ir Finansuotojas'!IK25+'Investuotojas ir Finansuotojas'!IK13</f>
        <v>0</v>
      </c>
      <c r="IL79" s="205">
        <f>-'Investuotojas ir Finansuotojas'!IL25+'Investuotojas ir Finansuotojas'!IL13</f>
        <v>0</v>
      </c>
      <c r="IM79" s="205">
        <f>-'Investuotojas ir Finansuotojas'!IM25+'Investuotojas ir Finansuotojas'!IM13</f>
        <v>0</v>
      </c>
      <c r="IN79" s="216">
        <f t="shared" si="1457"/>
        <v>0</v>
      </c>
      <c r="IO79" s="205">
        <f>-'Investuotojas ir Finansuotojas'!IO25+'Investuotojas ir Finansuotojas'!IO13</f>
        <v>0</v>
      </c>
      <c r="IP79" s="205">
        <f>-'Investuotojas ir Finansuotojas'!IP25+'Investuotojas ir Finansuotojas'!IP13</f>
        <v>0</v>
      </c>
      <c r="IQ79" s="205">
        <f>-'Investuotojas ir Finansuotojas'!IQ25+'Investuotojas ir Finansuotojas'!IQ13</f>
        <v>0</v>
      </c>
      <c r="IR79" s="205">
        <f>-'Investuotojas ir Finansuotojas'!IR25+'Investuotojas ir Finansuotojas'!IR13</f>
        <v>0</v>
      </c>
      <c r="IS79" s="205">
        <f>-'Investuotojas ir Finansuotojas'!IS25+'Investuotojas ir Finansuotojas'!IS13</f>
        <v>0</v>
      </c>
      <c r="IT79" s="205">
        <f>-'Investuotojas ir Finansuotojas'!IT25+'Investuotojas ir Finansuotojas'!IT13</f>
        <v>0</v>
      </c>
      <c r="IU79" s="205">
        <f>-'Investuotojas ir Finansuotojas'!IU25+'Investuotojas ir Finansuotojas'!IU13</f>
        <v>0</v>
      </c>
      <c r="IV79" s="205">
        <f>-'Investuotojas ir Finansuotojas'!IV25+'Investuotojas ir Finansuotojas'!IV13</f>
        <v>0</v>
      </c>
      <c r="IW79" s="205">
        <f>-'Investuotojas ir Finansuotojas'!IW25+'Investuotojas ir Finansuotojas'!IW13</f>
        <v>0</v>
      </c>
      <c r="IX79" s="205">
        <f>-'Investuotojas ir Finansuotojas'!IX25+'Investuotojas ir Finansuotojas'!IX13</f>
        <v>0</v>
      </c>
      <c r="IY79" s="205">
        <f>-'Investuotojas ir Finansuotojas'!IY25+'Investuotojas ir Finansuotojas'!IY13</f>
        <v>0</v>
      </c>
      <c r="IZ79" s="205">
        <f>-'Investuotojas ir Finansuotojas'!IZ25+'Investuotojas ir Finansuotojas'!IZ13</f>
        <v>0</v>
      </c>
      <c r="JA79" s="216">
        <f t="shared" si="1458"/>
        <v>0</v>
      </c>
      <c r="JB79" s="205">
        <f>-'Investuotojas ir Finansuotojas'!JB25+'Investuotojas ir Finansuotojas'!JB13</f>
        <v>0</v>
      </c>
      <c r="JC79" s="205">
        <f>-'Investuotojas ir Finansuotojas'!JC25+'Investuotojas ir Finansuotojas'!JC13</f>
        <v>0</v>
      </c>
      <c r="JD79" s="205">
        <f>-'Investuotojas ir Finansuotojas'!JD25+'Investuotojas ir Finansuotojas'!JD13</f>
        <v>0</v>
      </c>
      <c r="JE79" s="205">
        <f>-'Investuotojas ir Finansuotojas'!JE25+'Investuotojas ir Finansuotojas'!JE13</f>
        <v>0</v>
      </c>
      <c r="JF79" s="205">
        <f>-'Investuotojas ir Finansuotojas'!JF25+'Investuotojas ir Finansuotojas'!JF13</f>
        <v>0</v>
      </c>
      <c r="JG79" s="205">
        <f>-'Investuotojas ir Finansuotojas'!JG25+'Investuotojas ir Finansuotojas'!JG13</f>
        <v>0</v>
      </c>
      <c r="JH79" s="205">
        <f>-'Investuotojas ir Finansuotojas'!JH25+'Investuotojas ir Finansuotojas'!JH13</f>
        <v>0</v>
      </c>
      <c r="JI79" s="205">
        <f>-'Investuotojas ir Finansuotojas'!JI25+'Investuotojas ir Finansuotojas'!JI13</f>
        <v>0</v>
      </c>
      <c r="JJ79" s="205">
        <f>-'Investuotojas ir Finansuotojas'!JJ25+'Investuotojas ir Finansuotojas'!JJ13</f>
        <v>0</v>
      </c>
      <c r="JK79" s="205">
        <f>-'Investuotojas ir Finansuotojas'!JK25+'Investuotojas ir Finansuotojas'!JK13</f>
        <v>0</v>
      </c>
      <c r="JL79" s="205">
        <f>-'Investuotojas ir Finansuotojas'!JL25+'Investuotojas ir Finansuotojas'!JL13</f>
        <v>0</v>
      </c>
      <c r="JM79" s="205">
        <f>-'Investuotojas ir Finansuotojas'!JM25+'Investuotojas ir Finansuotojas'!JM13</f>
        <v>0</v>
      </c>
      <c r="JN79" s="216">
        <f t="shared" si="1459"/>
        <v>0</v>
      </c>
      <c r="JO79" s="205">
        <f>-'Investuotojas ir Finansuotojas'!JO25+'Investuotojas ir Finansuotojas'!JO13</f>
        <v>0</v>
      </c>
      <c r="JP79" s="205">
        <f>-'Investuotojas ir Finansuotojas'!JP25+'Investuotojas ir Finansuotojas'!JP13</f>
        <v>0</v>
      </c>
      <c r="JQ79" s="205">
        <f>-'Investuotojas ir Finansuotojas'!JQ25+'Investuotojas ir Finansuotojas'!JQ13</f>
        <v>0</v>
      </c>
      <c r="JR79" s="205">
        <f>-'Investuotojas ir Finansuotojas'!JR25+'Investuotojas ir Finansuotojas'!JR13</f>
        <v>0</v>
      </c>
      <c r="JS79" s="205">
        <f>-'Investuotojas ir Finansuotojas'!JS25+'Investuotojas ir Finansuotojas'!JS13</f>
        <v>0</v>
      </c>
      <c r="JT79" s="205">
        <f>-'Investuotojas ir Finansuotojas'!JT25+'Investuotojas ir Finansuotojas'!JT13</f>
        <v>0</v>
      </c>
      <c r="JU79" s="205">
        <f>-'Investuotojas ir Finansuotojas'!JU25+'Investuotojas ir Finansuotojas'!JU13</f>
        <v>0</v>
      </c>
      <c r="JV79" s="205">
        <f>-'Investuotojas ir Finansuotojas'!JV25+'Investuotojas ir Finansuotojas'!JV13</f>
        <v>0</v>
      </c>
      <c r="JW79" s="205">
        <f>-'Investuotojas ir Finansuotojas'!JW25+'Investuotojas ir Finansuotojas'!JW13</f>
        <v>0</v>
      </c>
      <c r="JX79" s="205">
        <f>-'Investuotojas ir Finansuotojas'!JX25+'Investuotojas ir Finansuotojas'!JX13</f>
        <v>0</v>
      </c>
      <c r="JY79" s="205">
        <f>-'Investuotojas ir Finansuotojas'!JY25+'Investuotojas ir Finansuotojas'!JY13</f>
        <v>0</v>
      </c>
      <c r="JZ79" s="205">
        <f>-'Investuotojas ir Finansuotojas'!JZ25+'Investuotojas ir Finansuotojas'!JZ13</f>
        <v>0</v>
      </c>
      <c r="KA79" s="216">
        <f t="shared" si="1460"/>
        <v>0</v>
      </c>
      <c r="KB79" s="205">
        <f>-'Investuotojas ir Finansuotojas'!KB25+'Investuotojas ir Finansuotojas'!KB13</f>
        <v>0</v>
      </c>
      <c r="KC79" s="205">
        <f>-'Investuotojas ir Finansuotojas'!KC25+'Investuotojas ir Finansuotojas'!KC13</f>
        <v>0</v>
      </c>
      <c r="KD79" s="205">
        <f>-'Investuotojas ir Finansuotojas'!KD25+'Investuotojas ir Finansuotojas'!KD13</f>
        <v>0</v>
      </c>
      <c r="KE79" s="205">
        <f>-'Investuotojas ir Finansuotojas'!KE25+'Investuotojas ir Finansuotojas'!KE13</f>
        <v>0</v>
      </c>
      <c r="KF79" s="205">
        <f>-'Investuotojas ir Finansuotojas'!KF25+'Investuotojas ir Finansuotojas'!KF13</f>
        <v>0</v>
      </c>
      <c r="KG79" s="205">
        <f>-'Investuotojas ir Finansuotojas'!KG25+'Investuotojas ir Finansuotojas'!KG13</f>
        <v>0</v>
      </c>
      <c r="KH79" s="205">
        <f>-'Investuotojas ir Finansuotojas'!KH25+'Investuotojas ir Finansuotojas'!KH13</f>
        <v>0</v>
      </c>
      <c r="KI79" s="205">
        <f>-'Investuotojas ir Finansuotojas'!KI25+'Investuotojas ir Finansuotojas'!KI13</f>
        <v>0</v>
      </c>
      <c r="KJ79" s="205">
        <f>-'Investuotojas ir Finansuotojas'!KJ25+'Investuotojas ir Finansuotojas'!KJ13</f>
        <v>0</v>
      </c>
      <c r="KK79" s="205">
        <f>-'Investuotojas ir Finansuotojas'!KK25+'Investuotojas ir Finansuotojas'!KK13</f>
        <v>0</v>
      </c>
      <c r="KL79" s="205">
        <f>-'Investuotojas ir Finansuotojas'!KL25+'Investuotojas ir Finansuotojas'!KL13</f>
        <v>0</v>
      </c>
      <c r="KM79" s="205">
        <f>-'Investuotojas ir Finansuotojas'!KM25+'Investuotojas ir Finansuotojas'!KM13</f>
        <v>0</v>
      </c>
      <c r="KN79" s="216">
        <f t="shared" si="1461"/>
        <v>0</v>
      </c>
      <c r="KO79" s="205">
        <f>-'Investuotojas ir Finansuotojas'!KO25+'Investuotojas ir Finansuotojas'!KO13</f>
        <v>0</v>
      </c>
      <c r="KP79" s="205">
        <f>-'Investuotojas ir Finansuotojas'!KP25+'Investuotojas ir Finansuotojas'!KP13</f>
        <v>0</v>
      </c>
      <c r="KQ79" s="205">
        <f>-'Investuotojas ir Finansuotojas'!KQ25+'Investuotojas ir Finansuotojas'!KQ13</f>
        <v>0</v>
      </c>
      <c r="KR79" s="205">
        <f>-'Investuotojas ir Finansuotojas'!KR25+'Investuotojas ir Finansuotojas'!KR13</f>
        <v>0</v>
      </c>
      <c r="KS79" s="205">
        <f>-'Investuotojas ir Finansuotojas'!KS25+'Investuotojas ir Finansuotojas'!KS13</f>
        <v>0</v>
      </c>
      <c r="KT79" s="205">
        <f>-'Investuotojas ir Finansuotojas'!KT25+'Investuotojas ir Finansuotojas'!KT13</f>
        <v>0</v>
      </c>
      <c r="KU79" s="205">
        <f>-'Investuotojas ir Finansuotojas'!KU25+'Investuotojas ir Finansuotojas'!KU13</f>
        <v>0</v>
      </c>
      <c r="KV79" s="205">
        <f>-'Investuotojas ir Finansuotojas'!KV25+'Investuotojas ir Finansuotojas'!KV13</f>
        <v>0</v>
      </c>
      <c r="KW79" s="205">
        <f>-'Investuotojas ir Finansuotojas'!KW25+'Investuotojas ir Finansuotojas'!KW13</f>
        <v>0</v>
      </c>
      <c r="KX79" s="205">
        <f>-'Investuotojas ir Finansuotojas'!KX25+'Investuotojas ir Finansuotojas'!KX13</f>
        <v>0</v>
      </c>
      <c r="KY79" s="205">
        <f>-'Investuotojas ir Finansuotojas'!KY25+'Investuotojas ir Finansuotojas'!KY13</f>
        <v>0</v>
      </c>
      <c r="KZ79" s="205">
        <f>-'Investuotojas ir Finansuotojas'!KZ25+'Investuotojas ir Finansuotojas'!KZ13</f>
        <v>0</v>
      </c>
      <c r="LA79" s="216">
        <f t="shared" si="1462"/>
        <v>0</v>
      </c>
      <c r="LB79" s="205">
        <f>-'Investuotojas ir Finansuotojas'!LB25+'Investuotojas ir Finansuotojas'!LB13</f>
        <v>0</v>
      </c>
      <c r="LC79" s="205">
        <f>-'Investuotojas ir Finansuotojas'!LC25+'Investuotojas ir Finansuotojas'!LC13</f>
        <v>0</v>
      </c>
      <c r="LD79" s="205">
        <f>-'Investuotojas ir Finansuotojas'!LD25+'Investuotojas ir Finansuotojas'!LD13</f>
        <v>0</v>
      </c>
      <c r="LE79" s="205">
        <f>-'Investuotojas ir Finansuotojas'!LE25+'Investuotojas ir Finansuotojas'!LE13</f>
        <v>0</v>
      </c>
      <c r="LF79" s="205">
        <f>-'Investuotojas ir Finansuotojas'!LF25+'Investuotojas ir Finansuotojas'!LF13</f>
        <v>0</v>
      </c>
      <c r="LG79" s="205">
        <f>-'Investuotojas ir Finansuotojas'!LG25+'Investuotojas ir Finansuotojas'!LG13</f>
        <v>0</v>
      </c>
      <c r="LH79" s="205">
        <f>-'Investuotojas ir Finansuotojas'!LH25+'Investuotojas ir Finansuotojas'!LH13</f>
        <v>0</v>
      </c>
      <c r="LI79" s="205">
        <f>-'Investuotojas ir Finansuotojas'!LI25+'Investuotojas ir Finansuotojas'!LI13</f>
        <v>0</v>
      </c>
      <c r="LJ79" s="205">
        <f>-'Investuotojas ir Finansuotojas'!LJ25+'Investuotojas ir Finansuotojas'!LJ13</f>
        <v>0</v>
      </c>
      <c r="LK79" s="205">
        <f>-'Investuotojas ir Finansuotojas'!LK25+'Investuotojas ir Finansuotojas'!LK13</f>
        <v>0</v>
      </c>
      <c r="LL79" s="205">
        <f>-'Investuotojas ir Finansuotojas'!LL25+'Investuotojas ir Finansuotojas'!LL13</f>
        <v>0</v>
      </c>
      <c r="LM79" s="205">
        <f>-'Investuotojas ir Finansuotojas'!LM25+'Investuotojas ir Finansuotojas'!LM13</f>
        <v>0</v>
      </c>
      <c r="LN79" s="216">
        <f t="shared" si="1463"/>
        <v>0</v>
      </c>
    </row>
    <row r="80" spans="1:326" s="90" customFormat="1" ht="15.75" thickBot="1">
      <c r="A80" s="93" t="s">
        <v>66</v>
      </c>
      <c r="B80" s="217">
        <f>-'Investuotojas ir Finansuotojas'!B27-'Investuotojas ir Finansuotojas'!B12</f>
        <v>0</v>
      </c>
      <c r="C80" s="217">
        <f>-'Investuotojas ir Finansuotojas'!C27-'Investuotojas ir Finansuotojas'!C12</f>
        <v>0</v>
      </c>
      <c r="D80" s="217">
        <f>-'Investuotojas ir Finansuotojas'!D27-'Investuotojas ir Finansuotojas'!D12</f>
        <v>0</v>
      </c>
      <c r="E80" s="217">
        <f>-'Investuotojas ir Finansuotojas'!E27-'Investuotojas ir Finansuotojas'!E12</f>
        <v>0</v>
      </c>
      <c r="F80" s="217">
        <f>-'Investuotojas ir Finansuotojas'!F27-'Investuotojas ir Finansuotojas'!F12</f>
        <v>0</v>
      </c>
      <c r="G80" s="217">
        <f>-'Investuotojas ir Finansuotojas'!G27-'Investuotojas ir Finansuotojas'!G12</f>
        <v>0</v>
      </c>
      <c r="H80" s="217">
        <f>-'Investuotojas ir Finansuotojas'!H27-'Investuotojas ir Finansuotojas'!H12</f>
        <v>0</v>
      </c>
      <c r="I80" s="217">
        <f>-'Investuotojas ir Finansuotojas'!I27-'Investuotojas ir Finansuotojas'!I12</f>
        <v>0</v>
      </c>
      <c r="J80" s="217">
        <f>-'Investuotojas ir Finansuotojas'!J27-'Investuotojas ir Finansuotojas'!J12</f>
        <v>0</v>
      </c>
      <c r="K80" s="217">
        <f>-'Investuotojas ir Finansuotojas'!K27-'Investuotojas ir Finansuotojas'!K12</f>
        <v>0</v>
      </c>
      <c r="L80" s="217">
        <f>-'Investuotojas ir Finansuotojas'!L27-'Investuotojas ir Finansuotojas'!L12</f>
        <v>0</v>
      </c>
      <c r="M80" s="217">
        <f>-'Investuotojas ir Finansuotojas'!M27-'Investuotojas ir Finansuotojas'!M12-'Investuotojas ir Finansuotojas'!M15</f>
        <v>0</v>
      </c>
      <c r="N80" s="216">
        <f t="shared" si="1439"/>
        <v>0</v>
      </c>
      <c r="O80" s="217">
        <f>-'Investuotojas ir Finansuotojas'!O27-'Investuotojas ir Finansuotojas'!O12</f>
        <v>0</v>
      </c>
      <c r="P80" s="217">
        <f>-'Investuotojas ir Finansuotojas'!P27-'Investuotojas ir Finansuotojas'!P12</f>
        <v>0</v>
      </c>
      <c r="Q80" s="217">
        <f>-'Investuotojas ir Finansuotojas'!Q27-'Investuotojas ir Finansuotojas'!Q12</f>
        <v>0</v>
      </c>
      <c r="R80" s="217">
        <f>-'Investuotojas ir Finansuotojas'!R27-'Investuotojas ir Finansuotojas'!R12</f>
        <v>0</v>
      </c>
      <c r="S80" s="217">
        <f>-'Investuotojas ir Finansuotojas'!S27-'Investuotojas ir Finansuotojas'!S12</f>
        <v>0</v>
      </c>
      <c r="T80" s="217">
        <f>-'Investuotojas ir Finansuotojas'!T27-'Investuotojas ir Finansuotojas'!T12</f>
        <v>0</v>
      </c>
      <c r="U80" s="217">
        <f>-'Investuotojas ir Finansuotojas'!U27-'Investuotojas ir Finansuotojas'!U12</f>
        <v>0</v>
      </c>
      <c r="V80" s="217">
        <f>-'Investuotojas ir Finansuotojas'!V27-'Investuotojas ir Finansuotojas'!V12</f>
        <v>0</v>
      </c>
      <c r="W80" s="217">
        <f>-'Investuotojas ir Finansuotojas'!W27-'Investuotojas ir Finansuotojas'!W12</f>
        <v>0</v>
      </c>
      <c r="X80" s="217">
        <f>-'Investuotojas ir Finansuotojas'!X27-'Investuotojas ir Finansuotojas'!X12</f>
        <v>0</v>
      </c>
      <c r="Y80" s="217">
        <f>-'Investuotojas ir Finansuotojas'!Y27-'Investuotojas ir Finansuotojas'!Y12</f>
        <v>0</v>
      </c>
      <c r="Z80" s="217">
        <f>-'Investuotojas ir Finansuotojas'!Z27-'Investuotojas ir Finansuotojas'!Z12</f>
        <v>0</v>
      </c>
      <c r="AA80" s="216">
        <f t="shared" si="1440"/>
        <v>0</v>
      </c>
      <c r="AB80" s="217">
        <f>-'Investuotojas ir Finansuotojas'!AB27-'Investuotojas ir Finansuotojas'!AB12</f>
        <v>0</v>
      </c>
      <c r="AC80" s="217">
        <f>-'Investuotojas ir Finansuotojas'!AC27-'Investuotojas ir Finansuotojas'!AC12</f>
        <v>0</v>
      </c>
      <c r="AD80" s="217">
        <f>-'Investuotojas ir Finansuotojas'!AD27-'Investuotojas ir Finansuotojas'!AD12</f>
        <v>0</v>
      </c>
      <c r="AE80" s="217">
        <f>-'Investuotojas ir Finansuotojas'!AE27-'Investuotojas ir Finansuotojas'!AE12</f>
        <v>0</v>
      </c>
      <c r="AF80" s="217">
        <f>-'Investuotojas ir Finansuotojas'!AF27-'Investuotojas ir Finansuotojas'!AF12</f>
        <v>0</v>
      </c>
      <c r="AG80" s="217">
        <f>-'Investuotojas ir Finansuotojas'!AG27-'Investuotojas ir Finansuotojas'!AG12</f>
        <v>0</v>
      </c>
      <c r="AH80" s="217">
        <f>-'Investuotojas ir Finansuotojas'!AH27-'Investuotojas ir Finansuotojas'!AH12</f>
        <v>0</v>
      </c>
      <c r="AI80" s="217">
        <f>-'Investuotojas ir Finansuotojas'!AI27-'Investuotojas ir Finansuotojas'!AI12</f>
        <v>0</v>
      </c>
      <c r="AJ80" s="217">
        <f>-'Investuotojas ir Finansuotojas'!AJ27-'Investuotojas ir Finansuotojas'!AJ12</f>
        <v>0</v>
      </c>
      <c r="AK80" s="217">
        <f>-'Investuotojas ir Finansuotojas'!AK27-'Investuotojas ir Finansuotojas'!AK12</f>
        <v>0</v>
      </c>
      <c r="AL80" s="217">
        <f>-'Investuotojas ir Finansuotojas'!AL27-'Investuotojas ir Finansuotojas'!AL12</f>
        <v>0</v>
      </c>
      <c r="AM80" s="217">
        <f>-'Investuotojas ir Finansuotojas'!AM27-'Investuotojas ir Finansuotojas'!AM12</f>
        <v>0</v>
      </c>
      <c r="AN80" s="216">
        <f t="shared" si="1441"/>
        <v>0</v>
      </c>
      <c r="AO80" s="217">
        <f>-'Investuotojas ir Finansuotojas'!AO27-'Investuotojas ir Finansuotojas'!AO12</f>
        <v>0</v>
      </c>
      <c r="AP80" s="217">
        <f>-'Investuotojas ir Finansuotojas'!AP27-'Investuotojas ir Finansuotojas'!AP12</f>
        <v>0</v>
      </c>
      <c r="AQ80" s="217">
        <f>-'Investuotojas ir Finansuotojas'!AQ27-'Investuotojas ir Finansuotojas'!AQ12</f>
        <v>0</v>
      </c>
      <c r="AR80" s="217">
        <f>-'Investuotojas ir Finansuotojas'!AR27-'Investuotojas ir Finansuotojas'!AR12</f>
        <v>0</v>
      </c>
      <c r="AS80" s="217">
        <f>-'Investuotojas ir Finansuotojas'!AS27-'Investuotojas ir Finansuotojas'!AS12</f>
        <v>0</v>
      </c>
      <c r="AT80" s="217">
        <f>-'Investuotojas ir Finansuotojas'!AT27-'Investuotojas ir Finansuotojas'!AT12</f>
        <v>0</v>
      </c>
      <c r="AU80" s="217">
        <f>-'Investuotojas ir Finansuotojas'!AU27-'Investuotojas ir Finansuotojas'!AU12</f>
        <v>0</v>
      </c>
      <c r="AV80" s="217">
        <f>-'Investuotojas ir Finansuotojas'!AV27-'Investuotojas ir Finansuotojas'!AV12</f>
        <v>0</v>
      </c>
      <c r="AW80" s="217">
        <f>-'Investuotojas ir Finansuotojas'!AW27-'Investuotojas ir Finansuotojas'!AW12</f>
        <v>0</v>
      </c>
      <c r="AX80" s="217">
        <f>-'Investuotojas ir Finansuotojas'!AX27-'Investuotojas ir Finansuotojas'!AX12</f>
        <v>0</v>
      </c>
      <c r="AY80" s="217">
        <f>-'Investuotojas ir Finansuotojas'!AY27-'Investuotojas ir Finansuotojas'!AY12</f>
        <v>0</v>
      </c>
      <c r="AZ80" s="217">
        <f>-'Investuotojas ir Finansuotojas'!AZ27-'Investuotojas ir Finansuotojas'!AZ12</f>
        <v>0</v>
      </c>
      <c r="BA80" s="216">
        <f t="shared" si="1442"/>
        <v>0</v>
      </c>
      <c r="BB80" s="217">
        <f>-'Investuotojas ir Finansuotojas'!BB27-'Investuotojas ir Finansuotojas'!BB12</f>
        <v>0</v>
      </c>
      <c r="BC80" s="217">
        <f>-'Investuotojas ir Finansuotojas'!BC27-'Investuotojas ir Finansuotojas'!BC12</f>
        <v>0</v>
      </c>
      <c r="BD80" s="217">
        <f>-'Investuotojas ir Finansuotojas'!BD27-'Investuotojas ir Finansuotojas'!BD12</f>
        <v>0</v>
      </c>
      <c r="BE80" s="217">
        <f>-'Investuotojas ir Finansuotojas'!BE27-'Investuotojas ir Finansuotojas'!BE12</f>
        <v>0</v>
      </c>
      <c r="BF80" s="217">
        <f>-'Investuotojas ir Finansuotojas'!BF27-'Investuotojas ir Finansuotojas'!BF12</f>
        <v>0</v>
      </c>
      <c r="BG80" s="217">
        <f>-'Investuotojas ir Finansuotojas'!BG27-'Investuotojas ir Finansuotojas'!BG12</f>
        <v>0</v>
      </c>
      <c r="BH80" s="217">
        <f>-'Investuotojas ir Finansuotojas'!BH27-'Investuotojas ir Finansuotojas'!BH12</f>
        <v>0</v>
      </c>
      <c r="BI80" s="217">
        <f>-'Investuotojas ir Finansuotojas'!BI27-'Investuotojas ir Finansuotojas'!BI12</f>
        <v>0</v>
      </c>
      <c r="BJ80" s="217">
        <f>-'Investuotojas ir Finansuotojas'!BJ27-'Investuotojas ir Finansuotojas'!BJ12</f>
        <v>0</v>
      </c>
      <c r="BK80" s="217">
        <f>-'Investuotojas ir Finansuotojas'!BK27-'Investuotojas ir Finansuotojas'!BK12</f>
        <v>0</v>
      </c>
      <c r="BL80" s="217">
        <f>-'Investuotojas ir Finansuotojas'!BL27-'Investuotojas ir Finansuotojas'!BL12</f>
        <v>0</v>
      </c>
      <c r="BM80" s="217">
        <f>-'Investuotojas ir Finansuotojas'!BM27-'Investuotojas ir Finansuotojas'!BM12</f>
        <v>0</v>
      </c>
      <c r="BN80" s="216">
        <f t="shared" si="1443"/>
        <v>0</v>
      </c>
      <c r="BO80" s="217">
        <f>-'Investuotojas ir Finansuotojas'!BO27-'Investuotojas ir Finansuotojas'!BO12</f>
        <v>0</v>
      </c>
      <c r="BP80" s="217">
        <f>-'Investuotojas ir Finansuotojas'!BP27-'Investuotojas ir Finansuotojas'!BP12</f>
        <v>0</v>
      </c>
      <c r="BQ80" s="217">
        <f>-'Investuotojas ir Finansuotojas'!BQ27-'Investuotojas ir Finansuotojas'!BQ12</f>
        <v>0</v>
      </c>
      <c r="BR80" s="217">
        <f>-'Investuotojas ir Finansuotojas'!BR27-'Investuotojas ir Finansuotojas'!BR12</f>
        <v>0</v>
      </c>
      <c r="BS80" s="217">
        <f>-'Investuotojas ir Finansuotojas'!BS27-'Investuotojas ir Finansuotojas'!BS12</f>
        <v>0</v>
      </c>
      <c r="BT80" s="217">
        <f>-'Investuotojas ir Finansuotojas'!BT27-'Investuotojas ir Finansuotojas'!BT12</f>
        <v>0</v>
      </c>
      <c r="BU80" s="217">
        <f>-'Investuotojas ir Finansuotojas'!BU27-'Investuotojas ir Finansuotojas'!BU12</f>
        <v>0</v>
      </c>
      <c r="BV80" s="217">
        <f>-'Investuotojas ir Finansuotojas'!BV27-'Investuotojas ir Finansuotojas'!BV12</f>
        <v>0</v>
      </c>
      <c r="BW80" s="217">
        <f>-'Investuotojas ir Finansuotojas'!BW27-'Investuotojas ir Finansuotojas'!BW12</f>
        <v>0</v>
      </c>
      <c r="BX80" s="217">
        <f>-'Investuotojas ir Finansuotojas'!BX27-'Investuotojas ir Finansuotojas'!BX12</f>
        <v>0</v>
      </c>
      <c r="BY80" s="217">
        <f>-'Investuotojas ir Finansuotojas'!BY27-'Investuotojas ir Finansuotojas'!BY12</f>
        <v>0</v>
      </c>
      <c r="BZ80" s="217">
        <f>-'Investuotojas ir Finansuotojas'!BZ27-'Investuotojas ir Finansuotojas'!BZ12</f>
        <v>0</v>
      </c>
      <c r="CA80" s="216">
        <f t="shared" si="1444"/>
        <v>0</v>
      </c>
      <c r="CB80" s="217">
        <f>-'Investuotojas ir Finansuotojas'!CB27-'Investuotojas ir Finansuotojas'!CB12</f>
        <v>0</v>
      </c>
      <c r="CC80" s="217">
        <f>-'Investuotojas ir Finansuotojas'!CC27-'Investuotojas ir Finansuotojas'!CC12</f>
        <v>0</v>
      </c>
      <c r="CD80" s="217">
        <f>-'Investuotojas ir Finansuotojas'!CD27-'Investuotojas ir Finansuotojas'!CD12</f>
        <v>0</v>
      </c>
      <c r="CE80" s="217">
        <f>-'Investuotojas ir Finansuotojas'!CE27-'Investuotojas ir Finansuotojas'!CE12</f>
        <v>0</v>
      </c>
      <c r="CF80" s="217">
        <f>-'Investuotojas ir Finansuotojas'!CF27-'Investuotojas ir Finansuotojas'!CF12</f>
        <v>0</v>
      </c>
      <c r="CG80" s="217">
        <f>-'Investuotojas ir Finansuotojas'!CG27-'Investuotojas ir Finansuotojas'!CG12</f>
        <v>0</v>
      </c>
      <c r="CH80" s="217">
        <f>-'Investuotojas ir Finansuotojas'!CH27-'Investuotojas ir Finansuotojas'!CH12</f>
        <v>0</v>
      </c>
      <c r="CI80" s="217">
        <f>-'Investuotojas ir Finansuotojas'!CI27-'Investuotojas ir Finansuotojas'!CI12</f>
        <v>0</v>
      </c>
      <c r="CJ80" s="217">
        <f>-'Investuotojas ir Finansuotojas'!CJ27-'Investuotojas ir Finansuotojas'!CJ12</f>
        <v>0</v>
      </c>
      <c r="CK80" s="217">
        <f>-'Investuotojas ir Finansuotojas'!CK27-'Investuotojas ir Finansuotojas'!CK12</f>
        <v>0</v>
      </c>
      <c r="CL80" s="217">
        <f>-'Investuotojas ir Finansuotojas'!CL27-'Investuotojas ir Finansuotojas'!CL12</f>
        <v>0</v>
      </c>
      <c r="CM80" s="217">
        <f>-'Investuotojas ir Finansuotojas'!CM27-'Investuotojas ir Finansuotojas'!CM12</f>
        <v>0</v>
      </c>
      <c r="CN80" s="216">
        <f t="shared" si="1445"/>
        <v>0</v>
      </c>
      <c r="CO80" s="217">
        <f>-'Investuotojas ir Finansuotojas'!CO27-'Investuotojas ir Finansuotojas'!CO12</f>
        <v>0</v>
      </c>
      <c r="CP80" s="217">
        <f>-'Investuotojas ir Finansuotojas'!CP27-'Investuotojas ir Finansuotojas'!CP12</f>
        <v>0</v>
      </c>
      <c r="CQ80" s="217">
        <f>-'Investuotojas ir Finansuotojas'!CQ27-'Investuotojas ir Finansuotojas'!CQ12</f>
        <v>0</v>
      </c>
      <c r="CR80" s="217">
        <f>-'Investuotojas ir Finansuotojas'!CR27-'Investuotojas ir Finansuotojas'!CR12</f>
        <v>0</v>
      </c>
      <c r="CS80" s="217">
        <f>-'Investuotojas ir Finansuotojas'!CS27-'Investuotojas ir Finansuotojas'!CS12</f>
        <v>0</v>
      </c>
      <c r="CT80" s="217">
        <f>-'Investuotojas ir Finansuotojas'!CT27-'Investuotojas ir Finansuotojas'!CT12</f>
        <v>0</v>
      </c>
      <c r="CU80" s="217">
        <f>-'Investuotojas ir Finansuotojas'!CU27-'Investuotojas ir Finansuotojas'!CU12</f>
        <v>0</v>
      </c>
      <c r="CV80" s="217">
        <f>-'Investuotojas ir Finansuotojas'!CV27-'Investuotojas ir Finansuotojas'!CV12</f>
        <v>0</v>
      </c>
      <c r="CW80" s="217">
        <f>-'Investuotojas ir Finansuotojas'!CW27-'Investuotojas ir Finansuotojas'!CW12</f>
        <v>0</v>
      </c>
      <c r="CX80" s="217">
        <f>-'Investuotojas ir Finansuotojas'!CX27-'Investuotojas ir Finansuotojas'!CX12</f>
        <v>0</v>
      </c>
      <c r="CY80" s="217">
        <f>-'Investuotojas ir Finansuotojas'!CY27-'Investuotojas ir Finansuotojas'!CY12</f>
        <v>0</v>
      </c>
      <c r="CZ80" s="217">
        <f>-'Investuotojas ir Finansuotojas'!CZ27-'Investuotojas ir Finansuotojas'!CZ12</f>
        <v>0</v>
      </c>
      <c r="DA80" s="216">
        <f t="shared" si="1446"/>
        <v>0</v>
      </c>
      <c r="DB80" s="217">
        <f>-'Investuotojas ir Finansuotojas'!DB27-'Investuotojas ir Finansuotojas'!DB12</f>
        <v>0</v>
      </c>
      <c r="DC80" s="217">
        <f>-'Investuotojas ir Finansuotojas'!DC27-'Investuotojas ir Finansuotojas'!DC12</f>
        <v>0</v>
      </c>
      <c r="DD80" s="217">
        <f>-'Investuotojas ir Finansuotojas'!DD27-'Investuotojas ir Finansuotojas'!DD12</f>
        <v>0</v>
      </c>
      <c r="DE80" s="217">
        <f>-'Investuotojas ir Finansuotojas'!DE27-'Investuotojas ir Finansuotojas'!DE12</f>
        <v>0</v>
      </c>
      <c r="DF80" s="217">
        <f>-'Investuotojas ir Finansuotojas'!DF27-'Investuotojas ir Finansuotojas'!DF12</f>
        <v>0</v>
      </c>
      <c r="DG80" s="217">
        <f>-'Investuotojas ir Finansuotojas'!DG27-'Investuotojas ir Finansuotojas'!DG12</f>
        <v>0</v>
      </c>
      <c r="DH80" s="217">
        <f>-'Investuotojas ir Finansuotojas'!DH27-'Investuotojas ir Finansuotojas'!DH12</f>
        <v>0</v>
      </c>
      <c r="DI80" s="217">
        <f>-'Investuotojas ir Finansuotojas'!DI27-'Investuotojas ir Finansuotojas'!DI12</f>
        <v>0</v>
      </c>
      <c r="DJ80" s="217">
        <f>-'Investuotojas ir Finansuotojas'!DJ27-'Investuotojas ir Finansuotojas'!DJ12</f>
        <v>0</v>
      </c>
      <c r="DK80" s="217">
        <f>-'Investuotojas ir Finansuotojas'!DK27-'Investuotojas ir Finansuotojas'!DK12</f>
        <v>0</v>
      </c>
      <c r="DL80" s="217">
        <f>-'Investuotojas ir Finansuotojas'!DL27-'Investuotojas ir Finansuotojas'!DL12</f>
        <v>0</v>
      </c>
      <c r="DM80" s="217">
        <f>-'Investuotojas ir Finansuotojas'!DM27-'Investuotojas ir Finansuotojas'!DM12</f>
        <v>0</v>
      </c>
      <c r="DN80" s="216">
        <f t="shared" si="1447"/>
        <v>0</v>
      </c>
      <c r="DO80" s="217">
        <f>-'Investuotojas ir Finansuotojas'!DO27-'Investuotojas ir Finansuotojas'!DO12</f>
        <v>0</v>
      </c>
      <c r="DP80" s="217">
        <f>-'Investuotojas ir Finansuotojas'!DP27-'Investuotojas ir Finansuotojas'!DP12</f>
        <v>0</v>
      </c>
      <c r="DQ80" s="217">
        <f>-'Investuotojas ir Finansuotojas'!DQ27-'Investuotojas ir Finansuotojas'!DQ12</f>
        <v>0</v>
      </c>
      <c r="DR80" s="217">
        <f>-'Investuotojas ir Finansuotojas'!DR27-'Investuotojas ir Finansuotojas'!DR12</f>
        <v>0</v>
      </c>
      <c r="DS80" s="217">
        <f>-'Investuotojas ir Finansuotojas'!DS27-'Investuotojas ir Finansuotojas'!DS12</f>
        <v>0</v>
      </c>
      <c r="DT80" s="217">
        <f>-'Investuotojas ir Finansuotojas'!DT27-'Investuotojas ir Finansuotojas'!DT12</f>
        <v>0</v>
      </c>
      <c r="DU80" s="217">
        <f>-'Investuotojas ir Finansuotojas'!DU27-'Investuotojas ir Finansuotojas'!DU12</f>
        <v>0</v>
      </c>
      <c r="DV80" s="217">
        <f>-'Investuotojas ir Finansuotojas'!DV27-'Investuotojas ir Finansuotojas'!DV12</f>
        <v>0</v>
      </c>
      <c r="DW80" s="217">
        <f>-'Investuotojas ir Finansuotojas'!DW27-'Investuotojas ir Finansuotojas'!DW12</f>
        <v>0</v>
      </c>
      <c r="DX80" s="217">
        <f>-'Investuotojas ir Finansuotojas'!DX27-'Investuotojas ir Finansuotojas'!DX12</f>
        <v>0</v>
      </c>
      <c r="DY80" s="217">
        <f>-'Investuotojas ir Finansuotojas'!DY27-'Investuotojas ir Finansuotojas'!DY12</f>
        <v>0</v>
      </c>
      <c r="DZ80" s="217">
        <f>-'Investuotojas ir Finansuotojas'!DZ27-'Investuotojas ir Finansuotojas'!DZ12</f>
        <v>0</v>
      </c>
      <c r="EA80" s="216">
        <f t="shared" si="1448"/>
        <v>0</v>
      </c>
      <c r="EB80" s="217">
        <f>-'Investuotojas ir Finansuotojas'!EB27-'Investuotojas ir Finansuotojas'!EB12</f>
        <v>0</v>
      </c>
      <c r="EC80" s="217">
        <f>-'Investuotojas ir Finansuotojas'!EC27-'Investuotojas ir Finansuotojas'!EC12</f>
        <v>0</v>
      </c>
      <c r="ED80" s="217">
        <f>-'Investuotojas ir Finansuotojas'!ED27-'Investuotojas ir Finansuotojas'!ED12</f>
        <v>0</v>
      </c>
      <c r="EE80" s="217">
        <f>-'Investuotojas ir Finansuotojas'!EE27-'Investuotojas ir Finansuotojas'!EE12</f>
        <v>0</v>
      </c>
      <c r="EF80" s="217">
        <f>-'Investuotojas ir Finansuotojas'!EF27-'Investuotojas ir Finansuotojas'!EF12</f>
        <v>0</v>
      </c>
      <c r="EG80" s="217">
        <f>-'Investuotojas ir Finansuotojas'!EG27-'Investuotojas ir Finansuotojas'!EG12</f>
        <v>0</v>
      </c>
      <c r="EH80" s="217">
        <f>-'Investuotojas ir Finansuotojas'!EH27-'Investuotojas ir Finansuotojas'!EH12</f>
        <v>0</v>
      </c>
      <c r="EI80" s="217">
        <f>-'Investuotojas ir Finansuotojas'!EI27-'Investuotojas ir Finansuotojas'!EI12</f>
        <v>0</v>
      </c>
      <c r="EJ80" s="217">
        <f>-'Investuotojas ir Finansuotojas'!EJ27-'Investuotojas ir Finansuotojas'!EJ12</f>
        <v>0</v>
      </c>
      <c r="EK80" s="217">
        <f>-'Investuotojas ir Finansuotojas'!EK27-'Investuotojas ir Finansuotojas'!EK12</f>
        <v>0</v>
      </c>
      <c r="EL80" s="217">
        <f>-'Investuotojas ir Finansuotojas'!EL27-'Investuotojas ir Finansuotojas'!EL12</f>
        <v>0</v>
      </c>
      <c r="EM80" s="217">
        <f>-'Investuotojas ir Finansuotojas'!EM27-'Investuotojas ir Finansuotojas'!EM12</f>
        <v>0</v>
      </c>
      <c r="EN80" s="216">
        <f t="shared" si="1449"/>
        <v>0</v>
      </c>
      <c r="EO80" s="217">
        <f>-'Investuotojas ir Finansuotojas'!EO27-'Investuotojas ir Finansuotojas'!EO12</f>
        <v>0</v>
      </c>
      <c r="EP80" s="217">
        <f>-'Investuotojas ir Finansuotojas'!EP27-'Investuotojas ir Finansuotojas'!EP12</f>
        <v>0</v>
      </c>
      <c r="EQ80" s="217">
        <f>-'Investuotojas ir Finansuotojas'!EQ27-'Investuotojas ir Finansuotojas'!EQ12</f>
        <v>0</v>
      </c>
      <c r="ER80" s="217">
        <f>-'Investuotojas ir Finansuotojas'!ER27-'Investuotojas ir Finansuotojas'!ER12</f>
        <v>0</v>
      </c>
      <c r="ES80" s="217">
        <f>-'Investuotojas ir Finansuotojas'!ES27-'Investuotojas ir Finansuotojas'!ES12</f>
        <v>0</v>
      </c>
      <c r="ET80" s="217">
        <f>-'Investuotojas ir Finansuotojas'!ET27-'Investuotojas ir Finansuotojas'!ET12</f>
        <v>0</v>
      </c>
      <c r="EU80" s="217">
        <f>-'Investuotojas ir Finansuotojas'!EU27-'Investuotojas ir Finansuotojas'!EU12</f>
        <v>0</v>
      </c>
      <c r="EV80" s="217">
        <f>-'Investuotojas ir Finansuotojas'!EV27-'Investuotojas ir Finansuotojas'!EV12</f>
        <v>0</v>
      </c>
      <c r="EW80" s="217">
        <f>-'Investuotojas ir Finansuotojas'!EW27-'Investuotojas ir Finansuotojas'!EW12</f>
        <v>0</v>
      </c>
      <c r="EX80" s="217">
        <f>-'Investuotojas ir Finansuotojas'!EX27-'Investuotojas ir Finansuotojas'!EX12</f>
        <v>0</v>
      </c>
      <c r="EY80" s="217">
        <f>-'Investuotojas ir Finansuotojas'!EY27-'Investuotojas ir Finansuotojas'!EY12</f>
        <v>0</v>
      </c>
      <c r="EZ80" s="217">
        <f>-'Investuotojas ir Finansuotojas'!EZ27-'Investuotojas ir Finansuotojas'!EZ12</f>
        <v>0</v>
      </c>
      <c r="FA80" s="216">
        <f t="shared" si="1450"/>
        <v>0</v>
      </c>
      <c r="FB80" s="217">
        <f>-'Investuotojas ir Finansuotojas'!FB27-'Investuotojas ir Finansuotojas'!FB12</f>
        <v>0</v>
      </c>
      <c r="FC80" s="217">
        <f>-'Investuotojas ir Finansuotojas'!FC27-'Investuotojas ir Finansuotojas'!FC12</f>
        <v>0</v>
      </c>
      <c r="FD80" s="217">
        <f>-'Investuotojas ir Finansuotojas'!FD27-'Investuotojas ir Finansuotojas'!FD12</f>
        <v>0</v>
      </c>
      <c r="FE80" s="217">
        <f>-'Investuotojas ir Finansuotojas'!FE27-'Investuotojas ir Finansuotojas'!FE12</f>
        <v>0</v>
      </c>
      <c r="FF80" s="217">
        <f>-'Investuotojas ir Finansuotojas'!FF27-'Investuotojas ir Finansuotojas'!FF12</f>
        <v>0</v>
      </c>
      <c r="FG80" s="217">
        <f>-'Investuotojas ir Finansuotojas'!FG27-'Investuotojas ir Finansuotojas'!FG12</f>
        <v>0</v>
      </c>
      <c r="FH80" s="217">
        <f>-'Investuotojas ir Finansuotojas'!FH27-'Investuotojas ir Finansuotojas'!FH12</f>
        <v>0</v>
      </c>
      <c r="FI80" s="217">
        <f>-'Investuotojas ir Finansuotojas'!FI27-'Investuotojas ir Finansuotojas'!FI12</f>
        <v>0</v>
      </c>
      <c r="FJ80" s="217">
        <f>-'Investuotojas ir Finansuotojas'!FJ27-'Investuotojas ir Finansuotojas'!FJ12</f>
        <v>0</v>
      </c>
      <c r="FK80" s="217">
        <f>-'Investuotojas ir Finansuotojas'!FK27-'Investuotojas ir Finansuotojas'!FK12</f>
        <v>0</v>
      </c>
      <c r="FL80" s="217">
        <f>-'Investuotojas ir Finansuotojas'!FL27-'Investuotojas ir Finansuotojas'!FL12</f>
        <v>0</v>
      </c>
      <c r="FM80" s="217">
        <f>-'Investuotojas ir Finansuotojas'!FM27-'Investuotojas ir Finansuotojas'!FM12</f>
        <v>0</v>
      </c>
      <c r="FN80" s="216">
        <f t="shared" si="1451"/>
        <v>0</v>
      </c>
      <c r="FO80" s="217">
        <f>-'Investuotojas ir Finansuotojas'!FO27-'Investuotojas ir Finansuotojas'!FO12</f>
        <v>0</v>
      </c>
      <c r="FP80" s="217">
        <f>-'Investuotojas ir Finansuotojas'!FP27-'Investuotojas ir Finansuotojas'!FP12</f>
        <v>0</v>
      </c>
      <c r="FQ80" s="217">
        <f>-'Investuotojas ir Finansuotojas'!FQ27-'Investuotojas ir Finansuotojas'!FQ12</f>
        <v>0</v>
      </c>
      <c r="FR80" s="217">
        <f>-'Investuotojas ir Finansuotojas'!FR27-'Investuotojas ir Finansuotojas'!FR12</f>
        <v>0</v>
      </c>
      <c r="FS80" s="217">
        <f>-'Investuotojas ir Finansuotojas'!FS27-'Investuotojas ir Finansuotojas'!FS12</f>
        <v>0</v>
      </c>
      <c r="FT80" s="217">
        <f>-'Investuotojas ir Finansuotojas'!FT27-'Investuotojas ir Finansuotojas'!FT12</f>
        <v>0</v>
      </c>
      <c r="FU80" s="217">
        <f>-'Investuotojas ir Finansuotojas'!FU27-'Investuotojas ir Finansuotojas'!FU12</f>
        <v>0</v>
      </c>
      <c r="FV80" s="217">
        <f>-'Investuotojas ir Finansuotojas'!FV27-'Investuotojas ir Finansuotojas'!FV12</f>
        <v>0</v>
      </c>
      <c r="FW80" s="217">
        <f>-'Investuotojas ir Finansuotojas'!FW27-'Investuotojas ir Finansuotojas'!FW12</f>
        <v>0</v>
      </c>
      <c r="FX80" s="217">
        <f>-'Investuotojas ir Finansuotojas'!FX27-'Investuotojas ir Finansuotojas'!FX12</f>
        <v>0</v>
      </c>
      <c r="FY80" s="217">
        <f>-'Investuotojas ir Finansuotojas'!FY27-'Investuotojas ir Finansuotojas'!FY12</f>
        <v>0</v>
      </c>
      <c r="FZ80" s="217">
        <f>-'Investuotojas ir Finansuotojas'!FZ27-'Investuotojas ir Finansuotojas'!FZ12</f>
        <v>0</v>
      </c>
      <c r="GA80" s="216">
        <f t="shared" si="1452"/>
        <v>0</v>
      </c>
      <c r="GB80" s="217">
        <f>-'Investuotojas ir Finansuotojas'!GB27-'Investuotojas ir Finansuotojas'!GB12</f>
        <v>0</v>
      </c>
      <c r="GC80" s="217">
        <f>-'Investuotojas ir Finansuotojas'!GC27-'Investuotojas ir Finansuotojas'!GC12</f>
        <v>0</v>
      </c>
      <c r="GD80" s="217">
        <f>-'Investuotojas ir Finansuotojas'!GD27-'Investuotojas ir Finansuotojas'!GD12</f>
        <v>0</v>
      </c>
      <c r="GE80" s="217">
        <f>-'Investuotojas ir Finansuotojas'!GE27-'Investuotojas ir Finansuotojas'!GE12</f>
        <v>0</v>
      </c>
      <c r="GF80" s="217">
        <f>-'Investuotojas ir Finansuotojas'!GF27-'Investuotojas ir Finansuotojas'!GF12</f>
        <v>0</v>
      </c>
      <c r="GG80" s="217">
        <f>-'Investuotojas ir Finansuotojas'!GG27-'Investuotojas ir Finansuotojas'!GG12</f>
        <v>0</v>
      </c>
      <c r="GH80" s="217">
        <f>-'Investuotojas ir Finansuotojas'!GH27-'Investuotojas ir Finansuotojas'!GH12</f>
        <v>0</v>
      </c>
      <c r="GI80" s="217">
        <f>-'Investuotojas ir Finansuotojas'!GI27-'Investuotojas ir Finansuotojas'!GI12</f>
        <v>0</v>
      </c>
      <c r="GJ80" s="217">
        <f>-'Investuotojas ir Finansuotojas'!GJ27-'Investuotojas ir Finansuotojas'!GJ12</f>
        <v>0</v>
      </c>
      <c r="GK80" s="217">
        <f>-'Investuotojas ir Finansuotojas'!GK27-'Investuotojas ir Finansuotojas'!GK12</f>
        <v>0</v>
      </c>
      <c r="GL80" s="217">
        <f>-'Investuotojas ir Finansuotojas'!GL27-'Investuotojas ir Finansuotojas'!GL12</f>
        <v>0</v>
      </c>
      <c r="GM80" s="217">
        <f>-'Investuotojas ir Finansuotojas'!GM27-'Investuotojas ir Finansuotojas'!GM12</f>
        <v>0</v>
      </c>
      <c r="GN80" s="216">
        <f t="shared" si="1453"/>
        <v>0</v>
      </c>
      <c r="GO80" s="217">
        <f>-'Investuotojas ir Finansuotojas'!GO27-'Investuotojas ir Finansuotojas'!GO12</f>
        <v>0</v>
      </c>
      <c r="GP80" s="217">
        <f>-'Investuotojas ir Finansuotojas'!GP27-'Investuotojas ir Finansuotojas'!GP12</f>
        <v>0</v>
      </c>
      <c r="GQ80" s="217">
        <f>-'Investuotojas ir Finansuotojas'!GQ27-'Investuotojas ir Finansuotojas'!GQ12</f>
        <v>0</v>
      </c>
      <c r="GR80" s="217">
        <f>-'Investuotojas ir Finansuotojas'!GR27-'Investuotojas ir Finansuotojas'!GR12</f>
        <v>0</v>
      </c>
      <c r="GS80" s="217">
        <f>-'Investuotojas ir Finansuotojas'!GS27-'Investuotojas ir Finansuotojas'!GS12</f>
        <v>0</v>
      </c>
      <c r="GT80" s="217">
        <f>-'Investuotojas ir Finansuotojas'!GT27-'Investuotojas ir Finansuotojas'!GT12</f>
        <v>0</v>
      </c>
      <c r="GU80" s="217">
        <f>-'Investuotojas ir Finansuotojas'!GU27-'Investuotojas ir Finansuotojas'!GU12</f>
        <v>0</v>
      </c>
      <c r="GV80" s="217">
        <f>-'Investuotojas ir Finansuotojas'!GV27-'Investuotojas ir Finansuotojas'!GV12</f>
        <v>0</v>
      </c>
      <c r="GW80" s="217">
        <f>-'Investuotojas ir Finansuotojas'!GW27-'Investuotojas ir Finansuotojas'!GW12</f>
        <v>0</v>
      </c>
      <c r="GX80" s="217">
        <f>-'Investuotojas ir Finansuotojas'!GX27-'Investuotojas ir Finansuotojas'!GX12</f>
        <v>0</v>
      </c>
      <c r="GY80" s="217">
        <f>-'Investuotojas ir Finansuotojas'!GY27-'Investuotojas ir Finansuotojas'!GY12</f>
        <v>0</v>
      </c>
      <c r="GZ80" s="217">
        <f>-'Investuotojas ir Finansuotojas'!GZ27-'Investuotojas ir Finansuotojas'!GZ12</f>
        <v>0</v>
      </c>
      <c r="HA80" s="216">
        <f t="shared" si="1454"/>
        <v>0</v>
      </c>
      <c r="HB80" s="217">
        <f>-'Investuotojas ir Finansuotojas'!HB27-'Investuotojas ir Finansuotojas'!HB12</f>
        <v>0</v>
      </c>
      <c r="HC80" s="217">
        <f>-'Investuotojas ir Finansuotojas'!HC27-'Investuotojas ir Finansuotojas'!HC12</f>
        <v>0</v>
      </c>
      <c r="HD80" s="217">
        <f>-'Investuotojas ir Finansuotojas'!HD27-'Investuotojas ir Finansuotojas'!HD12</f>
        <v>0</v>
      </c>
      <c r="HE80" s="217">
        <f>-'Investuotojas ir Finansuotojas'!HE27-'Investuotojas ir Finansuotojas'!HE12</f>
        <v>0</v>
      </c>
      <c r="HF80" s="217">
        <f>-'Investuotojas ir Finansuotojas'!HF27-'Investuotojas ir Finansuotojas'!HF12</f>
        <v>0</v>
      </c>
      <c r="HG80" s="217">
        <f>-'Investuotojas ir Finansuotojas'!HG27-'Investuotojas ir Finansuotojas'!HG12</f>
        <v>0</v>
      </c>
      <c r="HH80" s="217">
        <f>-'Investuotojas ir Finansuotojas'!HH27-'Investuotojas ir Finansuotojas'!HH12</f>
        <v>0</v>
      </c>
      <c r="HI80" s="217">
        <f>-'Investuotojas ir Finansuotojas'!HI27-'Investuotojas ir Finansuotojas'!HI12</f>
        <v>0</v>
      </c>
      <c r="HJ80" s="217">
        <f>-'Investuotojas ir Finansuotojas'!HJ27-'Investuotojas ir Finansuotojas'!HJ12</f>
        <v>0</v>
      </c>
      <c r="HK80" s="217">
        <f>-'Investuotojas ir Finansuotojas'!HK27-'Investuotojas ir Finansuotojas'!HK12</f>
        <v>0</v>
      </c>
      <c r="HL80" s="217">
        <f>-'Investuotojas ir Finansuotojas'!HL27-'Investuotojas ir Finansuotojas'!HL12</f>
        <v>0</v>
      </c>
      <c r="HM80" s="217">
        <f>-'Investuotojas ir Finansuotojas'!HM27-'Investuotojas ir Finansuotojas'!HM12</f>
        <v>0</v>
      </c>
      <c r="HN80" s="216">
        <f t="shared" si="1455"/>
        <v>0</v>
      </c>
      <c r="HO80" s="217">
        <f>-'Investuotojas ir Finansuotojas'!HO27-'Investuotojas ir Finansuotojas'!HO12</f>
        <v>0</v>
      </c>
      <c r="HP80" s="217">
        <f>-'Investuotojas ir Finansuotojas'!HP27-'Investuotojas ir Finansuotojas'!HP12</f>
        <v>0</v>
      </c>
      <c r="HQ80" s="217">
        <f>-'Investuotojas ir Finansuotojas'!HQ27-'Investuotojas ir Finansuotojas'!HQ12</f>
        <v>0</v>
      </c>
      <c r="HR80" s="217">
        <f>-'Investuotojas ir Finansuotojas'!HR27-'Investuotojas ir Finansuotojas'!HR12</f>
        <v>0</v>
      </c>
      <c r="HS80" s="217">
        <f>-'Investuotojas ir Finansuotojas'!HS27-'Investuotojas ir Finansuotojas'!HS12</f>
        <v>0</v>
      </c>
      <c r="HT80" s="217">
        <f>-'Investuotojas ir Finansuotojas'!HT27-'Investuotojas ir Finansuotojas'!HT12</f>
        <v>0</v>
      </c>
      <c r="HU80" s="217">
        <f>-'Investuotojas ir Finansuotojas'!HU27-'Investuotojas ir Finansuotojas'!HU12</f>
        <v>0</v>
      </c>
      <c r="HV80" s="217">
        <f>-'Investuotojas ir Finansuotojas'!HV27-'Investuotojas ir Finansuotojas'!HV12</f>
        <v>0</v>
      </c>
      <c r="HW80" s="217">
        <f>-'Investuotojas ir Finansuotojas'!HW27-'Investuotojas ir Finansuotojas'!HW12</f>
        <v>0</v>
      </c>
      <c r="HX80" s="217">
        <f>-'Investuotojas ir Finansuotojas'!HX27-'Investuotojas ir Finansuotojas'!HX12</f>
        <v>0</v>
      </c>
      <c r="HY80" s="217">
        <f>-'Investuotojas ir Finansuotojas'!HY27-'Investuotojas ir Finansuotojas'!HY12</f>
        <v>0</v>
      </c>
      <c r="HZ80" s="217">
        <f>-'Investuotojas ir Finansuotojas'!HZ27-'Investuotojas ir Finansuotojas'!HZ12</f>
        <v>0</v>
      </c>
      <c r="IA80" s="216">
        <f t="shared" si="1456"/>
        <v>0</v>
      </c>
      <c r="IB80" s="217">
        <f>-'Investuotojas ir Finansuotojas'!IB27-'Investuotojas ir Finansuotojas'!IB12</f>
        <v>0</v>
      </c>
      <c r="IC80" s="217">
        <f>-'Investuotojas ir Finansuotojas'!IC27-'Investuotojas ir Finansuotojas'!IC12</f>
        <v>0</v>
      </c>
      <c r="ID80" s="217">
        <f>-'Investuotojas ir Finansuotojas'!ID27-'Investuotojas ir Finansuotojas'!ID12</f>
        <v>0</v>
      </c>
      <c r="IE80" s="217">
        <f>-'Investuotojas ir Finansuotojas'!IE27-'Investuotojas ir Finansuotojas'!IE12</f>
        <v>0</v>
      </c>
      <c r="IF80" s="217">
        <f>-'Investuotojas ir Finansuotojas'!IF27-'Investuotojas ir Finansuotojas'!IF12</f>
        <v>0</v>
      </c>
      <c r="IG80" s="217">
        <f>-'Investuotojas ir Finansuotojas'!IG27-'Investuotojas ir Finansuotojas'!IG12</f>
        <v>0</v>
      </c>
      <c r="IH80" s="217">
        <f>-'Investuotojas ir Finansuotojas'!IH27-'Investuotojas ir Finansuotojas'!IH12</f>
        <v>0</v>
      </c>
      <c r="II80" s="217">
        <f>-'Investuotojas ir Finansuotojas'!II27-'Investuotojas ir Finansuotojas'!II12</f>
        <v>0</v>
      </c>
      <c r="IJ80" s="217">
        <f>-'Investuotojas ir Finansuotojas'!IJ27-'Investuotojas ir Finansuotojas'!IJ12</f>
        <v>0</v>
      </c>
      <c r="IK80" s="217">
        <f>-'Investuotojas ir Finansuotojas'!IK27-'Investuotojas ir Finansuotojas'!IK12</f>
        <v>0</v>
      </c>
      <c r="IL80" s="217">
        <f>-'Investuotojas ir Finansuotojas'!IL27-'Investuotojas ir Finansuotojas'!IL12</f>
        <v>0</v>
      </c>
      <c r="IM80" s="217">
        <f>-'Investuotojas ir Finansuotojas'!IM27-'Investuotojas ir Finansuotojas'!IM12</f>
        <v>0</v>
      </c>
      <c r="IN80" s="216">
        <f t="shared" si="1457"/>
        <v>0</v>
      </c>
      <c r="IO80" s="217">
        <f>-'Investuotojas ir Finansuotojas'!IO27-'Investuotojas ir Finansuotojas'!IO12</f>
        <v>0</v>
      </c>
      <c r="IP80" s="217">
        <f>-'Investuotojas ir Finansuotojas'!IP27-'Investuotojas ir Finansuotojas'!IP12</f>
        <v>0</v>
      </c>
      <c r="IQ80" s="217">
        <f>-'Investuotojas ir Finansuotojas'!IQ27-'Investuotojas ir Finansuotojas'!IQ12</f>
        <v>0</v>
      </c>
      <c r="IR80" s="217">
        <f>-'Investuotojas ir Finansuotojas'!IR27-'Investuotojas ir Finansuotojas'!IR12</f>
        <v>0</v>
      </c>
      <c r="IS80" s="217">
        <f>-'Investuotojas ir Finansuotojas'!IS27-'Investuotojas ir Finansuotojas'!IS12</f>
        <v>0</v>
      </c>
      <c r="IT80" s="217">
        <f>-'Investuotojas ir Finansuotojas'!IT27-'Investuotojas ir Finansuotojas'!IT12</f>
        <v>0</v>
      </c>
      <c r="IU80" s="217">
        <f>-'Investuotojas ir Finansuotojas'!IU27-'Investuotojas ir Finansuotojas'!IU12</f>
        <v>0</v>
      </c>
      <c r="IV80" s="217">
        <f>-'Investuotojas ir Finansuotojas'!IV27-'Investuotojas ir Finansuotojas'!IV12</f>
        <v>0</v>
      </c>
      <c r="IW80" s="217">
        <f>-'Investuotojas ir Finansuotojas'!IW27-'Investuotojas ir Finansuotojas'!IW12</f>
        <v>0</v>
      </c>
      <c r="IX80" s="217">
        <f>-'Investuotojas ir Finansuotojas'!IX27-'Investuotojas ir Finansuotojas'!IX12</f>
        <v>0</v>
      </c>
      <c r="IY80" s="217">
        <f>-'Investuotojas ir Finansuotojas'!IY27-'Investuotojas ir Finansuotojas'!IY12</f>
        <v>0</v>
      </c>
      <c r="IZ80" s="217">
        <f>-'Investuotojas ir Finansuotojas'!IZ27-'Investuotojas ir Finansuotojas'!IZ12</f>
        <v>0</v>
      </c>
      <c r="JA80" s="216">
        <f t="shared" si="1458"/>
        <v>0</v>
      </c>
      <c r="JB80" s="217">
        <f>-'Investuotojas ir Finansuotojas'!JB27-'Investuotojas ir Finansuotojas'!JB12</f>
        <v>0</v>
      </c>
      <c r="JC80" s="217">
        <f>-'Investuotojas ir Finansuotojas'!JC27-'Investuotojas ir Finansuotojas'!JC12</f>
        <v>0</v>
      </c>
      <c r="JD80" s="217">
        <f>-'Investuotojas ir Finansuotojas'!JD27-'Investuotojas ir Finansuotojas'!JD12</f>
        <v>0</v>
      </c>
      <c r="JE80" s="217">
        <f>-'Investuotojas ir Finansuotojas'!JE27-'Investuotojas ir Finansuotojas'!JE12</f>
        <v>0</v>
      </c>
      <c r="JF80" s="217">
        <f>-'Investuotojas ir Finansuotojas'!JF27-'Investuotojas ir Finansuotojas'!JF12</f>
        <v>0</v>
      </c>
      <c r="JG80" s="217">
        <f>-'Investuotojas ir Finansuotojas'!JG27-'Investuotojas ir Finansuotojas'!JG12</f>
        <v>0</v>
      </c>
      <c r="JH80" s="217">
        <f>-'Investuotojas ir Finansuotojas'!JH27-'Investuotojas ir Finansuotojas'!JH12</f>
        <v>0</v>
      </c>
      <c r="JI80" s="217">
        <f>-'Investuotojas ir Finansuotojas'!JI27-'Investuotojas ir Finansuotojas'!JI12</f>
        <v>0</v>
      </c>
      <c r="JJ80" s="217">
        <f>-'Investuotojas ir Finansuotojas'!JJ27-'Investuotojas ir Finansuotojas'!JJ12</f>
        <v>0</v>
      </c>
      <c r="JK80" s="217">
        <f>-'Investuotojas ir Finansuotojas'!JK27-'Investuotojas ir Finansuotojas'!JK12</f>
        <v>0</v>
      </c>
      <c r="JL80" s="217">
        <f>-'Investuotojas ir Finansuotojas'!JL27-'Investuotojas ir Finansuotojas'!JL12</f>
        <v>0</v>
      </c>
      <c r="JM80" s="217">
        <f>-'Investuotojas ir Finansuotojas'!JM27-'Investuotojas ir Finansuotojas'!JM12</f>
        <v>0</v>
      </c>
      <c r="JN80" s="216">
        <f t="shared" si="1459"/>
        <v>0</v>
      </c>
      <c r="JO80" s="217">
        <f>-'Investuotojas ir Finansuotojas'!JO27-'Investuotojas ir Finansuotojas'!JO12</f>
        <v>0</v>
      </c>
      <c r="JP80" s="217">
        <f>-'Investuotojas ir Finansuotojas'!JP27-'Investuotojas ir Finansuotojas'!JP12</f>
        <v>0</v>
      </c>
      <c r="JQ80" s="217">
        <f>-'Investuotojas ir Finansuotojas'!JQ27-'Investuotojas ir Finansuotojas'!JQ12</f>
        <v>0</v>
      </c>
      <c r="JR80" s="217">
        <f>-'Investuotojas ir Finansuotojas'!JR27-'Investuotojas ir Finansuotojas'!JR12</f>
        <v>0</v>
      </c>
      <c r="JS80" s="217">
        <f>-'Investuotojas ir Finansuotojas'!JS27-'Investuotojas ir Finansuotojas'!JS12</f>
        <v>0</v>
      </c>
      <c r="JT80" s="217">
        <f>-'Investuotojas ir Finansuotojas'!JT27-'Investuotojas ir Finansuotojas'!JT12</f>
        <v>0</v>
      </c>
      <c r="JU80" s="217">
        <f>-'Investuotojas ir Finansuotojas'!JU27-'Investuotojas ir Finansuotojas'!JU12</f>
        <v>0</v>
      </c>
      <c r="JV80" s="217">
        <f>-'Investuotojas ir Finansuotojas'!JV27-'Investuotojas ir Finansuotojas'!JV12</f>
        <v>0</v>
      </c>
      <c r="JW80" s="217">
        <f>-'Investuotojas ir Finansuotojas'!JW27-'Investuotojas ir Finansuotojas'!JW12</f>
        <v>0</v>
      </c>
      <c r="JX80" s="217">
        <f>-'Investuotojas ir Finansuotojas'!JX27-'Investuotojas ir Finansuotojas'!JX12</f>
        <v>0</v>
      </c>
      <c r="JY80" s="217">
        <f>-'Investuotojas ir Finansuotojas'!JY27-'Investuotojas ir Finansuotojas'!JY12</f>
        <v>0</v>
      </c>
      <c r="JZ80" s="217">
        <f>-'Investuotojas ir Finansuotojas'!JZ27-'Investuotojas ir Finansuotojas'!JZ12</f>
        <v>0</v>
      </c>
      <c r="KA80" s="216">
        <f t="shared" si="1460"/>
        <v>0</v>
      </c>
      <c r="KB80" s="217">
        <f>-'Investuotojas ir Finansuotojas'!KB27-'Investuotojas ir Finansuotojas'!KB12</f>
        <v>0</v>
      </c>
      <c r="KC80" s="217">
        <f>-'Investuotojas ir Finansuotojas'!KC27-'Investuotojas ir Finansuotojas'!KC12</f>
        <v>0</v>
      </c>
      <c r="KD80" s="217">
        <f>-'Investuotojas ir Finansuotojas'!KD27-'Investuotojas ir Finansuotojas'!KD12</f>
        <v>0</v>
      </c>
      <c r="KE80" s="217">
        <f>-'Investuotojas ir Finansuotojas'!KE27-'Investuotojas ir Finansuotojas'!KE12</f>
        <v>0</v>
      </c>
      <c r="KF80" s="217">
        <f>-'Investuotojas ir Finansuotojas'!KF27-'Investuotojas ir Finansuotojas'!KF12</f>
        <v>0</v>
      </c>
      <c r="KG80" s="217">
        <f>-'Investuotojas ir Finansuotojas'!KG27-'Investuotojas ir Finansuotojas'!KG12</f>
        <v>0</v>
      </c>
      <c r="KH80" s="217">
        <f>-'Investuotojas ir Finansuotojas'!KH27-'Investuotojas ir Finansuotojas'!KH12</f>
        <v>0</v>
      </c>
      <c r="KI80" s="217">
        <f>-'Investuotojas ir Finansuotojas'!KI27-'Investuotojas ir Finansuotojas'!KI12</f>
        <v>0</v>
      </c>
      <c r="KJ80" s="217">
        <f>-'Investuotojas ir Finansuotojas'!KJ27-'Investuotojas ir Finansuotojas'!KJ12</f>
        <v>0</v>
      </c>
      <c r="KK80" s="217">
        <f>-'Investuotojas ir Finansuotojas'!KK27-'Investuotojas ir Finansuotojas'!KK12</f>
        <v>0</v>
      </c>
      <c r="KL80" s="217">
        <f>-'Investuotojas ir Finansuotojas'!KL27-'Investuotojas ir Finansuotojas'!KL12</f>
        <v>0</v>
      </c>
      <c r="KM80" s="217">
        <f>-'Investuotojas ir Finansuotojas'!KM27-'Investuotojas ir Finansuotojas'!KM12</f>
        <v>0</v>
      </c>
      <c r="KN80" s="216">
        <f t="shared" si="1461"/>
        <v>0</v>
      </c>
      <c r="KO80" s="217">
        <f>-'Investuotojas ir Finansuotojas'!KO27-'Investuotojas ir Finansuotojas'!KO12</f>
        <v>0</v>
      </c>
      <c r="KP80" s="217">
        <f>-'Investuotojas ir Finansuotojas'!KP27-'Investuotojas ir Finansuotojas'!KP12</f>
        <v>0</v>
      </c>
      <c r="KQ80" s="217">
        <f>-'Investuotojas ir Finansuotojas'!KQ27-'Investuotojas ir Finansuotojas'!KQ12</f>
        <v>0</v>
      </c>
      <c r="KR80" s="217">
        <f>-'Investuotojas ir Finansuotojas'!KR27-'Investuotojas ir Finansuotojas'!KR12</f>
        <v>0</v>
      </c>
      <c r="KS80" s="217">
        <f>-'Investuotojas ir Finansuotojas'!KS27-'Investuotojas ir Finansuotojas'!KS12</f>
        <v>0</v>
      </c>
      <c r="KT80" s="217">
        <f>-'Investuotojas ir Finansuotojas'!KT27-'Investuotojas ir Finansuotojas'!KT12</f>
        <v>0</v>
      </c>
      <c r="KU80" s="217">
        <f>-'Investuotojas ir Finansuotojas'!KU27-'Investuotojas ir Finansuotojas'!KU12</f>
        <v>0</v>
      </c>
      <c r="KV80" s="217">
        <f>-'Investuotojas ir Finansuotojas'!KV27-'Investuotojas ir Finansuotojas'!KV12</f>
        <v>0</v>
      </c>
      <c r="KW80" s="217">
        <f>-'Investuotojas ir Finansuotojas'!KW27-'Investuotojas ir Finansuotojas'!KW12</f>
        <v>0</v>
      </c>
      <c r="KX80" s="217">
        <f>-'Investuotojas ir Finansuotojas'!KX27-'Investuotojas ir Finansuotojas'!KX12</f>
        <v>0</v>
      </c>
      <c r="KY80" s="217">
        <f>-'Investuotojas ir Finansuotojas'!KY27-'Investuotojas ir Finansuotojas'!KY12</f>
        <v>0</v>
      </c>
      <c r="KZ80" s="217">
        <f>-'Investuotojas ir Finansuotojas'!KZ27-'Investuotojas ir Finansuotojas'!KZ12</f>
        <v>0</v>
      </c>
      <c r="LA80" s="216">
        <f t="shared" si="1462"/>
        <v>0</v>
      </c>
      <c r="LB80" s="217">
        <f>-'Investuotojas ir Finansuotojas'!LB27-'Investuotojas ir Finansuotojas'!LB12</f>
        <v>0</v>
      </c>
      <c r="LC80" s="217">
        <f>-'Investuotojas ir Finansuotojas'!LC27-'Investuotojas ir Finansuotojas'!LC12</f>
        <v>0</v>
      </c>
      <c r="LD80" s="217">
        <f>-'Investuotojas ir Finansuotojas'!LD27-'Investuotojas ir Finansuotojas'!LD12</f>
        <v>0</v>
      </c>
      <c r="LE80" s="217">
        <f>-'Investuotojas ir Finansuotojas'!LE27-'Investuotojas ir Finansuotojas'!LE12</f>
        <v>0</v>
      </c>
      <c r="LF80" s="217">
        <f>-'Investuotojas ir Finansuotojas'!LF27-'Investuotojas ir Finansuotojas'!LF12</f>
        <v>0</v>
      </c>
      <c r="LG80" s="217">
        <f>-'Investuotojas ir Finansuotojas'!LG27-'Investuotojas ir Finansuotojas'!LG12</f>
        <v>0</v>
      </c>
      <c r="LH80" s="217">
        <f>-'Investuotojas ir Finansuotojas'!LH27-'Investuotojas ir Finansuotojas'!LH12</f>
        <v>0</v>
      </c>
      <c r="LI80" s="217">
        <f>-'Investuotojas ir Finansuotojas'!LI27-'Investuotojas ir Finansuotojas'!LI12</f>
        <v>0</v>
      </c>
      <c r="LJ80" s="217">
        <f>-'Investuotojas ir Finansuotojas'!LJ27-'Investuotojas ir Finansuotojas'!LJ12</f>
        <v>0</v>
      </c>
      <c r="LK80" s="217">
        <f>-'Investuotojas ir Finansuotojas'!LK27-'Investuotojas ir Finansuotojas'!LK12</f>
        <v>0</v>
      </c>
      <c r="LL80" s="217">
        <f>-'Investuotojas ir Finansuotojas'!LL27-'Investuotojas ir Finansuotojas'!LL12</f>
        <v>0</v>
      </c>
      <c r="LM80" s="217">
        <f>-'Investuotojas ir Finansuotojas'!LM27-'Investuotojas ir Finansuotojas'!LM12</f>
        <v>0</v>
      </c>
      <c r="LN80" s="216">
        <f t="shared" si="1463"/>
        <v>0</v>
      </c>
    </row>
    <row r="81" spans="1:326" s="90" customFormat="1" ht="15.75" thickBot="1">
      <c r="A81" s="207" t="s">
        <v>67</v>
      </c>
      <c r="B81" s="226">
        <f>B75</f>
        <v>0</v>
      </c>
      <c r="C81" s="226">
        <f>C75</f>
        <v>0</v>
      </c>
      <c r="D81" s="226">
        <f t="shared" ref="D81:N81" si="2020">D75</f>
        <v>0</v>
      </c>
      <c r="E81" s="226">
        <f t="shared" si="2020"/>
        <v>0</v>
      </c>
      <c r="F81" s="226">
        <f t="shared" si="2020"/>
        <v>0</v>
      </c>
      <c r="G81" s="226">
        <f t="shared" si="2020"/>
        <v>0</v>
      </c>
      <c r="H81" s="226">
        <f t="shared" si="2020"/>
        <v>0</v>
      </c>
      <c r="I81" s="226">
        <f t="shared" si="2020"/>
        <v>0</v>
      </c>
      <c r="J81" s="226">
        <f t="shared" si="2020"/>
        <v>0</v>
      </c>
      <c r="K81" s="226">
        <f t="shared" si="2020"/>
        <v>0</v>
      </c>
      <c r="L81" s="226">
        <f t="shared" si="2020"/>
        <v>0</v>
      </c>
      <c r="M81" s="226">
        <f t="shared" si="2020"/>
        <v>0</v>
      </c>
      <c r="N81" s="227">
        <f t="shared" si="2020"/>
        <v>0</v>
      </c>
      <c r="O81" s="226">
        <f>O75</f>
        <v>0</v>
      </c>
      <c r="P81" s="226">
        <f>P75</f>
        <v>0</v>
      </c>
      <c r="Q81" s="226">
        <f t="shared" ref="Q81:Z81" si="2021">Q75</f>
        <v>0</v>
      </c>
      <c r="R81" s="226">
        <f t="shared" si="2021"/>
        <v>0</v>
      </c>
      <c r="S81" s="226">
        <f t="shared" si="2021"/>
        <v>0</v>
      </c>
      <c r="T81" s="226">
        <f t="shared" si="2021"/>
        <v>0</v>
      </c>
      <c r="U81" s="226">
        <f t="shared" si="2021"/>
        <v>0</v>
      </c>
      <c r="V81" s="226">
        <f t="shared" si="2021"/>
        <v>0</v>
      </c>
      <c r="W81" s="226">
        <f t="shared" si="2021"/>
        <v>0</v>
      </c>
      <c r="X81" s="226">
        <f t="shared" si="2021"/>
        <v>0</v>
      </c>
      <c r="Y81" s="226">
        <f t="shared" si="2021"/>
        <v>0</v>
      </c>
      <c r="Z81" s="226">
        <f t="shared" si="2021"/>
        <v>0</v>
      </c>
      <c r="AA81" s="227">
        <f t="shared" ref="AA81" si="2022">AA75</f>
        <v>0</v>
      </c>
      <c r="AB81" s="226">
        <f>AB75</f>
        <v>0</v>
      </c>
      <c r="AC81" s="226">
        <f>AC75</f>
        <v>0</v>
      </c>
      <c r="AD81" s="226">
        <f t="shared" ref="AD81:AN81" si="2023">AD75</f>
        <v>0</v>
      </c>
      <c r="AE81" s="226">
        <f t="shared" si="2023"/>
        <v>0</v>
      </c>
      <c r="AF81" s="226">
        <f t="shared" si="2023"/>
        <v>0</v>
      </c>
      <c r="AG81" s="226">
        <f t="shared" si="2023"/>
        <v>0</v>
      </c>
      <c r="AH81" s="226">
        <f t="shared" si="2023"/>
        <v>0</v>
      </c>
      <c r="AI81" s="226">
        <f t="shared" si="2023"/>
        <v>0</v>
      </c>
      <c r="AJ81" s="226">
        <f t="shared" si="2023"/>
        <v>0</v>
      </c>
      <c r="AK81" s="226">
        <f t="shared" si="2023"/>
        <v>0</v>
      </c>
      <c r="AL81" s="226">
        <f t="shared" si="2023"/>
        <v>0</v>
      </c>
      <c r="AM81" s="226">
        <f t="shared" si="2023"/>
        <v>0</v>
      </c>
      <c r="AN81" s="227">
        <f t="shared" si="2023"/>
        <v>0</v>
      </c>
      <c r="AO81" s="226">
        <f>AO75</f>
        <v>0</v>
      </c>
      <c r="AP81" s="226">
        <f>AP75</f>
        <v>0</v>
      </c>
      <c r="AQ81" s="226">
        <f t="shared" ref="AQ81:AZ81" si="2024">AQ75</f>
        <v>0</v>
      </c>
      <c r="AR81" s="226">
        <f t="shared" si="2024"/>
        <v>0</v>
      </c>
      <c r="AS81" s="226">
        <f t="shared" si="2024"/>
        <v>0</v>
      </c>
      <c r="AT81" s="226">
        <f t="shared" si="2024"/>
        <v>0</v>
      </c>
      <c r="AU81" s="226">
        <f t="shared" si="2024"/>
        <v>0</v>
      </c>
      <c r="AV81" s="226">
        <f t="shared" si="2024"/>
        <v>0</v>
      </c>
      <c r="AW81" s="226">
        <f t="shared" si="2024"/>
        <v>0</v>
      </c>
      <c r="AX81" s="226">
        <f t="shared" si="2024"/>
        <v>0</v>
      </c>
      <c r="AY81" s="226">
        <f t="shared" si="2024"/>
        <v>0</v>
      </c>
      <c r="AZ81" s="226">
        <f t="shared" si="2024"/>
        <v>0</v>
      </c>
      <c r="BA81" s="227">
        <f t="shared" ref="BA81" si="2025">BA75</f>
        <v>0</v>
      </c>
      <c r="BB81" s="226">
        <f>BB75</f>
        <v>0</v>
      </c>
      <c r="BC81" s="226">
        <f>BC75</f>
        <v>0</v>
      </c>
      <c r="BD81" s="226">
        <f t="shared" ref="BD81:BM81" si="2026">BD75</f>
        <v>0</v>
      </c>
      <c r="BE81" s="226">
        <f t="shared" si="2026"/>
        <v>0</v>
      </c>
      <c r="BF81" s="226">
        <f t="shared" si="2026"/>
        <v>0</v>
      </c>
      <c r="BG81" s="226">
        <f t="shared" si="2026"/>
        <v>0</v>
      </c>
      <c r="BH81" s="226">
        <f t="shared" si="2026"/>
        <v>0</v>
      </c>
      <c r="BI81" s="226">
        <f t="shared" si="2026"/>
        <v>0</v>
      </c>
      <c r="BJ81" s="226">
        <f t="shared" si="2026"/>
        <v>0</v>
      </c>
      <c r="BK81" s="226">
        <f t="shared" si="2026"/>
        <v>0</v>
      </c>
      <c r="BL81" s="226">
        <f t="shared" si="2026"/>
        <v>0</v>
      </c>
      <c r="BM81" s="226">
        <f t="shared" si="2026"/>
        <v>0</v>
      </c>
      <c r="BN81" s="227">
        <f t="shared" ref="BN81" si="2027">BN75</f>
        <v>0</v>
      </c>
      <c r="BO81" s="226">
        <f>BO75</f>
        <v>0</v>
      </c>
      <c r="BP81" s="226">
        <f>BP75</f>
        <v>0</v>
      </c>
      <c r="BQ81" s="226">
        <f t="shared" ref="BQ81:BZ81" si="2028">BQ75</f>
        <v>0</v>
      </c>
      <c r="BR81" s="226">
        <f t="shared" si="2028"/>
        <v>0</v>
      </c>
      <c r="BS81" s="226">
        <f t="shared" si="2028"/>
        <v>0</v>
      </c>
      <c r="BT81" s="226">
        <f t="shared" si="2028"/>
        <v>0</v>
      </c>
      <c r="BU81" s="226">
        <f t="shared" si="2028"/>
        <v>0</v>
      </c>
      <c r="BV81" s="226">
        <f t="shared" si="2028"/>
        <v>0</v>
      </c>
      <c r="BW81" s="226">
        <f t="shared" si="2028"/>
        <v>0</v>
      </c>
      <c r="BX81" s="226">
        <f t="shared" si="2028"/>
        <v>0</v>
      </c>
      <c r="BY81" s="226">
        <f t="shared" si="2028"/>
        <v>0</v>
      </c>
      <c r="BZ81" s="226">
        <f t="shared" si="2028"/>
        <v>0</v>
      </c>
      <c r="CA81" s="227">
        <f t="shared" ref="CA81" si="2029">CA75</f>
        <v>0</v>
      </c>
      <c r="CB81" s="226">
        <f>CB75</f>
        <v>0</v>
      </c>
      <c r="CC81" s="226">
        <f>CC75</f>
        <v>0</v>
      </c>
      <c r="CD81" s="226">
        <f t="shared" ref="CD81:CM81" si="2030">CD75</f>
        <v>0</v>
      </c>
      <c r="CE81" s="226">
        <f t="shared" si="2030"/>
        <v>0</v>
      </c>
      <c r="CF81" s="226">
        <f t="shared" si="2030"/>
        <v>0</v>
      </c>
      <c r="CG81" s="226">
        <f t="shared" si="2030"/>
        <v>0</v>
      </c>
      <c r="CH81" s="226">
        <f t="shared" si="2030"/>
        <v>0</v>
      </c>
      <c r="CI81" s="226">
        <f t="shared" si="2030"/>
        <v>0</v>
      </c>
      <c r="CJ81" s="226">
        <f t="shared" si="2030"/>
        <v>0</v>
      </c>
      <c r="CK81" s="226">
        <f t="shared" si="2030"/>
        <v>0</v>
      </c>
      <c r="CL81" s="226">
        <f t="shared" si="2030"/>
        <v>0</v>
      </c>
      <c r="CM81" s="226">
        <f t="shared" si="2030"/>
        <v>0</v>
      </c>
      <c r="CN81" s="227">
        <f t="shared" ref="CN81" si="2031">CN75</f>
        <v>0</v>
      </c>
      <c r="CO81" s="226">
        <f>CO75</f>
        <v>0</v>
      </c>
      <c r="CP81" s="226">
        <f>CP75</f>
        <v>0</v>
      </c>
      <c r="CQ81" s="226">
        <f t="shared" ref="CQ81:CZ81" si="2032">CQ75</f>
        <v>0</v>
      </c>
      <c r="CR81" s="226">
        <f t="shared" si="2032"/>
        <v>0</v>
      </c>
      <c r="CS81" s="226">
        <f t="shared" si="2032"/>
        <v>0</v>
      </c>
      <c r="CT81" s="226">
        <f t="shared" si="2032"/>
        <v>0</v>
      </c>
      <c r="CU81" s="226">
        <f t="shared" si="2032"/>
        <v>0</v>
      </c>
      <c r="CV81" s="226">
        <f t="shared" si="2032"/>
        <v>0</v>
      </c>
      <c r="CW81" s="226">
        <f t="shared" si="2032"/>
        <v>0</v>
      </c>
      <c r="CX81" s="226">
        <f t="shared" si="2032"/>
        <v>0</v>
      </c>
      <c r="CY81" s="226">
        <f t="shared" si="2032"/>
        <v>0</v>
      </c>
      <c r="CZ81" s="226">
        <f t="shared" si="2032"/>
        <v>0</v>
      </c>
      <c r="DA81" s="227">
        <f t="shared" ref="DA81" si="2033">DA75</f>
        <v>0</v>
      </c>
      <c r="DB81" s="226">
        <f>DB75</f>
        <v>0</v>
      </c>
      <c r="DC81" s="226">
        <f>DC75</f>
        <v>0</v>
      </c>
      <c r="DD81" s="226">
        <f t="shared" ref="DD81:DM81" si="2034">DD75</f>
        <v>0</v>
      </c>
      <c r="DE81" s="226">
        <f t="shared" si="2034"/>
        <v>0</v>
      </c>
      <c r="DF81" s="226">
        <f t="shared" si="2034"/>
        <v>0</v>
      </c>
      <c r="DG81" s="226">
        <f t="shared" si="2034"/>
        <v>0</v>
      </c>
      <c r="DH81" s="226">
        <f t="shared" si="2034"/>
        <v>0</v>
      </c>
      <c r="DI81" s="226">
        <f t="shared" si="2034"/>
        <v>0</v>
      </c>
      <c r="DJ81" s="226">
        <f t="shared" si="2034"/>
        <v>0</v>
      </c>
      <c r="DK81" s="226">
        <f t="shared" si="2034"/>
        <v>0</v>
      </c>
      <c r="DL81" s="226">
        <f t="shared" si="2034"/>
        <v>0</v>
      </c>
      <c r="DM81" s="226">
        <f t="shared" si="2034"/>
        <v>0</v>
      </c>
      <c r="DN81" s="227">
        <f t="shared" ref="DN81" si="2035">DN75</f>
        <v>0</v>
      </c>
      <c r="DO81" s="226">
        <f>DO75</f>
        <v>0</v>
      </c>
      <c r="DP81" s="226">
        <f>DP75</f>
        <v>0</v>
      </c>
      <c r="DQ81" s="226">
        <f t="shared" ref="DQ81:DZ81" si="2036">DQ75</f>
        <v>0</v>
      </c>
      <c r="DR81" s="226">
        <f t="shared" si="2036"/>
        <v>0</v>
      </c>
      <c r="DS81" s="226">
        <f t="shared" si="2036"/>
        <v>0</v>
      </c>
      <c r="DT81" s="226">
        <f t="shared" si="2036"/>
        <v>0</v>
      </c>
      <c r="DU81" s="226">
        <f t="shared" si="2036"/>
        <v>0</v>
      </c>
      <c r="DV81" s="226">
        <f t="shared" si="2036"/>
        <v>0</v>
      </c>
      <c r="DW81" s="226">
        <f t="shared" si="2036"/>
        <v>0</v>
      </c>
      <c r="DX81" s="226">
        <f t="shared" si="2036"/>
        <v>0</v>
      </c>
      <c r="DY81" s="226">
        <f t="shared" si="2036"/>
        <v>0</v>
      </c>
      <c r="DZ81" s="226">
        <f t="shared" si="2036"/>
        <v>0</v>
      </c>
      <c r="EA81" s="227">
        <f t="shared" ref="EA81" si="2037">EA75</f>
        <v>0</v>
      </c>
      <c r="EB81" s="226">
        <f>EB75</f>
        <v>0</v>
      </c>
      <c r="EC81" s="226">
        <f>EC75</f>
        <v>0</v>
      </c>
      <c r="ED81" s="226">
        <f t="shared" ref="ED81:EM81" si="2038">ED75</f>
        <v>0</v>
      </c>
      <c r="EE81" s="226">
        <f t="shared" si="2038"/>
        <v>0</v>
      </c>
      <c r="EF81" s="226">
        <f t="shared" si="2038"/>
        <v>0</v>
      </c>
      <c r="EG81" s="226">
        <f t="shared" si="2038"/>
        <v>0</v>
      </c>
      <c r="EH81" s="226">
        <f t="shared" si="2038"/>
        <v>0</v>
      </c>
      <c r="EI81" s="226">
        <f t="shared" si="2038"/>
        <v>0</v>
      </c>
      <c r="EJ81" s="226">
        <f t="shared" si="2038"/>
        <v>0</v>
      </c>
      <c r="EK81" s="226">
        <f t="shared" si="2038"/>
        <v>0</v>
      </c>
      <c r="EL81" s="226">
        <f t="shared" si="2038"/>
        <v>0</v>
      </c>
      <c r="EM81" s="226">
        <f t="shared" si="2038"/>
        <v>0</v>
      </c>
      <c r="EN81" s="227">
        <f t="shared" ref="EN81" si="2039">EN75</f>
        <v>0</v>
      </c>
      <c r="EO81" s="226">
        <f>EO75</f>
        <v>0</v>
      </c>
      <c r="EP81" s="226">
        <f>EP75</f>
        <v>0</v>
      </c>
      <c r="EQ81" s="226">
        <f t="shared" ref="EQ81:EZ81" si="2040">EQ75</f>
        <v>0</v>
      </c>
      <c r="ER81" s="226">
        <f t="shared" si="2040"/>
        <v>0</v>
      </c>
      <c r="ES81" s="226">
        <f t="shared" si="2040"/>
        <v>0</v>
      </c>
      <c r="ET81" s="226">
        <f t="shared" si="2040"/>
        <v>0</v>
      </c>
      <c r="EU81" s="226">
        <f t="shared" si="2040"/>
        <v>0</v>
      </c>
      <c r="EV81" s="226">
        <f t="shared" si="2040"/>
        <v>0</v>
      </c>
      <c r="EW81" s="226">
        <f t="shared" si="2040"/>
        <v>0</v>
      </c>
      <c r="EX81" s="226">
        <f t="shared" si="2040"/>
        <v>0</v>
      </c>
      <c r="EY81" s="226">
        <f t="shared" si="2040"/>
        <v>0</v>
      </c>
      <c r="EZ81" s="226">
        <f t="shared" si="2040"/>
        <v>0</v>
      </c>
      <c r="FA81" s="227">
        <f t="shared" ref="FA81" si="2041">FA75</f>
        <v>0</v>
      </c>
      <c r="FB81" s="226">
        <f>FB75</f>
        <v>0</v>
      </c>
      <c r="FC81" s="226">
        <f>FC75</f>
        <v>0</v>
      </c>
      <c r="FD81" s="226">
        <f t="shared" ref="FD81:FM81" si="2042">FD75</f>
        <v>0</v>
      </c>
      <c r="FE81" s="226">
        <f t="shared" si="2042"/>
        <v>0</v>
      </c>
      <c r="FF81" s="226">
        <f t="shared" si="2042"/>
        <v>0</v>
      </c>
      <c r="FG81" s="226">
        <f t="shared" si="2042"/>
        <v>0</v>
      </c>
      <c r="FH81" s="226">
        <f t="shared" si="2042"/>
        <v>0</v>
      </c>
      <c r="FI81" s="226">
        <f t="shared" si="2042"/>
        <v>0</v>
      </c>
      <c r="FJ81" s="226">
        <f t="shared" si="2042"/>
        <v>0</v>
      </c>
      <c r="FK81" s="226">
        <f t="shared" si="2042"/>
        <v>0</v>
      </c>
      <c r="FL81" s="226">
        <f t="shared" si="2042"/>
        <v>0</v>
      </c>
      <c r="FM81" s="226">
        <f t="shared" si="2042"/>
        <v>0</v>
      </c>
      <c r="FN81" s="227">
        <f t="shared" ref="FN81" si="2043">FN75</f>
        <v>0</v>
      </c>
      <c r="FO81" s="226">
        <f>FO75</f>
        <v>0</v>
      </c>
      <c r="FP81" s="226">
        <f>FP75</f>
        <v>0</v>
      </c>
      <c r="FQ81" s="226">
        <f t="shared" ref="FQ81:FZ81" si="2044">FQ75</f>
        <v>0</v>
      </c>
      <c r="FR81" s="226">
        <f t="shared" si="2044"/>
        <v>0</v>
      </c>
      <c r="FS81" s="226">
        <f t="shared" si="2044"/>
        <v>0</v>
      </c>
      <c r="FT81" s="226">
        <f t="shared" si="2044"/>
        <v>0</v>
      </c>
      <c r="FU81" s="226">
        <f t="shared" si="2044"/>
        <v>0</v>
      </c>
      <c r="FV81" s="226">
        <f t="shared" si="2044"/>
        <v>0</v>
      </c>
      <c r="FW81" s="226">
        <f t="shared" si="2044"/>
        <v>0</v>
      </c>
      <c r="FX81" s="226">
        <f t="shared" si="2044"/>
        <v>0</v>
      </c>
      <c r="FY81" s="226">
        <f t="shared" si="2044"/>
        <v>0</v>
      </c>
      <c r="FZ81" s="226">
        <f t="shared" si="2044"/>
        <v>0</v>
      </c>
      <c r="GA81" s="227">
        <f t="shared" ref="GA81" si="2045">GA75</f>
        <v>0</v>
      </c>
      <c r="GB81" s="226">
        <f>GB75</f>
        <v>0</v>
      </c>
      <c r="GC81" s="226">
        <f>GC75</f>
        <v>0</v>
      </c>
      <c r="GD81" s="226">
        <f t="shared" ref="GD81:GM81" si="2046">GD75</f>
        <v>0</v>
      </c>
      <c r="GE81" s="226">
        <f t="shared" si="2046"/>
        <v>0</v>
      </c>
      <c r="GF81" s="226">
        <f t="shared" si="2046"/>
        <v>0</v>
      </c>
      <c r="GG81" s="226">
        <f t="shared" si="2046"/>
        <v>0</v>
      </c>
      <c r="GH81" s="226">
        <f t="shared" si="2046"/>
        <v>0</v>
      </c>
      <c r="GI81" s="226">
        <f t="shared" si="2046"/>
        <v>0</v>
      </c>
      <c r="GJ81" s="226">
        <f t="shared" si="2046"/>
        <v>0</v>
      </c>
      <c r="GK81" s="226">
        <f t="shared" si="2046"/>
        <v>0</v>
      </c>
      <c r="GL81" s="226">
        <f t="shared" si="2046"/>
        <v>0</v>
      </c>
      <c r="GM81" s="226">
        <f t="shared" si="2046"/>
        <v>0</v>
      </c>
      <c r="GN81" s="227">
        <f t="shared" ref="GN81" si="2047">GN75</f>
        <v>0</v>
      </c>
      <c r="GO81" s="226">
        <f>GO75</f>
        <v>0</v>
      </c>
      <c r="GP81" s="226">
        <f>GP75</f>
        <v>0</v>
      </c>
      <c r="GQ81" s="226">
        <f t="shared" ref="GQ81:GZ81" si="2048">GQ75</f>
        <v>0</v>
      </c>
      <c r="GR81" s="226">
        <f t="shared" si="2048"/>
        <v>0</v>
      </c>
      <c r="GS81" s="226">
        <f t="shared" si="2048"/>
        <v>0</v>
      </c>
      <c r="GT81" s="226">
        <f t="shared" si="2048"/>
        <v>0</v>
      </c>
      <c r="GU81" s="226">
        <f t="shared" si="2048"/>
        <v>0</v>
      </c>
      <c r="GV81" s="226">
        <f t="shared" si="2048"/>
        <v>0</v>
      </c>
      <c r="GW81" s="226">
        <f t="shared" si="2048"/>
        <v>0</v>
      </c>
      <c r="GX81" s="226">
        <f t="shared" si="2048"/>
        <v>0</v>
      </c>
      <c r="GY81" s="226">
        <f t="shared" si="2048"/>
        <v>0</v>
      </c>
      <c r="GZ81" s="226">
        <f t="shared" si="2048"/>
        <v>0</v>
      </c>
      <c r="HA81" s="227">
        <f t="shared" ref="HA81" si="2049">HA75</f>
        <v>0</v>
      </c>
      <c r="HB81" s="226">
        <f>HB75</f>
        <v>0</v>
      </c>
      <c r="HC81" s="226">
        <f>HC75</f>
        <v>0</v>
      </c>
      <c r="HD81" s="226">
        <f t="shared" ref="HD81:HM81" si="2050">HD75</f>
        <v>0</v>
      </c>
      <c r="HE81" s="226">
        <f t="shared" si="2050"/>
        <v>0</v>
      </c>
      <c r="HF81" s="226">
        <f t="shared" si="2050"/>
        <v>0</v>
      </c>
      <c r="HG81" s="226">
        <f t="shared" si="2050"/>
        <v>0</v>
      </c>
      <c r="HH81" s="226">
        <f t="shared" si="2050"/>
        <v>0</v>
      </c>
      <c r="HI81" s="226">
        <f t="shared" si="2050"/>
        <v>0</v>
      </c>
      <c r="HJ81" s="226">
        <f t="shared" si="2050"/>
        <v>0</v>
      </c>
      <c r="HK81" s="226">
        <f t="shared" si="2050"/>
        <v>0</v>
      </c>
      <c r="HL81" s="226">
        <f t="shared" si="2050"/>
        <v>0</v>
      </c>
      <c r="HM81" s="226">
        <f t="shared" si="2050"/>
        <v>0</v>
      </c>
      <c r="HN81" s="227">
        <f t="shared" ref="HN81" si="2051">HN75</f>
        <v>0</v>
      </c>
      <c r="HO81" s="226">
        <f>HO75</f>
        <v>0</v>
      </c>
      <c r="HP81" s="226">
        <f>HP75</f>
        <v>0</v>
      </c>
      <c r="HQ81" s="226">
        <f t="shared" ref="HQ81:HZ81" si="2052">HQ75</f>
        <v>0</v>
      </c>
      <c r="HR81" s="226">
        <f t="shared" si="2052"/>
        <v>0</v>
      </c>
      <c r="HS81" s="226">
        <f t="shared" si="2052"/>
        <v>0</v>
      </c>
      <c r="HT81" s="226">
        <f t="shared" si="2052"/>
        <v>0</v>
      </c>
      <c r="HU81" s="226">
        <f t="shared" si="2052"/>
        <v>0</v>
      </c>
      <c r="HV81" s="226">
        <f t="shared" si="2052"/>
        <v>0</v>
      </c>
      <c r="HW81" s="226">
        <f t="shared" si="2052"/>
        <v>0</v>
      </c>
      <c r="HX81" s="226">
        <f t="shared" si="2052"/>
        <v>0</v>
      </c>
      <c r="HY81" s="226">
        <f t="shared" si="2052"/>
        <v>0</v>
      </c>
      <c r="HZ81" s="226">
        <f t="shared" si="2052"/>
        <v>0</v>
      </c>
      <c r="IA81" s="227">
        <f t="shared" ref="IA81" si="2053">IA75</f>
        <v>0</v>
      </c>
      <c r="IB81" s="226">
        <f>IB75</f>
        <v>0</v>
      </c>
      <c r="IC81" s="226">
        <f>IC75</f>
        <v>0</v>
      </c>
      <c r="ID81" s="226">
        <f t="shared" ref="ID81:IM81" si="2054">ID75</f>
        <v>0</v>
      </c>
      <c r="IE81" s="226">
        <f t="shared" si="2054"/>
        <v>0</v>
      </c>
      <c r="IF81" s="226">
        <f t="shared" si="2054"/>
        <v>0</v>
      </c>
      <c r="IG81" s="226">
        <f t="shared" si="2054"/>
        <v>0</v>
      </c>
      <c r="IH81" s="226">
        <f t="shared" si="2054"/>
        <v>0</v>
      </c>
      <c r="II81" s="226">
        <f t="shared" si="2054"/>
        <v>0</v>
      </c>
      <c r="IJ81" s="226">
        <f t="shared" si="2054"/>
        <v>0</v>
      </c>
      <c r="IK81" s="226">
        <f t="shared" si="2054"/>
        <v>0</v>
      </c>
      <c r="IL81" s="226">
        <f t="shared" si="2054"/>
        <v>0</v>
      </c>
      <c r="IM81" s="226">
        <f t="shared" si="2054"/>
        <v>0</v>
      </c>
      <c r="IN81" s="227">
        <f t="shared" ref="IN81" si="2055">IN75</f>
        <v>0</v>
      </c>
      <c r="IO81" s="226">
        <f>IO75</f>
        <v>0</v>
      </c>
      <c r="IP81" s="226">
        <f>IP75</f>
        <v>0</v>
      </c>
      <c r="IQ81" s="226">
        <f t="shared" ref="IQ81:IZ81" si="2056">IQ75</f>
        <v>0</v>
      </c>
      <c r="IR81" s="226">
        <f t="shared" si="2056"/>
        <v>0</v>
      </c>
      <c r="IS81" s="226">
        <f t="shared" si="2056"/>
        <v>0</v>
      </c>
      <c r="IT81" s="226">
        <f t="shared" si="2056"/>
        <v>0</v>
      </c>
      <c r="IU81" s="226">
        <f t="shared" si="2056"/>
        <v>0</v>
      </c>
      <c r="IV81" s="226">
        <f t="shared" si="2056"/>
        <v>0</v>
      </c>
      <c r="IW81" s="226">
        <f t="shared" si="2056"/>
        <v>0</v>
      </c>
      <c r="IX81" s="226">
        <f t="shared" si="2056"/>
        <v>0</v>
      </c>
      <c r="IY81" s="226">
        <f t="shared" si="2056"/>
        <v>0</v>
      </c>
      <c r="IZ81" s="226">
        <f t="shared" si="2056"/>
        <v>0</v>
      </c>
      <c r="JA81" s="227">
        <f t="shared" ref="JA81" si="2057">JA75</f>
        <v>0</v>
      </c>
      <c r="JB81" s="226">
        <f>JB75</f>
        <v>0</v>
      </c>
      <c r="JC81" s="226">
        <f>JC75</f>
        <v>0</v>
      </c>
      <c r="JD81" s="226">
        <f t="shared" ref="JD81:JM81" si="2058">JD75</f>
        <v>0</v>
      </c>
      <c r="JE81" s="226">
        <f t="shared" si="2058"/>
        <v>0</v>
      </c>
      <c r="JF81" s="226">
        <f t="shared" si="2058"/>
        <v>0</v>
      </c>
      <c r="JG81" s="226">
        <f t="shared" si="2058"/>
        <v>0</v>
      </c>
      <c r="JH81" s="226">
        <f t="shared" si="2058"/>
        <v>0</v>
      </c>
      <c r="JI81" s="226">
        <f t="shared" si="2058"/>
        <v>0</v>
      </c>
      <c r="JJ81" s="226">
        <f t="shared" si="2058"/>
        <v>0</v>
      </c>
      <c r="JK81" s="226">
        <f t="shared" si="2058"/>
        <v>0</v>
      </c>
      <c r="JL81" s="226">
        <f t="shared" si="2058"/>
        <v>0</v>
      </c>
      <c r="JM81" s="226">
        <f t="shared" si="2058"/>
        <v>0</v>
      </c>
      <c r="JN81" s="227">
        <f t="shared" ref="JN81" si="2059">JN75</f>
        <v>0</v>
      </c>
      <c r="JO81" s="226">
        <f>JO75</f>
        <v>0</v>
      </c>
      <c r="JP81" s="226">
        <f>JP75</f>
        <v>0</v>
      </c>
      <c r="JQ81" s="226">
        <f t="shared" ref="JQ81:JZ81" si="2060">JQ75</f>
        <v>0</v>
      </c>
      <c r="JR81" s="226">
        <f t="shared" si="2060"/>
        <v>0</v>
      </c>
      <c r="JS81" s="226">
        <f t="shared" si="2060"/>
        <v>0</v>
      </c>
      <c r="JT81" s="226">
        <f t="shared" si="2060"/>
        <v>0</v>
      </c>
      <c r="JU81" s="226">
        <f t="shared" si="2060"/>
        <v>0</v>
      </c>
      <c r="JV81" s="226">
        <f t="shared" si="2060"/>
        <v>0</v>
      </c>
      <c r="JW81" s="226">
        <f t="shared" si="2060"/>
        <v>0</v>
      </c>
      <c r="JX81" s="226">
        <f t="shared" si="2060"/>
        <v>0</v>
      </c>
      <c r="JY81" s="226">
        <f t="shared" si="2060"/>
        <v>0</v>
      </c>
      <c r="JZ81" s="226">
        <f t="shared" si="2060"/>
        <v>0</v>
      </c>
      <c r="KA81" s="227">
        <f t="shared" ref="KA81" si="2061">KA75</f>
        <v>0</v>
      </c>
      <c r="KB81" s="226">
        <f>KB75</f>
        <v>0</v>
      </c>
      <c r="KC81" s="226">
        <f>KC75</f>
        <v>0</v>
      </c>
      <c r="KD81" s="226">
        <f t="shared" ref="KD81:KM81" si="2062">KD75</f>
        <v>0</v>
      </c>
      <c r="KE81" s="226">
        <f t="shared" si="2062"/>
        <v>0</v>
      </c>
      <c r="KF81" s="226">
        <f t="shared" si="2062"/>
        <v>0</v>
      </c>
      <c r="KG81" s="226">
        <f t="shared" si="2062"/>
        <v>0</v>
      </c>
      <c r="KH81" s="226">
        <f t="shared" si="2062"/>
        <v>0</v>
      </c>
      <c r="KI81" s="226">
        <f t="shared" si="2062"/>
        <v>0</v>
      </c>
      <c r="KJ81" s="226">
        <f t="shared" si="2062"/>
        <v>0</v>
      </c>
      <c r="KK81" s="226">
        <f t="shared" si="2062"/>
        <v>0</v>
      </c>
      <c r="KL81" s="226">
        <f t="shared" si="2062"/>
        <v>0</v>
      </c>
      <c r="KM81" s="226">
        <f t="shared" si="2062"/>
        <v>0</v>
      </c>
      <c r="KN81" s="227">
        <f t="shared" ref="KN81" si="2063">KN75</f>
        <v>0</v>
      </c>
      <c r="KO81" s="226">
        <f>KO75</f>
        <v>0</v>
      </c>
      <c r="KP81" s="226">
        <f>KP75</f>
        <v>0</v>
      </c>
      <c r="KQ81" s="226">
        <f t="shared" ref="KQ81:KZ81" si="2064">KQ75</f>
        <v>0</v>
      </c>
      <c r="KR81" s="226">
        <f t="shared" si="2064"/>
        <v>0</v>
      </c>
      <c r="KS81" s="226">
        <f t="shared" si="2064"/>
        <v>0</v>
      </c>
      <c r="KT81" s="226">
        <f t="shared" si="2064"/>
        <v>0</v>
      </c>
      <c r="KU81" s="226">
        <f t="shared" si="2064"/>
        <v>0</v>
      </c>
      <c r="KV81" s="226">
        <f t="shared" si="2064"/>
        <v>0</v>
      </c>
      <c r="KW81" s="226">
        <f t="shared" si="2064"/>
        <v>0</v>
      </c>
      <c r="KX81" s="226">
        <f t="shared" si="2064"/>
        <v>0</v>
      </c>
      <c r="KY81" s="226">
        <f t="shared" si="2064"/>
        <v>0</v>
      </c>
      <c r="KZ81" s="226">
        <f t="shared" si="2064"/>
        <v>0</v>
      </c>
      <c r="LA81" s="227">
        <f t="shared" ref="LA81" si="2065">LA75</f>
        <v>0</v>
      </c>
      <c r="LB81" s="226">
        <f>LB75</f>
        <v>0</v>
      </c>
      <c r="LC81" s="226">
        <f>LC75</f>
        <v>0</v>
      </c>
      <c r="LD81" s="226">
        <f t="shared" ref="LD81:LM81" si="2066">LD75</f>
        <v>0</v>
      </c>
      <c r="LE81" s="226">
        <f t="shared" si="2066"/>
        <v>0</v>
      </c>
      <c r="LF81" s="226">
        <f t="shared" si="2066"/>
        <v>0</v>
      </c>
      <c r="LG81" s="226">
        <f t="shared" si="2066"/>
        <v>0</v>
      </c>
      <c r="LH81" s="226">
        <f t="shared" si="2066"/>
        <v>0</v>
      </c>
      <c r="LI81" s="226">
        <f t="shared" si="2066"/>
        <v>0</v>
      </c>
      <c r="LJ81" s="226">
        <f t="shared" si="2066"/>
        <v>0</v>
      </c>
      <c r="LK81" s="226">
        <f t="shared" si="2066"/>
        <v>0</v>
      </c>
      <c r="LL81" s="226">
        <f t="shared" si="2066"/>
        <v>0</v>
      </c>
      <c r="LM81" s="226">
        <f t="shared" si="2066"/>
        <v>0</v>
      </c>
      <c r="LN81" s="227">
        <f t="shared" ref="LN81" si="2067">LN75</f>
        <v>0</v>
      </c>
    </row>
    <row r="82" spans="1:326" s="90" customFormat="1">
      <c r="A82" s="224" t="s">
        <v>68</v>
      </c>
      <c r="B82" s="228">
        <f>B63+B74+B81</f>
        <v>0</v>
      </c>
      <c r="C82" s="229">
        <f t="shared" ref="C82:M82" si="2068">C63+C74+C81</f>
        <v>0</v>
      </c>
      <c r="D82" s="229">
        <f t="shared" si="2068"/>
        <v>0</v>
      </c>
      <c r="E82" s="229">
        <f t="shared" si="2068"/>
        <v>0</v>
      </c>
      <c r="F82" s="229">
        <f t="shared" si="2068"/>
        <v>0</v>
      </c>
      <c r="G82" s="229">
        <f t="shared" si="2068"/>
        <v>0</v>
      </c>
      <c r="H82" s="229">
        <f t="shared" si="2068"/>
        <v>0</v>
      </c>
      <c r="I82" s="229">
        <f t="shared" si="2068"/>
        <v>0</v>
      </c>
      <c r="J82" s="229">
        <f t="shared" si="2068"/>
        <v>0</v>
      </c>
      <c r="K82" s="229">
        <f t="shared" si="2068"/>
        <v>0</v>
      </c>
      <c r="L82" s="229">
        <f t="shared" si="2068"/>
        <v>0</v>
      </c>
      <c r="M82" s="229">
        <f t="shared" si="2068"/>
        <v>0</v>
      </c>
      <c r="N82" s="230">
        <f t="shared" si="1439"/>
        <v>0</v>
      </c>
      <c r="O82" s="231">
        <f>O63+O74+O81</f>
        <v>0</v>
      </c>
      <c r="P82" s="229">
        <f t="shared" ref="P82" si="2069">P63+P74+P81</f>
        <v>0</v>
      </c>
      <c r="Q82" s="229">
        <f t="shared" ref="Q82" si="2070">Q63+Q74+Q81</f>
        <v>0</v>
      </c>
      <c r="R82" s="229">
        <f t="shared" ref="R82" si="2071">R63+R74+R81</f>
        <v>0</v>
      </c>
      <c r="S82" s="229">
        <f t="shared" ref="S82" si="2072">S63+S74+S81</f>
        <v>0</v>
      </c>
      <c r="T82" s="229">
        <f t="shared" ref="T82" si="2073">T63+T74+T81</f>
        <v>0</v>
      </c>
      <c r="U82" s="229">
        <f t="shared" ref="U82" si="2074">U63+U74+U81</f>
        <v>0</v>
      </c>
      <c r="V82" s="229">
        <f t="shared" ref="V82" si="2075">V63+V74+V81</f>
        <v>0</v>
      </c>
      <c r="W82" s="229">
        <f t="shared" ref="W82" si="2076">W63+W74+W81</f>
        <v>0</v>
      </c>
      <c r="X82" s="229">
        <f t="shared" ref="X82" si="2077">X63+X74+X81</f>
        <v>0</v>
      </c>
      <c r="Y82" s="229">
        <f t="shared" ref="Y82" si="2078">Y63+Y74+Y81</f>
        <v>0</v>
      </c>
      <c r="Z82" s="229">
        <f t="shared" ref="Z82" si="2079">Z63+Z74+Z81</f>
        <v>0</v>
      </c>
      <c r="AA82" s="230">
        <f t="shared" si="1440"/>
        <v>0</v>
      </c>
      <c r="AB82" s="231">
        <f>AB63+AB74+AB81</f>
        <v>0</v>
      </c>
      <c r="AC82" s="229">
        <f t="shared" ref="AC82" si="2080">AC63+AC74+AC81</f>
        <v>0</v>
      </c>
      <c r="AD82" s="229">
        <f t="shared" ref="AD82" si="2081">AD63+AD74+AD81</f>
        <v>0</v>
      </c>
      <c r="AE82" s="229">
        <f t="shared" ref="AE82" si="2082">AE63+AE74+AE81</f>
        <v>0</v>
      </c>
      <c r="AF82" s="229">
        <f t="shared" ref="AF82" si="2083">AF63+AF74+AF81</f>
        <v>0</v>
      </c>
      <c r="AG82" s="229">
        <f t="shared" ref="AG82" si="2084">AG63+AG74+AG81</f>
        <v>0</v>
      </c>
      <c r="AH82" s="229">
        <f t="shared" ref="AH82" si="2085">AH63+AH74+AH81</f>
        <v>0</v>
      </c>
      <c r="AI82" s="229">
        <f t="shared" ref="AI82" si="2086">AI63+AI74+AI81</f>
        <v>0</v>
      </c>
      <c r="AJ82" s="229">
        <f t="shared" ref="AJ82" si="2087">AJ63+AJ74+AJ81</f>
        <v>0</v>
      </c>
      <c r="AK82" s="229">
        <f t="shared" ref="AK82" si="2088">AK63+AK74+AK81</f>
        <v>0</v>
      </c>
      <c r="AL82" s="229">
        <f t="shared" ref="AL82" si="2089">AL63+AL74+AL81</f>
        <v>0</v>
      </c>
      <c r="AM82" s="229">
        <f t="shared" ref="AM82" si="2090">AM63+AM74+AM81</f>
        <v>0</v>
      </c>
      <c r="AN82" s="230">
        <f t="shared" ref="AN82" si="2091">SUM(AB82:AM82)</f>
        <v>0</v>
      </c>
      <c r="AO82" s="231">
        <f>AO63+AO74+AO81</f>
        <v>0</v>
      </c>
      <c r="AP82" s="229">
        <f t="shared" ref="AP82" si="2092">AP63+AP74+AP81</f>
        <v>0</v>
      </c>
      <c r="AQ82" s="229">
        <f t="shared" ref="AQ82" si="2093">AQ63+AQ74+AQ81</f>
        <v>0</v>
      </c>
      <c r="AR82" s="229">
        <f t="shared" ref="AR82" si="2094">AR63+AR74+AR81</f>
        <v>0</v>
      </c>
      <c r="AS82" s="229">
        <f t="shared" ref="AS82" si="2095">AS63+AS74+AS81</f>
        <v>0</v>
      </c>
      <c r="AT82" s="229">
        <f t="shared" ref="AT82" si="2096">AT63+AT74+AT81</f>
        <v>0</v>
      </c>
      <c r="AU82" s="229">
        <f t="shared" ref="AU82" si="2097">AU63+AU74+AU81</f>
        <v>0</v>
      </c>
      <c r="AV82" s="229">
        <f t="shared" ref="AV82" si="2098">AV63+AV74+AV81</f>
        <v>0</v>
      </c>
      <c r="AW82" s="229">
        <f t="shared" ref="AW82" si="2099">AW63+AW74+AW81</f>
        <v>0</v>
      </c>
      <c r="AX82" s="229">
        <f t="shared" ref="AX82" si="2100">AX63+AX74+AX81</f>
        <v>0</v>
      </c>
      <c r="AY82" s="229">
        <f t="shared" ref="AY82" si="2101">AY63+AY74+AY81</f>
        <v>0</v>
      </c>
      <c r="AZ82" s="229">
        <f t="shared" ref="AZ82" si="2102">AZ63+AZ74+AZ81</f>
        <v>0</v>
      </c>
      <c r="BA82" s="230">
        <f t="shared" ref="BA82" si="2103">SUM(AO82:AZ82)</f>
        <v>0</v>
      </c>
      <c r="BB82" s="231">
        <f>BB63+BB74+BB81</f>
        <v>0</v>
      </c>
      <c r="BC82" s="229">
        <f t="shared" ref="BC82" si="2104">BC63+BC74+BC81</f>
        <v>0</v>
      </c>
      <c r="BD82" s="229">
        <f t="shared" ref="BD82" si="2105">BD63+BD74+BD81</f>
        <v>0</v>
      </c>
      <c r="BE82" s="229">
        <f t="shared" ref="BE82" si="2106">BE63+BE74+BE81</f>
        <v>0</v>
      </c>
      <c r="BF82" s="229">
        <f t="shared" ref="BF82" si="2107">BF63+BF74+BF81</f>
        <v>0</v>
      </c>
      <c r="BG82" s="229">
        <f t="shared" ref="BG82" si="2108">BG63+BG74+BG81</f>
        <v>0</v>
      </c>
      <c r="BH82" s="229">
        <f t="shared" ref="BH82" si="2109">BH63+BH74+BH81</f>
        <v>0</v>
      </c>
      <c r="BI82" s="229">
        <f t="shared" ref="BI82" si="2110">BI63+BI74+BI81</f>
        <v>0</v>
      </c>
      <c r="BJ82" s="229">
        <f t="shared" ref="BJ82" si="2111">BJ63+BJ74+BJ81</f>
        <v>0</v>
      </c>
      <c r="BK82" s="229">
        <f t="shared" ref="BK82" si="2112">BK63+BK74+BK81</f>
        <v>0</v>
      </c>
      <c r="BL82" s="229">
        <f t="shared" ref="BL82" si="2113">BL63+BL74+BL81</f>
        <v>0</v>
      </c>
      <c r="BM82" s="229">
        <f t="shared" ref="BM82" si="2114">BM63+BM74+BM81</f>
        <v>0</v>
      </c>
      <c r="BN82" s="230">
        <f t="shared" ref="BN82" si="2115">SUM(BB82:BM82)</f>
        <v>0</v>
      </c>
      <c r="BO82" s="231">
        <f>BO63+BO74+BO81</f>
        <v>0</v>
      </c>
      <c r="BP82" s="229">
        <f t="shared" ref="BP82" si="2116">BP63+BP74+BP81</f>
        <v>0</v>
      </c>
      <c r="BQ82" s="229">
        <f t="shared" ref="BQ82" si="2117">BQ63+BQ74+BQ81</f>
        <v>0</v>
      </c>
      <c r="BR82" s="229">
        <f t="shared" ref="BR82" si="2118">BR63+BR74+BR81</f>
        <v>0</v>
      </c>
      <c r="BS82" s="229">
        <f t="shared" ref="BS82" si="2119">BS63+BS74+BS81</f>
        <v>0</v>
      </c>
      <c r="BT82" s="229">
        <f t="shared" ref="BT82" si="2120">BT63+BT74+BT81</f>
        <v>0</v>
      </c>
      <c r="BU82" s="229">
        <f t="shared" ref="BU82" si="2121">BU63+BU74+BU81</f>
        <v>0</v>
      </c>
      <c r="BV82" s="229">
        <f t="shared" ref="BV82" si="2122">BV63+BV74+BV81</f>
        <v>0</v>
      </c>
      <c r="BW82" s="229">
        <f t="shared" ref="BW82" si="2123">BW63+BW74+BW81</f>
        <v>0</v>
      </c>
      <c r="BX82" s="229">
        <f t="shared" ref="BX82" si="2124">BX63+BX74+BX81</f>
        <v>0</v>
      </c>
      <c r="BY82" s="229">
        <f t="shared" ref="BY82" si="2125">BY63+BY74+BY81</f>
        <v>0</v>
      </c>
      <c r="BZ82" s="229">
        <f t="shared" ref="BZ82" si="2126">BZ63+BZ74+BZ81</f>
        <v>0</v>
      </c>
      <c r="CA82" s="230">
        <f t="shared" ref="CA82" si="2127">SUM(BO82:BZ82)</f>
        <v>0</v>
      </c>
      <c r="CB82" s="231">
        <f>CB63+CB74+CB81</f>
        <v>0</v>
      </c>
      <c r="CC82" s="229">
        <f t="shared" ref="CC82" si="2128">CC63+CC74+CC81</f>
        <v>0</v>
      </c>
      <c r="CD82" s="229">
        <f t="shared" ref="CD82" si="2129">CD63+CD74+CD81</f>
        <v>0</v>
      </c>
      <c r="CE82" s="229">
        <f t="shared" ref="CE82" si="2130">CE63+CE74+CE81</f>
        <v>0</v>
      </c>
      <c r="CF82" s="229">
        <f t="shared" ref="CF82" si="2131">CF63+CF74+CF81</f>
        <v>0</v>
      </c>
      <c r="CG82" s="229">
        <f t="shared" ref="CG82" si="2132">CG63+CG74+CG81</f>
        <v>0</v>
      </c>
      <c r="CH82" s="229">
        <f t="shared" ref="CH82" si="2133">CH63+CH74+CH81</f>
        <v>0</v>
      </c>
      <c r="CI82" s="229">
        <f t="shared" ref="CI82" si="2134">CI63+CI74+CI81</f>
        <v>0</v>
      </c>
      <c r="CJ82" s="229">
        <f t="shared" ref="CJ82" si="2135">CJ63+CJ74+CJ81</f>
        <v>0</v>
      </c>
      <c r="CK82" s="229">
        <f t="shared" ref="CK82" si="2136">CK63+CK74+CK81</f>
        <v>0</v>
      </c>
      <c r="CL82" s="229">
        <f t="shared" ref="CL82" si="2137">CL63+CL74+CL81</f>
        <v>0</v>
      </c>
      <c r="CM82" s="229">
        <f t="shared" ref="CM82" si="2138">CM63+CM74+CM81</f>
        <v>0</v>
      </c>
      <c r="CN82" s="230">
        <f t="shared" ref="CN82" si="2139">SUM(CB82:CM82)</f>
        <v>0</v>
      </c>
      <c r="CO82" s="231">
        <f>CO63+CO74+CO81</f>
        <v>0</v>
      </c>
      <c r="CP82" s="229">
        <f t="shared" ref="CP82" si="2140">CP63+CP74+CP81</f>
        <v>0</v>
      </c>
      <c r="CQ82" s="229">
        <f t="shared" ref="CQ82" si="2141">CQ63+CQ74+CQ81</f>
        <v>0</v>
      </c>
      <c r="CR82" s="229">
        <f t="shared" ref="CR82" si="2142">CR63+CR74+CR81</f>
        <v>0</v>
      </c>
      <c r="CS82" s="229">
        <f t="shared" ref="CS82" si="2143">CS63+CS74+CS81</f>
        <v>0</v>
      </c>
      <c r="CT82" s="229">
        <f t="shared" ref="CT82" si="2144">CT63+CT74+CT81</f>
        <v>0</v>
      </c>
      <c r="CU82" s="229">
        <f t="shared" ref="CU82" si="2145">CU63+CU74+CU81</f>
        <v>0</v>
      </c>
      <c r="CV82" s="229">
        <f t="shared" ref="CV82" si="2146">CV63+CV74+CV81</f>
        <v>0</v>
      </c>
      <c r="CW82" s="229">
        <f t="shared" ref="CW82" si="2147">CW63+CW74+CW81</f>
        <v>0</v>
      </c>
      <c r="CX82" s="229">
        <f t="shared" ref="CX82" si="2148">CX63+CX74+CX81</f>
        <v>0</v>
      </c>
      <c r="CY82" s="229">
        <f t="shared" ref="CY82" si="2149">CY63+CY74+CY81</f>
        <v>0</v>
      </c>
      <c r="CZ82" s="229">
        <f t="shared" ref="CZ82" si="2150">CZ63+CZ74+CZ81</f>
        <v>0</v>
      </c>
      <c r="DA82" s="230">
        <f t="shared" ref="DA82" si="2151">SUM(CO82:CZ82)</f>
        <v>0</v>
      </c>
      <c r="DB82" s="231">
        <f>DB63+DB74+DB81</f>
        <v>0</v>
      </c>
      <c r="DC82" s="229">
        <f t="shared" ref="DC82" si="2152">DC63+DC74+DC81</f>
        <v>0</v>
      </c>
      <c r="DD82" s="229">
        <f t="shared" ref="DD82" si="2153">DD63+DD74+DD81</f>
        <v>0</v>
      </c>
      <c r="DE82" s="229">
        <f t="shared" ref="DE82" si="2154">DE63+DE74+DE81</f>
        <v>0</v>
      </c>
      <c r="DF82" s="229">
        <f t="shared" ref="DF82" si="2155">DF63+DF74+DF81</f>
        <v>0</v>
      </c>
      <c r="DG82" s="229">
        <f t="shared" ref="DG82" si="2156">DG63+DG74+DG81</f>
        <v>0</v>
      </c>
      <c r="DH82" s="229">
        <f t="shared" ref="DH82" si="2157">DH63+DH74+DH81</f>
        <v>0</v>
      </c>
      <c r="DI82" s="229">
        <f t="shared" ref="DI82" si="2158">DI63+DI74+DI81</f>
        <v>0</v>
      </c>
      <c r="DJ82" s="229">
        <f t="shared" ref="DJ82" si="2159">DJ63+DJ74+DJ81</f>
        <v>0</v>
      </c>
      <c r="DK82" s="229">
        <f t="shared" ref="DK82" si="2160">DK63+DK74+DK81</f>
        <v>0</v>
      </c>
      <c r="DL82" s="229">
        <f t="shared" ref="DL82" si="2161">DL63+DL74+DL81</f>
        <v>0</v>
      </c>
      <c r="DM82" s="229">
        <f t="shared" ref="DM82" si="2162">DM63+DM74+DM81</f>
        <v>0</v>
      </c>
      <c r="DN82" s="230">
        <f t="shared" ref="DN82" si="2163">SUM(DB82:DM82)</f>
        <v>0</v>
      </c>
      <c r="DO82" s="231">
        <f>DO63+DO74+DO81</f>
        <v>0</v>
      </c>
      <c r="DP82" s="229">
        <f t="shared" ref="DP82" si="2164">DP63+DP74+DP81</f>
        <v>0</v>
      </c>
      <c r="DQ82" s="229">
        <f t="shared" ref="DQ82" si="2165">DQ63+DQ74+DQ81</f>
        <v>0</v>
      </c>
      <c r="DR82" s="229">
        <f t="shared" ref="DR82" si="2166">DR63+DR74+DR81</f>
        <v>0</v>
      </c>
      <c r="DS82" s="229">
        <f t="shared" ref="DS82" si="2167">DS63+DS74+DS81</f>
        <v>0</v>
      </c>
      <c r="DT82" s="229">
        <f t="shared" ref="DT82" si="2168">DT63+DT74+DT81</f>
        <v>0</v>
      </c>
      <c r="DU82" s="229">
        <f t="shared" ref="DU82" si="2169">DU63+DU74+DU81</f>
        <v>0</v>
      </c>
      <c r="DV82" s="229">
        <f t="shared" ref="DV82" si="2170">DV63+DV74+DV81</f>
        <v>0</v>
      </c>
      <c r="DW82" s="229">
        <f t="shared" ref="DW82" si="2171">DW63+DW74+DW81</f>
        <v>0</v>
      </c>
      <c r="DX82" s="229">
        <f t="shared" ref="DX82" si="2172">DX63+DX74+DX81</f>
        <v>0</v>
      </c>
      <c r="DY82" s="229">
        <f t="shared" ref="DY82" si="2173">DY63+DY74+DY81</f>
        <v>0</v>
      </c>
      <c r="DZ82" s="229">
        <f t="shared" ref="DZ82" si="2174">DZ63+DZ74+DZ81</f>
        <v>0</v>
      </c>
      <c r="EA82" s="230">
        <f t="shared" ref="EA82" si="2175">SUM(DO82:DZ82)</f>
        <v>0</v>
      </c>
      <c r="EB82" s="231">
        <f>EB63+EB74+EB81</f>
        <v>0</v>
      </c>
      <c r="EC82" s="229">
        <f t="shared" ref="EC82" si="2176">EC63+EC74+EC81</f>
        <v>0</v>
      </c>
      <c r="ED82" s="229">
        <f t="shared" ref="ED82" si="2177">ED63+ED74+ED81</f>
        <v>0</v>
      </c>
      <c r="EE82" s="229">
        <f t="shared" ref="EE82" si="2178">EE63+EE74+EE81</f>
        <v>0</v>
      </c>
      <c r="EF82" s="229">
        <f t="shared" ref="EF82" si="2179">EF63+EF74+EF81</f>
        <v>0</v>
      </c>
      <c r="EG82" s="229">
        <f t="shared" ref="EG82" si="2180">EG63+EG74+EG81</f>
        <v>0</v>
      </c>
      <c r="EH82" s="229">
        <f t="shared" ref="EH82" si="2181">EH63+EH74+EH81</f>
        <v>0</v>
      </c>
      <c r="EI82" s="229">
        <f t="shared" ref="EI82" si="2182">EI63+EI74+EI81</f>
        <v>0</v>
      </c>
      <c r="EJ82" s="229">
        <f t="shared" ref="EJ82" si="2183">EJ63+EJ74+EJ81</f>
        <v>0</v>
      </c>
      <c r="EK82" s="229">
        <f t="shared" ref="EK82" si="2184">EK63+EK74+EK81</f>
        <v>0</v>
      </c>
      <c r="EL82" s="229">
        <f t="shared" ref="EL82" si="2185">EL63+EL74+EL81</f>
        <v>0</v>
      </c>
      <c r="EM82" s="229">
        <f t="shared" ref="EM82" si="2186">EM63+EM74+EM81</f>
        <v>0</v>
      </c>
      <c r="EN82" s="230">
        <f t="shared" ref="EN82" si="2187">SUM(EB82:EM82)</f>
        <v>0</v>
      </c>
      <c r="EO82" s="231">
        <f>EO63+EO74+EO81</f>
        <v>0</v>
      </c>
      <c r="EP82" s="229">
        <f t="shared" ref="EP82" si="2188">EP63+EP74+EP81</f>
        <v>0</v>
      </c>
      <c r="EQ82" s="229">
        <f t="shared" ref="EQ82" si="2189">EQ63+EQ74+EQ81</f>
        <v>0</v>
      </c>
      <c r="ER82" s="229">
        <f t="shared" ref="ER82" si="2190">ER63+ER74+ER81</f>
        <v>0</v>
      </c>
      <c r="ES82" s="229">
        <f t="shared" ref="ES82" si="2191">ES63+ES74+ES81</f>
        <v>0</v>
      </c>
      <c r="ET82" s="229">
        <f t="shared" ref="ET82" si="2192">ET63+ET74+ET81</f>
        <v>0</v>
      </c>
      <c r="EU82" s="229">
        <f t="shared" ref="EU82" si="2193">EU63+EU74+EU81</f>
        <v>0</v>
      </c>
      <c r="EV82" s="229">
        <f t="shared" ref="EV82" si="2194">EV63+EV74+EV81</f>
        <v>0</v>
      </c>
      <c r="EW82" s="229">
        <f t="shared" ref="EW82" si="2195">EW63+EW74+EW81</f>
        <v>0</v>
      </c>
      <c r="EX82" s="229">
        <f t="shared" ref="EX82" si="2196">EX63+EX74+EX81</f>
        <v>0</v>
      </c>
      <c r="EY82" s="229">
        <f t="shared" ref="EY82" si="2197">EY63+EY74+EY81</f>
        <v>0</v>
      </c>
      <c r="EZ82" s="229">
        <f t="shared" ref="EZ82" si="2198">EZ63+EZ74+EZ81</f>
        <v>0</v>
      </c>
      <c r="FA82" s="230">
        <f t="shared" ref="FA82" si="2199">SUM(EO82:EZ82)</f>
        <v>0</v>
      </c>
      <c r="FB82" s="231">
        <f>FB63+FB74+FB81</f>
        <v>0</v>
      </c>
      <c r="FC82" s="229">
        <f t="shared" ref="FC82" si="2200">FC63+FC74+FC81</f>
        <v>0</v>
      </c>
      <c r="FD82" s="229">
        <f t="shared" ref="FD82" si="2201">FD63+FD74+FD81</f>
        <v>0</v>
      </c>
      <c r="FE82" s="229">
        <f t="shared" ref="FE82" si="2202">FE63+FE74+FE81</f>
        <v>0</v>
      </c>
      <c r="FF82" s="229">
        <f t="shared" ref="FF82" si="2203">FF63+FF74+FF81</f>
        <v>0</v>
      </c>
      <c r="FG82" s="229">
        <f t="shared" ref="FG82" si="2204">FG63+FG74+FG81</f>
        <v>0</v>
      </c>
      <c r="FH82" s="229">
        <f t="shared" ref="FH82" si="2205">FH63+FH74+FH81</f>
        <v>0</v>
      </c>
      <c r="FI82" s="229">
        <f t="shared" ref="FI82" si="2206">FI63+FI74+FI81</f>
        <v>0</v>
      </c>
      <c r="FJ82" s="229">
        <f t="shared" ref="FJ82" si="2207">FJ63+FJ74+FJ81</f>
        <v>0</v>
      </c>
      <c r="FK82" s="229">
        <f t="shared" ref="FK82" si="2208">FK63+FK74+FK81</f>
        <v>0</v>
      </c>
      <c r="FL82" s="229">
        <f t="shared" ref="FL82" si="2209">FL63+FL74+FL81</f>
        <v>0</v>
      </c>
      <c r="FM82" s="229">
        <f t="shared" ref="FM82" si="2210">FM63+FM74+FM81</f>
        <v>0</v>
      </c>
      <c r="FN82" s="230">
        <f t="shared" ref="FN82" si="2211">SUM(FB82:FM82)</f>
        <v>0</v>
      </c>
      <c r="FO82" s="231">
        <f>FO63+FO74+FO81</f>
        <v>0</v>
      </c>
      <c r="FP82" s="229">
        <f t="shared" ref="FP82" si="2212">FP63+FP74+FP81</f>
        <v>0</v>
      </c>
      <c r="FQ82" s="229">
        <f t="shared" ref="FQ82" si="2213">FQ63+FQ74+FQ81</f>
        <v>0</v>
      </c>
      <c r="FR82" s="229">
        <f t="shared" ref="FR82" si="2214">FR63+FR74+FR81</f>
        <v>0</v>
      </c>
      <c r="FS82" s="229">
        <f t="shared" ref="FS82" si="2215">FS63+FS74+FS81</f>
        <v>0</v>
      </c>
      <c r="FT82" s="229">
        <f t="shared" ref="FT82" si="2216">FT63+FT74+FT81</f>
        <v>0</v>
      </c>
      <c r="FU82" s="229">
        <f t="shared" ref="FU82" si="2217">FU63+FU74+FU81</f>
        <v>0</v>
      </c>
      <c r="FV82" s="229">
        <f t="shared" ref="FV82" si="2218">FV63+FV74+FV81</f>
        <v>0</v>
      </c>
      <c r="FW82" s="229">
        <f t="shared" ref="FW82" si="2219">FW63+FW74+FW81</f>
        <v>0</v>
      </c>
      <c r="FX82" s="229">
        <f t="shared" ref="FX82" si="2220">FX63+FX74+FX81</f>
        <v>0</v>
      </c>
      <c r="FY82" s="229">
        <f t="shared" ref="FY82" si="2221">FY63+FY74+FY81</f>
        <v>0</v>
      </c>
      <c r="FZ82" s="229">
        <f t="shared" ref="FZ82" si="2222">FZ63+FZ74+FZ81</f>
        <v>0</v>
      </c>
      <c r="GA82" s="230">
        <f t="shared" ref="GA82" si="2223">SUM(FO82:FZ82)</f>
        <v>0</v>
      </c>
      <c r="GB82" s="231">
        <f>GB63+GB74+GB81</f>
        <v>0</v>
      </c>
      <c r="GC82" s="229">
        <f t="shared" ref="GC82" si="2224">GC63+GC74+GC81</f>
        <v>0</v>
      </c>
      <c r="GD82" s="229">
        <f t="shared" ref="GD82" si="2225">GD63+GD74+GD81</f>
        <v>0</v>
      </c>
      <c r="GE82" s="229">
        <f t="shared" ref="GE82" si="2226">GE63+GE74+GE81</f>
        <v>0</v>
      </c>
      <c r="GF82" s="229">
        <f t="shared" ref="GF82" si="2227">GF63+GF74+GF81</f>
        <v>0</v>
      </c>
      <c r="GG82" s="229">
        <f t="shared" ref="GG82" si="2228">GG63+GG74+GG81</f>
        <v>0</v>
      </c>
      <c r="GH82" s="229">
        <f t="shared" ref="GH82" si="2229">GH63+GH74+GH81</f>
        <v>0</v>
      </c>
      <c r="GI82" s="229">
        <f t="shared" ref="GI82" si="2230">GI63+GI74+GI81</f>
        <v>0</v>
      </c>
      <c r="GJ82" s="229">
        <f t="shared" ref="GJ82" si="2231">GJ63+GJ74+GJ81</f>
        <v>0</v>
      </c>
      <c r="GK82" s="229">
        <f t="shared" ref="GK82" si="2232">GK63+GK74+GK81</f>
        <v>0</v>
      </c>
      <c r="GL82" s="229">
        <f t="shared" ref="GL82" si="2233">GL63+GL74+GL81</f>
        <v>0</v>
      </c>
      <c r="GM82" s="229">
        <f t="shared" ref="GM82" si="2234">GM63+GM74+GM81</f>
        <v>0</v>
      </c>
      <c r="GN82" s="230">
        <f t="shared" ref="GN82" si="2235">SUM(GB82:GM82)</f>
        <v>0</v>
      </c>
      <c r="GO82" s="231">
        <f>GO63+GO74+GO81</f>
        <v>0</v>
      </c>
      <c r="GP82" s="229">
        <f t="shared" ref="GP82" si="2236">GP63+GP74+GP81</f>
        <v>0</v>
      </c>
      <c r="GQ82" s="229">
        <f t="shared" ref="GQ82" si="2237">GQ63+GQ74+GQ81</f>
        <v>0</v>
      </c>
      <c r="GR82" s="229">
        <f t="shared" ref="GR82" si="2238">GR63+GR74+GR81</f>
        <v>0</v>
      </c>
      <c r="GS82" s="229">
        <f t="shared" ref="GS82" si="2239">GS63+GS74+GS81</f>
        <v>0</v>
      </c>
      <c r="GT82" s="229">
        <f t="shared" ref="GT82" si="2240">GT63+GT74+GT81</f>
        <v>0</v>
      </c>
      <c r="GU82" s="229">
        <f t="shared" ref="GU82" si="2241">GU63+GU74+GU81</f>
        <v>0</v>
      </c>
      <c r="GV82" s="229">
        <f t="shared" ref="GV82" si="2242">GV63+GV74+GV81</f>
        <v>0</v>
      </c>
      <c r="GW82" s="229">
        <f t="shared" ref="GW82" si="2243">GW63+GW74+GW81</f>
        <v>0</v>
      </c>
      <c r="GX82" s="229">
        <f t="shared" ref="GX82" si="2244">GX63+GX74+GX81</f>
        <v>0</v>
      </c>
      <c r="GY82" s="229">
        <f t="shared" ref="GY82" si="2245">GY63+GY74+GY81</f>
        <v>0</v>
      </c>
      <c r="GZ82" s="229">
        <f t="shared" ref="GZ82" si="2246">GZ63+GZ74+GZ81</f>
        <v>0</v>
      </c>
      <c r="HA82" s="230">
        <f t="shared" ref="HA82" si="2247">SUM(GO82:GZ82)</f>
        <v>0</v>
      </c>
      <c r="HB82" s="231">
        <f>HB63+HB74+HB81</f>
        <v>0</v>
      </c>
      <c r="HC82" s="229">
        <f t="shared" ref="HC82" si="2248">HC63+HC74+HC81</f>
        <v>0</v>
      </c>
      <c r="HD82" s="229">
        <f t="shared" ref="HD82" si="2249">HD63+HD74+HD81</f>
        <v>0</v>
      </c>
      <c r="HE82" s="229">
        <f t="shared" ref="HE82" si="2250">HE63+HE74+HE81</f>
        <v>0</v>
      </c>
      <c r="HF82" s="229">
        <f t="shared" ref="HF82" si="2251">HF63+HF74+HF81</f>
        <v>0</v>
      </c>
      <c r="HG82" s="229">
        <f t="shared" ref="HG82" si="2252">HG63+HG74+HG81</f>
        <v>0</v>
      </c>
      <c r="HH82" s="229">
        <f t="shared" ref="HH82" si="2253">HH63+HH74+HH81</f>
        <v>0</v>
      </c>
      <c r="HI82" s="229">
        <f t="shared" ref="HI82" si="2254">HI63+HI74+HI81</f>
        <v>0</v>
      </c>
      <c r="HJ82" s="229">
        <f t="shared" ref="HJ82" si="2255">HJ63+HJ74+HJ81</f>
        <v>0</v>
      </c>
      <c r="HK82" s="229">
        <f t="shared" ref="HK82" si="2256">HK63+HK74+HK81</f>
        <v>0</v>
      </c>
      <c r="HL82" s="229">
        <f t="shared" ref="HL82" si="2257">HL63+HL74+HL81</f>
        <v>0</v>
      </c>
      <c r="HM82" s="229">
        <f t="shared" ref="HM82" si="2258">HM63+HM74+HM81</f>
        <v>0</v>
      </c>
      <c r="HN82" s="230">
        <f t="shared" ref="HN82" si="2259">SUM(HB82:HM82)</f>
        <v>0</v>
      </c>
      <c r="HO82" s="231">
        <f>HO63+HO74+HO81</f>
        <v>0</v>
      </c>
      <c r="HP82" s="229">
        <f t="shared" ref="HP82" si="2260">HP63+HP74+HP81</f>
        <v>0</v>
      </c>
      <c r="HQ82" s="229">
        <f t="shared" ref="HQ82" si="2261">HQ63+HQ74+HQ81</f>
        <v>0</v>
      </c>
      <c r="HR82" s="229">
        <f t="shared" ref="HR82" si="2262">HR63+HR74+HR81</f>
        <v>0</v>
      </c>
      <c r="HS82" s="229">
        <f t="shared" ref="HS82" si="2263">HS63+HS74+HS81</f>
        <v>0</v>
      </c>
      <c r="HT82" s="229">
        <f t="shared" ref="HT82" si="2264">HT63+HT74+HT81</f>
        <v>0</v>
      </c>
      <c r="HU82" s="229">
        <f t="shared" ref="HU82" si="2265">HU63+HU74+HU81</f>
        <v>0</v>
      </c>
      <c r="HV82" s="229">
        <f t="shared" ref="HV82" si="2266">HV63+HV74+HV81</f>
        <v>0</v>
      </c>
      <c r="HW82" s="229">
        <f t="shared" ref="HW82" si="2267">HW63+HW74+HW81</f>
        <v>0</v>
      </c>
      <c r="HX82" s="229">
        <f t="shared" ref="HX82" si="2268">HX63+HX74+HX81</f>
        <v>0</v>
      </c>
      <c r="HY82" s="229">
        <f t="shared" ref="HY82" si="2269">HY63+HY74+HY81</f>
        <v>0</v>
      </c>
      <c r="HZ82" s="229">
        <f t="shared" ref="HZ82" si="2270">HZ63+HZ74+HZ81</f>
        <v>0</v>
      </c>
      <c r="IA82" s="230">
        <f t="shared" ref="IA82" si="2271">SUM(HO82:HZ82)</f>
        <v>0</v>
      </c>
      <c r="IB82" s="231">
        <f>IB63+IB74+IB81</f>
        <v>0</v>
      </c>
      <c r="IC82" s="229">
        <f t="shared" ref="IC82" si="2272">IC63+IC74+IC81</f>
        <v>0</v>
      </c>
      <c r="ID82" s="229">
        <f t="shared" ref="ID82" si="2273">ID63+ID74+ID81</f>
        <v>0</v>
      </c>
      <c r="IE82" s="229">
        <f t="shared" ref="IE82" si="2274">IE63+IE74+IE81</f>
        <v>0</v>
      </c>
      <c r="IF82" s="229">
        <f t="shared" ref="IF82" si="2275">IF63+IF74+IF81</f>
        <v>0</v>
      </c>
      <c r="IG82" s="229">
        <f t="shared" ref="IG82" si="2276">IG63+IG74+IG81</f>
        <v>0</v>
      </c>
      <c r="IH82" s="229">
        <f t="shared" ref="IH82" si="2277">IH63+IH74+IH81</f>
        <v>0</v>
      </c>
      <c r="II82" s="229">
        <f t="shared" ref="II82" si="2278">II63+II74+II81</f>
        <v>0</v>
      </c>
      <c r="IJ82" s="229">
        <f t="shared" ref="IJ82" si="2279">IJ63+IJ74+IJ81</f>
        <v>0</v>
      </c>
      <c r="IK82" s="229">
        <f t="shared" ref="IK82" si="2280">IK63+IK74+IK81</f>
        <v>0</v>
      </c>
      <c r="IL82" s="229">
        <f t="shared" ref="IL82" si="2281">IL63+IL74+IL81</f>
        <v>0</v>
      </c>
      <c r="IM82" s="229">
        <f t="shared" ref="IM82" si="2282">IM63+IM74+IM81</f>
        <v>0</v>
      </c>
      <c r="IN82" s="230">
        <f t="shared" ref="IN82" si="2283">SUM(IB82:IM82)</f>
        <v>0</v>
      </c>
      <c r="IO82" s="231">
        <f>IO63+IO74+IO81</f>
        <v>0</v>
      </c>
      <c r="IP82" s="229">
        <f t="shared" ref="IP82" si="2284">IP63+IP74+IP81</f>
        <v>0</v>
      </c>
      <c r="IQ82" s="229">
        <f t="shared" ref="IQ82" si="2285">IQ63+IQ74+IQ81</f>
        <v>0</v>
      </c>
      <c r="IR82" s="229">
        <f t="shared" ref="IR82" si="2286">IR63+IR74+IR81</f>
        <v>0</v>
      </c>
      <c r="IS82" s="229">
        <f t="shared" ref="IS82" si="2287">IS63+IS74+IS81</f>
        <v>0</v>
      </c>
      <c r="IT82" s="229">
        <f t="shared" ref="IT82" si="2288">IT63+IT74+IT81</f>
        <v>0</v>
      </c>
      <c r="IU82" s="229">
        <f t="shared" ref="IU82" si="2289">IU63+IU74+IU81</f>
        <v>0</v>
      </c>
      <c r="IV82" s="229">
        <f t="shared" ref="IV82" si="2290">IV63+IV74+IV81</f>
        <v>0</v>
      </c>
      <c r="IW82" s="229">
        <f t="shared" ref="IW82" si="2291">IW63+IW74+IW81</f>
        <v>0</v>
      </c>
      <c r="IX82" s="229">
        <f t="shared" ref="IX82" si="2292">IX63+IX74+IX81</f>
        <v>0</v>
      </c>
      <c r="IY82" s="229">
        <f t="shared" ref="IY82" si="2293">IY63+IY74+IY81</f>
        <v>0</v>
      </c>
      <c r="IZ82" s="229">
        <f t="shared" ref="IZ82" si="2294">IZ63+IZ74+IZ81</f>
        <v>0</v>
      </c>
      <c r="JA82" s="230">
        <f t="shared" ref="JA82" si="2295">SUM(IO82:IZ82)</f>
        <v>0</v>
      </c>
      <c r="JB82" s="231">
        <f>JB63+JB74+JB81</f>
        <v>0</v>
      </c>
      <c r="JC82" s="229">
        <f t="shared" ref="JC82" si="2296">JC63+JC74+JC81</f>
        <v>0</v>
      </c>
      <c r="JD82" s="229">
        <f t="shared" ref="JD82" si="2297">JD63+JD74+JD81</f>
        <v>0</v>
      </c>
      <c r="JE82" s="229">
        <f t="shared" ref="JE82" si="2298">JE63+JE74+JE81</f>
        <v>0</v>
      </c>
      <c r="JF82" s="229">
        <f t="shared" ref="JF82" si="2299">JF63+JF74+JF81</f>
        <v>0</v>
      </c>
      <c r="JG82" s="229">
        <f t="shared" ref="JG82" si="2300">JG63+JG74+JG81</f>
        <v>0</v>
      </c>
      <c r="JH82" s="229">
        <f t="shared" ref="JH82" si="2301">JH63+JH74+JH81</f>
        <v>0</v>
      </c>
      <c r="JI82" s="229">
        <f t="shared" ref="JI82" si="2302">JI63+JI74+JI81</f>
        <v>0</v>
      </c>
      <c r="JJ82" s="229">
        <f t="shared" ref="JJ82" si="2303">JJ63+JJ74+JJ81</f>
        <v>0</v>
      </c>
      <c r="JK82" s="229">
        <f t="shared" ref="JK82" si="2304">JK63+JK74+JK81</f>
        <v>0</v>
      </c>
      <c r="JL82" s="229">
        <f t="shared" ref="JL82" si="2305">JL63+JL74+JL81</f>
        <v>0</v>
      </c>
      <c r="JM82" s="229">
        <f t="shared" ref="JM82" si="2306">JM63+JM74+JM81</f>
        <v>0</v>
      </c>
      <c r="JN82" s="230">
        <f t="shared" ref="JN82" si="2307">SUM(JB82:JM82)</f>
        <v>0</v>
      </c>
      <c r="JO82" s="231">
        <f>JO63+JO74+JO81</f>
        <v>0</v>
      </c>
      <c r="JP82" s="229">
        <f t="shared" ref="JP82" si="2308">JP63+JP74+JP81</f>
        <v>0</v>
      </c>
      <c r="JQ82" s="229">
        <f t="shared" ref="JQ82" si="2309">JQ63+JQ74+JQ81</f>
        <v>0</v>
      </c>
      <c r="JR82" s="229">
        <f t="shared" ref="JR82" si="2310">JR63+JR74+JR81</f>
        <v>0</v>
      </c>
      <c r="JS82" s="229">
        <f t="shared" ref="JS82" si="2311">JS63+JS74+JS81</f>
        <v>0</v>
      </c>
      <c r="JT82" s="229">
        <f t="shared" ref="JT82" si="2312">JT63+JT74+JT81</f>
        <v>0</v>
      </c>
      <c r="JU82" s="229">
        <f t="shared" ref="JU82" si="2313">JU63+JU74+JU81</f>
        <v>0</v>
      </c>
      <c r="JV82" s="229">
        <f t="shared" ref="JV82" si="2314">JV63+JV74+JV81</f>
        <v>0</v>
      </c>
      <c r="JW82" s="229">
        <f t="shared" ref="JW82" si="2315">JW63+JW74+JW81</f>
        <v>0</v>
      </c>
      <c r="JX82" s="229">
        <f t="shared" ref="JX82" si="2316">JX63+JX74+JX81</f>
        <v>0</v>
      </c>
      <c r="JY82" s="229">
        <f t="shared" ref="JY82" si="2317">JY63+JY74+JY81</f>
        <v>0</v>
      </c>
      <c r="JZ82" s="229">
        <f t="shared" ref="JZ82" si="2318">JZ63+JZ74+JZ81</f>
        <v>0</v>
      </c>
      <c r="KA82" s="230">
        <f t="shared" ref="KA82" si="2319">SUM(JO82:JZ82)</f>
        <v>0</v>
      </c>
      <c r="KB82" s="231">
        <f>KB63+KB74+KB81</f>
        <v>0</v>
      </c>
      <c r="KC82" s="229">
        <f t="shared" ref="KC82" si="2320">KC63+KC74+KC81</f>
        <v>0</v>
      </c>
      <c r="KD82" s="229">
        <f t="shared" ref="KD82" si="2321">KD63+KD74+KD81</f>
        <v>0</v>
      </c>
      <c r="KE82" s="229">
        <f t="shared" ref="KE82" si="2322">KE63+KE74+KE81</f>
        <v>0</v>
      </c>
      <c r="KF82" s="229">
        <f t="shared" ref="KF82" si="2323">KF63+KF74+KF81</f>
        <v>0</v>
      </c>
      <c r="KG82" s="229">
        <f t="shared" ref="KG82" si="2324">KG63+KG74+KG81</f>
        <v>0</v>
      </c>
      <c r="KH82" s="229">
        <f t="shared" ref="KH82" si="2325">KH63+KH74+KH81</f>
        <v>0</v>
      </c>
      <c r="KI82" s="229">
        <f t="shared" ref="KI82" si="2326">KI63+KI74+KI81</f>
        <v>0</v>
      </c>
      <c r="KJ82" s="229">
        <f t="shared" ref="KJ82" si="2327">KJ63+KJ74+KJ81</f>
        <v>0</v>
      </c>
      <c r="KK82" s="229">
        <f t="shared" ref="KK82" si="2328">KK63+KK74+KK81</f>
        <v>0</v>
      </c>
      <c r="KL82" s="229">
        <f t="shared" ref="KL82" si="2329">KL63+KL74+KL81</f>
        <v>0</v>
      </c>
      <c r="KM82" s="229">
        <f t="shared" ref="KM82" si="2330">KM63+KM74+KM81</f>
        <v>0</v>
      </c>
      <c r="KN82" s="230">
        <f t="shared" ref="KN82" si="2331">SUM(KB82:KM82)</f>
        <v>0</v>
      </c>
      <c r="KO82" s="231">
        <f>KO63+KO74+KO81</f>
        <v>0</v>
      </c>
      <c r="KP82" s="229">
        <f t="shared" ref="KP82" si="2332">KP63+KP74+KP81</f>
        <v>0</v>
      </c>
      <c r="KQ82" s="229">
        <f t="shared" ref="KQ82" si="2333">KQ63+KQ74+KQ81</f>
        <v>0</v>
      </c>
      <c r="KR82" s="229">
        <f t="shared" ref="KR82" si="2334">KR63+KR74+KR81</f>
        <v>0</v>
      </c>
      <c r="KS82" s="229">
        <f t="shared" ref="KS82" si="2335">KS63+KS74+KS81</f>
        <v>0</v>
      </c>
      <c r="KT82" s="229">
        <f t="shared" ref="KT82" si="2336">KT63+KT74+KT81</f>
        <v>0</v>
      </c>
      <c r="KU82" s="229">
        <f t="shared" ref="KU82" si="2337">KU63+KU74+KU81</f>
        <v>0</v>
      </c>
      <c r="KV82" s="229">
        <f t="shared" ref="KV82" si="2338">KV63+KV74+KV81</f>
        <v>0</v>
      </c>
      <c r="KW82" s="229">
        <f t="shared" ref="KW82" si="2339">KW63+KW74+KW81</f>
        <v>0</v>
      </c>
      <c r="KX82" s="229">
        <f t="shared" ref="KX82" si="2340">KX63+KX74+KX81</f>
        <v>0</v>
      </c>
      <c r="KY82" s="229">
        <f t="shared" ref="KY82" si="2341">KY63+KY74+KY81</f>
        <v>0</v>
      </c>
      <c r="KZ82" s="229">
        <f t="shared" ref="KZ82" si="2342">KZ63+KZ74+KZ81</f>
        <v>0</v>
      </c>
      <c r="LA82" s="230">
        <f t="shared" ref="LA82" si="2343">SUM(KO82:KZ82)</f>
        <v>0</v>
      </c>
      <c r="LB82" s="231">
        <f>LB63+LB74+LB81</f>
        <v>0</v>
      </c>
      <c r="LC82" s="229">
        <f t="shared" ref="LC82" si="2344">LC63+LC74+LC81</f>
        <v>0</v>
      </c>
      <c r="LD82" s="229">
        <f t="shared" ref="LD82" si="2345">LD63+LD74+LD81</f>
        <v>0</v>
      </c>
      <c r="LE82" s="229">
        <f t="shared" ref="LE82" si="2346">LE63+LE74+LE81</f>
        <v>0</v>
      </c>
      <c r="LF82" s="229">
        <f t="shared" ref="LF82" si="2347">LF63+LF74+LF81</f>
        <v>0</v>
      </c>
      <c r="LG82" s="229">
        <f t="shared" ref="LG82" si="2348">LG63+LG74+LG81</f>
        <v>0</v>
      </c>
      <c r="LH82" s="229">
        <f t="shared" ref="LH82" si="2349">LH63+LH74+LH81</f>
        <v>0</v>
      </c>
      <c r="LI82" s="229">
        <f t="shared" ref="LI82" si="2350">LI63+LI74+LI81</f>
        <v>0</v>
      </c>
      <c r="LJ82" s="229">
        <f t="shared" ref="LJ82" si="2351">LJ63+LJ74+LJ81</f>
        <v>0</v>
      </c>
      <c r="LK82" s="229">
        <f t="shared" ref="LK82" si="2352">LK63+LK74+LK81</f>
        <v>0</v>
      </c>
      <c r="LL82" s="229">
        <f t="shared" ref="LL82" si="2353">LL63+LL74+LL81</f>
        <v>0</v>
      </c>
      <c r="LM82" s="229">
        <f t="shared" ref="LM82" si="2354">LM63+LM74+LM81</f>
        <v>0</v>
      </c>
      <c r="LN82" s="230">
        <f t="shared" ref="LN82" si="2355">SUM(LB82:LM82)</f>
        <v>0</v>
      </c>
    </row>
    <row r="83" spans="1:326" s="90" customFormat="1" ht="15.75" thickBot="1">
      <c r="A83" s="225" t="s">
        <v>70</v>
      </c>
      <c r="B83" s="221">
        <f>B56+B82</f>
        <v>0</v>
      </c>
      <c r="C83" s="222">
        <f t="shared" ref="C83:M83" si="2356">C56+C82</f>
        <v>0</v>
      </c>
      <c r="D83" s="222">
        <f t="shared" si="2356"/>
        <v>0</v>
      </c>
      <c r="E83" s="222">
        <f t="shared" si="2356"/>
        <v>0</v>
      </c>
      <c r="F83" s="222">
        <f t="shared" si="2356"/>
        <v>0</v>
      </c>
      <c r="G83" s="222">
        <f t="shared" si="2356"/>
        <v>0</v>
      </c>
      <c r="H83" s="222">
        <f t="shared" si="2356"/>
        <v>0</v>
      </c>
      <c r="I83" s="222">
        <f t="shared" si="2356"/>
        <v>0</v>
      </c>
      <c r="J83" s="222">
        <f t="shared" si="2356"/>
        <v>0</v>
      </c>
      <c r="K83" s="222">
        <f t="shared" si="2356"/>
        <v>0</v>
      </c>
      <c r="L83" s="222">
        <f t="shared" si="2356"/>
        <v>0</v>
      </c>
      <c r="M83" s="222">
        <f t="shared" si="2356"/>
        <v>0</v>
      </c>
      <c r="N83" s="223">
        <f>M83</f>
        <v>0</v>
      </c>
      <c r="O83" s="232">
        <f>O56+O82</f>
        <v>0</v>
      </c>
      <c r="P83" s="222">
        <f t="shared" ref="P83" si="2357">P56+P82</f>
        <v>0</v>
      </c>
      <c r="Q83" s="222">
        <f t="shared" ref="Q83" si="2358">Q56+Q82</f>
        <v>0</v>
      </c>
      <c r="R83" s="222">
        <f t="shared" ref="R83" si="2359">R56+R82</f>
        <v>0</v>
      </c>
      <c r="S83" s="222">
        <f t="shared" ref="S83" si="2360">S56+S82</f>
        <v>0</v>
      </c>
      <c r="T83" s="222">
        <f t="shared" ref="T83" si="2361">T56+T82</f>
        <v>0</v>
      </c>
      <c r="U83" s="222">
        <f t="shared" ref="U83" si="2362">U56+U82</f>
        <v>0</v>
      </c>
      <c r="V83" s="222">
        <f t="shared" ref="V83" si="2363">V56+V82</f>
        <v>0</v>
      </c>
      <c r="W83" s="222">
        <f t="shared" ref="W83" si="2364">W56+W82</f>
        <v>0</v>
      </c>
      <c r="X83" s="222">
        <f t="shared" ref="X83" si="2365">X56+X82</f>
        <v>0</v>
      </c>
      <c r="Y83" s="222">
        <f t="shared" ref="Y83" si="2366">Y56+Y82</f>
        <v>0</v>
      </c>
      <c r="Z83" s="222">
        <f t="shared" ref="Z83" si="2367">Z56+Z82</f>
        <v>0</v>
      </c>
      <c r="AA83" s="223">
        <f>Z83</f>
        <v>0</v>
      </c>
      <c r="AB83" s="232">
        <f>AB56+AB82</f>
        <v>0</v>
      </c>
      <c r="AC83" s="222">
        <f t="shared" ref="AC83" si="2368">AC56+AC82</f>
        <v>0</v>
      </c>
      <c r="AD83" s="222">
        <f t="shared" ref="AD83" si="2369">AD56+AD82</f>
        <v>0</v>
      </c>
      <c r="AE83" s="222">
        <f t="shared" ref="AE83" si="2370">AE56+AE82</f>
        <v>0</v>
      </c>
      <c r="AF83" s="222">
        <f t="shared" ref="AF83" si="2371">AF56+AF82</f>
        <v>0</v>
      </c>
      <c r="AG83" s="222">
        <f t="shared" ref="AG83" si="2372">AG56+AG82</f>
        <v>0</v>
      </c>
      <c r="AH83" s="222">
        <f t="shared" ref="AH83" si="2373">AH56+AH82</f>
        <v>0</v>
      </c>
      <c r="AI83" s="222">
        <f t="shared" ref="AI83" si="2374">AI56+AI82</f>
        <v>0</v>
      </c>
      <c r="AJ83" s="222">
        <f t="shared" ref="AJ83" si="2375">AJ56+AJ82</f>
        <v>0</v>
      </c>
      <c r="AK83" s="222">
        <f t="shared" ref="AK83" si="2376">AK56+AK82</f>
        <v>0</v>
      </c>
      <c r="AL83" s="222">
        <f t="shared" ref="AL83" si="2377">AL56+AL82</f>
        <v>0</v>
      </c>
      <c r="AM83" s="222">
        <f t="shared" ref="AM83" si="2378">AM56+AM82</f>
        <v>0</v>
      </c>
      <c r="AN83" s="223">
        <f>AM83</f>
        <v>0</v>
      </c>
      <c r="AO83" s="232">
        <f>AO56+AO82</f>
        <v>0</v>
      </c>
      <c r="AP83" s="222">
        <f t="shared" ref="AP83" si="2379">AP56+AP82</f>
        <v>0</v>
      </c>
      <c r="AQ83" s="222">
        <f t="shared" ref="AQ83" si="2380">AQ56+AQ82</f>
        <v>0</v>
      </c>
      <c r="AR83" s="222">
        <f t="shared" ref="AR83" si="2381">AR56+AR82</f>
        <v>0</v>
      </c>
      <c r="AS83" s="222">
        <f t="shared" ref="AS83" si="2382">AS56+AS82</f>
        <v>0</v>
      </c>
      <c r="AT83" s="222">
        <f t="shared" ref="AT83" si="2383">AT56+AT82</f>
        <v>0</v>
      </c>
      <c r="AU83" s="222">
        <f t="shared" ref="AU83" si="2384">AU56+AU82</f>
        <v>0</v>
      </c>
      <c r="AV83" s="222">
        <f t="shared" ref="AV83" si="2385">AV56+AV82</f>
        <v>0</v>
      </c>
      <c r="AW83" s="222">
        <f t="shared" ref="AW83" si="2386">AW56+AW82</f>
        <v>0</v>
      </c>
      <c r="AX83" s="222">
        <f t="shared" ref="AX83" si="2387">AX56+AX82</f>
        <v>0</v>
      </c>
      <c r="AY83" s="222">
        <f t="shared" ref="AY83" si="2388">AY56+AY82</f>
        <v>0</v>
      </c>
      <c r="AZ83" s="222">
        <f t="shared" ref="AZ83" si="2389">AZ56+AZ82</f>
        <v>0</v>
      </c>
      <c r="BA83" s="223">
        <f>AZ83</f>
        <v>0</v>
      </c>
      <c r="BB83" s="232">
        <f>BB56+BB82</f>
        <v>0</v>
      </c>
      <c r="BC83" s="222">
        <f t="shared" ref="BC83" si="2390">BC56+BC82</f>
        <v>0</v>
      </c>
      <c r="BD83" s="222">
        <f t="shared" ref="BD83" si="2391">BD56+BD82</f>
        <v>0</v>
      </c>
      <c r="BE83" s="222">
        <f t="shared" ref="BE83" si="2392">BE56+BE82</f>
        <v>0</v>
      </c>
      <c r="BF83" s="222">
        <f t="shared" ref="BF83" si="2393">BF56+BF82</f>
        <v>0</v>
      </c>
      <c r="BG83" s="222">
        <f t="shared" ref="BG83" si="2394">BG56+BG82</f>
        <v>0</v>
      </c>
      <c r="BH83" s="222">
        <f t="shared" ref="BH83" si="2395">BH56+BH82</f>
        <v>0</v>
      </c>
      <c r="BI83" s="222">
        <f t="shared" ref="BI83" si="2396">BI56+BI82</f>
        <v>0</v>
      </c>
      <c r="BJ83" s="222">
        <f t="shared" ref="BJ83" si="2397">BJ56+BJ82</f>
        <v>0</v>
      </c>
      <c r="BK83" s="222">
        <f t="shared" ref="BK83" si="2398">BK56+BK82</f>
        <v>0</v>
      </c>
      <c r="BL83" s="222">
        <f t="shared" ref="BL83" si="2399">BL56+BL82</f>
        <v>0</v>
      </c>
      <c r="BM83" s="222">
        <f t="shared" ref="BM83" si="2400">BM56+BM82</f>
        <v>0</v>
      </c>
      <c r="BN83" s="223">
        <f>BM83</f>
        <v>0</v>
      </c>
      <c r="BO83" s="232">
        <f>BO56+BO82</f>
        <v>0</v>
      </c>
      <c r="BP83" s="222">
        <f t="shared" ref="BP83" si="2401">BP56+BP82</f>
        <v>0</v>
      </c>
      <c r="BQ83" s="222">
        <f t="shared" ref="BQ83" si="2402">BQ56+BQ82</f>
        <v>0</v>
      </c>
      <c r="BR83" s="222">
        <f t="shared" ref="BR83" si="2403">BR56+BR82</f>
        <v>0</v>
      </c>
      <c r="BS83" s="222">
        <f t="shared" ref="BS83" si="2404">BS56+BS82</f>
        <v>0</v>
      </c>
      <c r="BT83" s="222">
        <f t="shared" ref="BT83" si="2405">BT56+BT82</f>
        <v>0</v>
      </c>
      <c r="BU83" s="222">
        <f t="shared" ref="BU83" si="2406">BU56+BU82</f>
        <v>0</v>
      </c>
      <c r="BV83" s="222">
        <f t="shared" ref="BV83" si="2407">BV56+BV82</f>
        <v>0</v>
      </c>
      <c r="BW83" s="222">
        <f t="shared" ref="BW83" si="2408">BW56+BW82</f>
        <v>0</v>
      </c>
      <c r="BX83" s="222">
        <f t="shared" ref="BX83" si="2409">BX56+BX82</f>
        <v>0</v>
      </c>
      <c r="BY83" s="222">
        <f t="shared" ref="BY83" si="2410">BY56+BY82</f>
        <v>0</v>
      </c>
      <c r="BZ83" s="222">
        <f t="shared" ref="BZ83" si="2411">BZ56+BZ82</f>
        <v>0</v>
      </c>
      <c r="CA83" s="223">
        <f>BZ83</f>
        <v>0</v>
      </c>
      <c r="CB83" s="232">
        <f>CB56+CB82</f>
        <v>0</v>
      </c>
      <c r="CC83" s="222">
        <f t="shared" ref="CC83" si="2412">CC56+CC82</f>
        <v>0</v>
      </c>
      <c r="CD83" s="222">
        <f t="shared" ref="CD83" si="2413">CD56+CD82</f>
        <v>0</v>
      </c>
      <c r="CE83" s="222">
        <f t="shared" ref="CE83" si="2414">CE56+CE82</f>
        <v>0</v>
      </c>
      <c r="CF83" s="222">
        <f t="shared" ref="CF83" si="2415">CF56+CF82</f>
        <v>0</v>
      </c>
      <c r="CG83" s="222">
        <f t="shared" ref="CG83" si="2416">CG56+CG82</f>
        <v>0</v>
      </c>
      <c r="CH83" s="222">
        <f t="shared" ref="CH83" si="2417">CH56+CH82</f>
        <v>0</v>
      </c>
      <c r="CI83" s="222">
        <f t="shared" ref="CI83" si="2418">CI56+CI82</f>
        <v>0</v>
      </c>
      <c r="CJ83" s="222">
        <f t="shared" ref="CJ83" si="2419">CJ56+CJ82</f>
        <v>0</v>
      </c>
      <c r="CK83" s="222">
        <f t="shared" ref="CK83" si="2420">CK56+CK82</f>
        <v>0</v>
      </c>
      <c r="CL83" s="222">
        <f t="shared" ref="CL83" si="2421">CL56+CL82</f>
        <v>0</v>
      </c>
      <c r="CM83" s="222">
        <f t="shared" ref="CM83" si="2422">CM56+CM82</f>
        <v>0</v>
      </c>
      <c r="CN83" s="223">
        <f>CM83</f>
        <v>0</v>
      </c>
      <c r="CO83" s="232">
        <f>CO56+CO82</f>
        <v>0</v>
      </c>
      <c r="CP83" s="222">
        <f t="shared" ref="CP83" si="2423">CP56+CP82</f>
        <v>0</v>
      </c>
      <c r="CQ83" s="222">
        <f t="shared" ref="CQ83" si="2424">CQ56+CQ82</f>
        <v>0</v>
      </c>
      <c r="CR83" s="222">
        <f t="shared" ref="CR83" si="2425">CR56+CR82</f>
        <v>0</v>
      </c>
      <c r="CS83" s="222">
        <f t="shared" ref="CS83" si="2426">CS56+CS82</f>
        <v>0</v>
      </c>
      <c r="CT83" s="222">
        <f t="shared" ref="CT83" si="2427">CT56+CT82</f>
        <v>0</v>
      </c>
      <c r="CU83" s="222">
        <f t="shared" ref="CU83" si="2428">CU56+CU82</f>
        <v>0</v>
      </c>
      <c r="CV83" s="222">
        <f t="shared" ref="CV83" si="2429">CV56+CV82</f>
        <v>0</v>
      </c>
      <c r="CW83" s="222">
        <f t="shared" ref="CW83" si="2430">CW56+CW82</f>
        <v>0</v>
      </c>
      <c r="CX83" s="222">
        <f t="shared" ref="CX83" si="2431">CX56+CX82</f>
        <v>0</v>
      </c>
      <c r="CY83" s="222">
        <f t="shared" ref="CY83" si="2432">CY56+CY82</f>
        <v>0</v>
      </c>
      <c r="CZ83" s="222">
        <f t="shared" ref="CZ83" si="2433">CZ56+CZ82</f>
        <v>0</v>
      </c>
      <c r="DA83" s="223">
        <f>CZ83</f>
        <v>0</v>
      </c>
      <c r="DB83" s="232">
        <f>DB56+DB82</f>
        <v>0</v>
      </c>
      <c r="DC83" s="222">
        <f t="shared" ref="DC83" si="2434">DC56+DC82</f>
        <v>0</v>
      </c>
      <c r="DD83" s="222">
        <f t="shared" ref="DD83" si="2435">DD56+DD82</f>
        <v>0</v>
      </c>
      <c r="DE83" s="222">
        <f t="shared" ref="DE83" si="2436">DE56+DE82</f>
        <v>0</v>
      </c>
      <c r="DF83" s="222">
        <f t="shared" ref="DF83" si="2437">DF56+DF82</f>
        <v>0</v>
      </c>
      <c r="DG83" s="222">
        <f t="shared" ref="DG83" si="2438">DG56+DG82</f>
        <v>0</v>
      </c>
      <c r="DH83" s="222">
        <f t="shared" ref="DH83" si="2439">DH56+DH82</f>
        <v>0</v>
      </c>
      <c r="DI83" s="222">
        <f t="shared" ref="DI83" si="2440">DI56+DI82</f>
        <v>0</v>
      </c>
      <c r="DJ83" s="222">
        <f t="shared" ref="DJ83" si="2441">DJ56+DJ82</f>
        <v>0</v>
      </c>
      <c r="DK83" s="222">
        <f t="shared" ref="DK83" si="2442">DK56+DK82</f>
        <v>0</v>
      </c>
      <c r="DL83" s="222">
        <f t="shared" ref="DL83" si="2443">DL56+DL82</f>
        <v>0</v>
      </c>
      <c r="DM83" s="222">
        <f t="shared" ref="DM83" si="2444">DM56+DM82</f>
        <v>0</v>
      </c>
      <c r="DN83" s="223">
        <f>DM83</f>
        <v>0</v>
      </c>
      <c r="DO83" s="232">
        <f>DO56+DO82</f>
        <v>0</v>
      </c>
      <c r="DP83" s="222">
        <f t="shared" ref="DP83" si="2445">DP56+DP82</f>
        <v>0</v>
      </c>
      <c r="DQ83" s="222">
        <f t="shared" ref="DQ83" si="2446">DQ56+DQ82</f>
        <v>0</v>
      </c>
      <c r="DR83" s="222">
        <f t="shared" ref="DR83" si="2447">DR56+DR82</f>
        <v>0</v>
      </c>
      <c r="DS83" s="222">
        <f t="shared" ref="DS83" si="2448">DS56+DS82</f>
        <v>0</v>
      </c>
      <c r="DT83" s="222">
        <f t="shared" ref="DT83" si="2449">DT56+DT82</f>
        <v>0</v>
      </c>
      <c r="DU83" s="222">
        <f t="shared" ref="DU83" si="2450">DU56+DU82</f>
        <v>0</v>
      </c>
      <c r="DV83" s="222">
        <f t="shared" ref="DV83" si="2451">DV56+DV82</f>
        <v>0</v>
      </c>
      <c r="DW83" s="222">
        <f t="shared" ref="DW83" si="2452">DW56+DW82</f>
        <v>0</v>
      </c>
      <c r="DX83" s="222">
        <f t="shared" ref="DX83" si="2453">DX56+DX82</f>
        <v>0</v>
      </c>
      <c r="DY83" s="222">
        <f t="shared" ref="DY83" si="2454">DY56+DY82</f>
        <v>0</v>
      </c>
      <c r="DZ83" s="222">
        <f t="shared" ref="DZ83" si="2455">DZ56+DZ82</f>
        <v>0</v>
      </c>
      <c r="EA83" s="223">
        <f>DZ83</f>
        <v>0</v>
      </c>
      <c r="EB83" s="232">
        <f>EB56+EB82</f>
        <v>0</v>
      </c>
      <c r="EC83" s="222">
        <f t="shared" ref="EC83" si="2456">EC56+EC82</f>
        <v>0</v>
      </c>
      <c r="ED83" s="222">
        <f t="shared" ref="ED83" si="2457">ED56+ED82</f>
        <v>0</v>
      </c>
      <c r="EE83" s="222">
        <f t="shared" ref="EE83" si="2458">EE56+EE82</f>
        <v>0</v>
      </c>
      <c r="EF83" s="222">
        <f t="shared" ref="EF83" si="2459">EF56+EF82</f>
        <v>0</v>
      </c>
      <c r="EG83" s="222">
        <f t="shared" ref="EG83" si="2460">EG56+EG82</f>
        <v>0</v>
      </c>
      <c r="EH83" s="222">
        <f t="shared" ref="EH83" si="2461">EH56+EH82</f>
        <v>0</v>
      </c>
      <c r="EI83" s="222">
        <f t="shared" ref="EI83" si="2462">EI56+EI82</f>
        <v>0</v>
      </c>
      <c r="EJ83" s="222">
        <f t="shared" ref="EJ83" si="2463">EJ56+EJ82</f>
        <v>0</v>
      </c>
      <c r="EK83" s="222">
        <f t="shared" ref="EK83" si="2464">EK56+EK82</f>
        <v>0</v>
      </c>
      <c r="EL83" s="222">
        <f t="shared" ref="EL83" si="2465">EL56+EL82</f>
        <v>0</v>
      </c>
      <c r="EM83" s="222">
        <f t="shared" ref="EM83" si="2466">EM56+EM82</f>
        <v>0</v>
      </c>
      <c r="EN83" s="223">
        <f>EM83</f>
        <v>0</v>
      </c>
      <c r="EO83" s="232">
        <f>EO56+EO82</f>
        <v>0</v>
      </c>
      <c r="EP83" s="222">
        <f t="shared" ref="EP83" si="2467">EP56+EP82</f>
        <v>0</v>
      </c>
      <c r="EQ83" s="222">
        <f t="shared" ref="EQ83" si="2468">EQ56+EQ82</f>
        <v>0</v>
      </c>
      <c r="ER83" s="222">
        <f t="shared" ref="ER83" si="2469">ER56+ER82</f>
        <v>0</v>
      </c>
      <c r="ES83" s="222">
        <f t="shared" ref="ES83" si="2470">ES56+ES82</f>
        <v>0</v>
      </c>
      <c r="ET83" s="222">
        <f t="shared" ref="ET83" si="2471">ET56+ET82</f>
        <v>0</v>
      </c>
      <c r="EU83" s="222">
        <f t="shared" ref="EU83" si="2472">EU56+EU82</f>
        <v>0</v>
      </c>
      <c r="EV83" s="222">
        <f t="shared" ref="EV83" si="2473">EV56+EV82</f>
        <v>0</v>
      </c>
      <c r="EW83" s="222">
        <f t="shared" ref="EW83" si="2474">EW56+EW82</f>
        <v>0</v>
      </c>
      <c r="EX83" s="222">
        <f t="shared" ref="EX83" si="2475">EX56+EX82</f>
        <v>0</v>
      </c>
      <c r="EY83" s="222">
        <f t="shared" ref="EY83" si="2476">EY56+EY82</f>
        <v>0</v>
      </c>
      <c r="EZ83" s="222">
        <f t="shared" ref="EZ83" si="2477">EZ56+EZ82</f>
        <v>0</v>
      </c>
      <c r="FA83" s="223">
        <f>EZ83</f>
        <v>0</v>
      </c>
      <c r="FB83" s="232">
        <f>FB56+FB82</f>
        <v>0</v>
      </c>
      <c r="FC83" s="222">
        <f t="shared" ref="FC83" si="2478">FC56+FC82</f>
        <v>0</v>
      </c>
      <c r="FD83" s="222">
        <f t="shared" ref="FD83" si="2479">FD56+FD82</f>
        <v>0</v>
      </c>
      <c r="FE83" s="222">
        <f t="shared" ref="FE83" si="2480">FE56+FE82</f>
        <v>0</v>
      </c>
      <c r="FF83" s="222">
        <f t="shared" ref="FF83" si="2481">FF56+FF82</f>
        <v>0</v>
      </c>
      <c r="FG83" s="222">
        <f t="shared" ref="FG83" si="2482">FG56+FG82</f>
        <v>0</v>
      </c>
      <c r="FH83" s="222">
        <f t="shared" ref="FH83" si="2483">FH56+FH82</f>
        <v>0</v>
      </c>
      <c r="FI83" s="222">
        <f t="shared" ref="FI83" si="2484">FI56+FI82</f>
        <v>0</v>
      </c>
      <c r="FJ83" s="222">
        <f t="shared" ref="FJ83" si="2485">FJ56+FJ82</f>
        <v>0</v>
      </c>
      <c r="FK83" s="222">
        <f t="shared" ref="FK83" si="2486">FK56+FK82</f>
        <v>0</v>
      </c>
      <c r="FL83" s="222">
        <f t="shared" ref="FL83" si="2487">FL56+FL82</f>
        <v>0</v>
      </c>
      <c r="FM83" s="222">
        <f t="shared" ref="FM83" si="2488">FM56+FM82</f>
        <v>0</v>
      </c>
      <c r="FN83" s="223">
        <f>FM83</f>
        <v>0</v>
      </c>
      <c r="FO83" s="232">
        <f>FO56+FO82</f>
        <v>0</v>
      </c>
      <c r="FP83" s="222">
        <f t="shared" ref="FP83" si="2489">FP56+FP82</f>
        <v>0</v>
      </c>
      <c r="FQ83" s="222">
        <f t="shared" ref="FQ83" si="2490">FQ56+FQ82</f>
        <v>0</v>
      </c>
      <c r="FR83" s="222">
        <f t="shared" ref="FR83" si="2491">FR56+FR82</f>
        <v>0</v>
      </c>
      <c r="FS83" s="222">
        <f t="shared" ref="FS83" si="2492">FS56+FS82</f>
        <v>0</v>
      </c>
      <c r="FT83" s="222">
        <f t="shared" ref="FT83" si="2493">FT56+FT82</f>
        <v>0</v>
      </c>
      <c r="FU83" s="222">
        <f t="shared" ref="FU83" si="2494">FU56+FU82</f>
        <v>0</v>
      </c>
      <c r="FV83" s="222">
        <f t="shared" ref="FV83" si="2495">FV56+FV82</f>
        <v>0</v>
      </c>
      <c r="FW83" s="222">
        <f t="shared" ref="FW83" si="2496">FW56+FW82</f>
        <v>0</v>
      </c>
      <c r="FX83" s="222">
        <f t="shared" ref="FX83" si="2497">FX56+FX82</f>
        <v>0</v>
      </c>
      <c r="FY83" s="222">
        <f t="shared" ref="FY83" si="2498">FY56+FY82</f>
        <v>0</v>
      </c>
      <c r="FZ83" s="222">
        <f t="shared" ref="FZ83" si="2499">FZ56+FZ82</f>
        <v>0</v>
      </c>
      <c r="GA83" s="223">
        <f>FZ83</f>
        <v>0</v>
      </c>
      <c r="GB83" s="232">
        <f>GB56+GB82</f>
        <v>0</v>
      </c>
      <c r="GC83" s="222">
        <f t="shared" ref="GC83" si="2500">GC56+GC82</f>
        <v>0</v>
      </c>
      <c r="GD83" s="222">
        <f t="shared" ref="GD83" si="2501">GD56+GD82</f>
        <v>0</v>
      </c>
      <c r="GE83" s="222">
        <f t="shared" ref="GE83" si="2502">GE56+GE82</f>
        <v>0</v>
      </c>
      <c r="GF83" s="222">
        <f t="shared" ref="GF83" si="2503">GF56+GF82</f>
        <v>0</v>
      </c>
      <c r="GG83" s="222">
        <f t="shared" ref="GG83" si="2504">GG56+GG82</f>
        <v>0</v>
      </c>
      <c r="GH83" s="222">
        <f t="shared" ref="GH83" si="2505">GH56+GH82</f>
        <v>0</v>
      </c>
      <c r="GI83" s="222">
        <f t="shared" ref="GI83" si="2506">GI56+GI82</f>
        <v>0</v>
      </c>
      <c r="GJ83" s="222">
        <f t="shared" ref="GJ83" si="2507">GJ56+GJ82</f>
        <v>0</v>
      </c>
      <c r="GK83" s="222">
        <f t="shared" ref="GK83" si="2508">GK56+GK82</f>
        <v>0</v>
      </c>
      <c r="GL83" s="222">
        <f t="shared" ref="GL83" si="2509">GL56+GL82</f>
        <v>0</v>
      </c>
      <c r="GM83" s="222">
        <f t="shared" ref="GM83" si="2510">GM56+GM82</f>
        <v>0</v>
      </c>
      <c r="GN83" s="223">
        <f>GM83</f>
        <v>0</v>
      </c>
      <c r="GO83" s="232">
        <f>GO56+GO82</f>
        <v>0</v>
      </c>
      <c r="GP83" s="222">
        <f t="shared" ref="GP83" si="2511">GP56+GP82</f>
        <v>0</v>
      </c>
      <c r="GQ83" s="222">
        <f t="shared" ref="GQ83" si="2512">GQ56+GQ82</f>
        <v>0</v>
      </c>
      <c r="GR83" s="222">
        <f t="shared" ref="GR83" si="2513">GR56+GR82</f>
        <v>0</v>
      </c>
      <c r="GS83" s="222">
        <f t="shared" ref="GS83" si="2514">GS56+GS82</f>
        <v>0</v>
      </c>
      <c r="GT83" s="222">
        <f t="shared" ref="GT83" si="2515">GT56+GT82</f>
        <v>0</v>
      </c>
      <c r="GU83" s="222">
        <f t="shared" ref="GU83" si="2516">GU56+GU82</f>
        <v>0</v>
      </c>
      <c r="GV83" s="222">
        <f t="shared" ref="GV83" si="2517">GV56+GV82</f>
        <v>0</v>
      </c>
      <c r="GW83" s="222">
        <f t="shared" ref="GW83" si="2518">GW56+GW82</f>
        <v>0</v>
      </c>
      <c r="GX83" s="222">
        <f t="shared" ref="GX83" si="2519">GX56+GX82</f>
        <v>0</v>
      </c>
      <c r="GY83" s="222">
        <f t="shared" ref="GY83" si="2520">GY56+GY82</f>
        <v>0</v>
      </c>
      <c r="GZ83" s="222">
        <f t="shared" ref="GZ83" si="2521">GZ56+GZ82</f>
        <v>0</v>
      </c>
      <c r="HA83" s="223">
        <f>GZ83</f>
        <v>0</v>
      </c>
      <c r="HB83" s="232">
        <f>HB56+HB82</f>
        <v>0</v>
      </c>
      <c r="HC83" s="222">
        <f t="shared" ref="HC83" si="2522">HC56+HC82</f>
        <v>0</v>
      </c>
      <c r="HD83" s="222">
        <f t="shared" ref="HD83" si="2523">HD56+HD82</f>
        <v>0</v>
      </c>
      <c r="HE83" s="222">
        <f t="shared" ref="HE83" si="2524">HE56+HE82</f>
        <v>0</v>
      </c>
      <c r="HF83" s="222">
        <f t="shared" ref="HF83" si="2525">HF56+HF82</f>
        <v>0</v>
      </c>
      <c r="HG83" s="222">
        <f t="shared" ref="HG83" si="2526">HG56+HG82</f>
        <v>0</v>
      </c>
      <c r="HH83" s="222">
        <f t="shared" ref="HH83" si="2527">HH56+HH82</f>
        <v>0</v>
      </c>
      <c r="HI83" s="222">
        <f t="shared" ref="HI83" si="2528">HI56+HI82</f>
        <v>0</v>
      </c>
      <c r="HJ83" s="222">
        <f t="shared" ref="HJ83" si="2529">HJ56+HJ82</f>
        <v>0</v>
      </c>
      <c r="HK83" s="222">
        <f t="shared" ref="HK83" si="2530">HK56+HK82</f>
        <v>0</v>
      </c>
      <c r="HL83" s="222">
        <f t="shared" ref="HL83" si="2531">HL56+HL82</f>
        <v>0</v>
      </c>
      <c r="HM83" s="222">
        <f t="shared" ref="HM83" si="2532">HM56+HM82</f>
        <v>0</v>
      </c>
      <c r="HN83" s="223">
        <f>HM83</f>
        <v>0</v>
      </c>
      <c r="HO83" s="232">
        <f>HO56+HO82</f>
        <v>0</v>
      </c>
      <c r="HP83" s="222">
        <f t="shared" ref="HP83" si="2533">HP56+HP82</f>
        <v>0</v>
      </c>
      <c r="HQ83" s="222">
        <f t="shared" ref="HQ83" si="2534">HQ56+HQ82</f>
        <v>0</v>
      </c>
      <c r="HR83" s="222">
        <f t="shared" ref="HR83" si="2535">HR56+HR82</f>
        <v>0</v>
      </c>
      <c r="HS83" s="222">
        <f t="shared" ref="HS83" si="2536">HS56+HS82</f>
        <v>0</v>
      </c>
      <c r="HT83" s="222">
        <f t="shared" ref="HT83" si="2537">HT56+HT82</f>
        <v>0</v>
      </c>
      <c r="HU83" s="222">
        <f t="shared" ref="HU83" si="2538">HU56+HU82</f>
        <v>0</v>
      </c>
      <c r="HV83" s="222">
        <f t="shared" ref="HV83" si="2539">HV56+HV82</f>
        <v>0</v>
      </c>
      <c r="HW83" s="222">
        <f t="shared" ref="HW83" si="2540">HW56+HW82</f>
        <v>0</v>
      </c>
      <c r="HX83" s="222">
        <f t="shared" ref="HX83" si="2541">HX56+HX82</f>
        <v>0</v>
      </c>
      <c r="HY83" s="222">
        <f t="shared" ref="HY83" si="2542">HY56+HY82</f>
        <v>0</v>
      </c>
      <c r="HZ83" s="222">
        <f t="shared" ref="HZ83" si="2543">HZ56+HZ82</f>
        <v>0</v>
      </c>
      <c r="IA83" s="223">
        <f>HZ83</f>
        <v>0</v>
      </c>
      <c r="IB83" s="232">
        <f>IB56+IB82</f>
        <v>0</v>
      </c>
      <c r="IC83" s="222">
        <f t="shared" ref="IC83" si="2544">IC56+IC82</f>
        <v>0</v>
      </c>
      <c r="ID83" s="222">
        <f t="shared" ref="ID83" si="2545">ID56+ID82</f>
        <v>0</v>
      </c>
      <c r="IE83" s="222">
        <f t="shared" ref="IE83" si="2546">IE56+IE82</f>
        <v>0</v>
      </c>
      <c r="IF83" s="222">
        <f t="shared" ref="IF83" si="2547">IF56+IF82</f>
        <v>0</v>
      </c>
      <c r="IG83" s="222">
        <f t="shared" ref="IG83" si="2548">IG56+IG82</f>
        <v>0</v>
      </c>
      <c r="IH83" s="222">
        <f t="shared" ref="IH83" si="2549">IH56+IH82</f>
        <v>0</v>
      </c>
      <c r="II83" s="222">
        <f t="shared" ref="II83" si="2550">II56+II82</f>
        <v>0</v>
      </c>
      <c r="IJ83" s="222">
        <f t="shared" ref="IJ83" si="2551">IJ56+IJ82</f>
        <v>0</v>
      </c>
      <c r="IK83" s="222">
        <f t="shared" ref="IK83" si="2552">IK56+IK82</f>
        <v>0</v>
      </c>
      <c r="IL83" s="222">
        <f t="shared" ref="IL83" si="2553">IL56+IL82</f>
        <v>0</v>
      </c>
      <c r="IM83" s="222">
        <f t="shared" ref="IM83" si="2554">IM56+IM82</f>
        <v>0</v>
      </c>
      <c r="IN83" s="223">
        <f>IM83</f>
        <v>0</v>
      </c>
      <c r="IO83" s="232">
        <f>IO56+IO82</f>
        <v>0</v>
      </c>
      <c r="IP83" s="222">
        <f t="shared" ref="IP83" si="2555">IP56+IP82</f>
        <v>0</v>
      </c>
      <c r="IQ83" s="222">
        <f t="shared" ref="IQ83" si="2556">IQ56+IQ82</f>
        <v>0</v>
      </c>
      <c r="IR83" s="222">
        <f t="shared" ref="IR83" si="2557">IR56+IR82</f>
        <v>0</v>
      </c>
      <c r="IS83" s="222">
        <f t="shared" ref="IS83" si="2558">IS56+IS82</f>
        <v>0</v>
      </c>
      <c r="IT83" s="222">
        <f t="shared" ref="IT83" si="2559">IT56+IT82</f>
        <v>0</v>
      </c>
      <c r="IU83" s="222">
        <f t="shared" ref="IU83" si="2560">IU56+IU82</f>
        <v>0</v>
      </c>
      <c r="IV83" s="222">
        <f t="shared" ref="IV83" si="2561">IV56+IV82</f>
        <v>0</v>
      </c>
      <c r="IW83" s="222">
        <f t="shared" ref="IW83" si="2562">IW56+IW82</f>
        <v>0</v>
      </c>
      <c r="IX83" s="222">
        <f t="shared" ref="IX83" si="2563">IX56+IX82</f>
        <v>0</v>
      </c>
      <c r="IY83" s="222">
        <f t="shared" ref="IY83" si="2564">IY56+IY82</f>
        <v>0</v>
      </c>
      <c r="IZ83" s="222">
        <f t="shared" ref="IZ83" si="2565">IZ56+IZ82</f>
        <v>0</v>
      </c>
      <c r="JA83" s="223">
        <f>IZ83</f>
        <v>0</v>
      </c>
      <c r="JB83" s="232">
        <f>JB56+JB82</f>
        <v>0</v>
      </c>
      <c r="JC83" s="222">
        <f t="shared" ref="JC83" si="2566">JC56+JC82</f>
        <v>0</v>
      </c>
      <c r="JD83" s="222">
        <f t="shared" ref="JD83" si="2567">JD56+JD82</f>
        <v>0</v>
      </c>
      <c r="JE83" s="222">
        <f t="shared" ref="JE83" si="2568">JE56+JE82</f>
        <v>0</v>
      </c>
      <c r="JF83" s="222">
        <f t="shared" ref="JF83" si="2569">JF56+JF82</f>
        <v>0</v>
      </c>
      <c r="JG83" s="222">
        <f t="shared" ref="JG83" si="2570">JG56+JG82</f>
        <v>0</v>
      </c>
      <c r="JH83" s="222">
        <f t="shared" ref="JH83" si="2571">JH56+JH82</f>
        <v>0</v>
      </c>
      <c r="JI83" s="222">
        <f t="shared" ref="JI83" si="2572">JI56+JI82</f>
        <v>0</v>
      </c>
      <c r="JJ83" s="222">
        <f t="shared" ref="JJ83" si="2573">JJ56+JJ82</f>
        <v>0</v>
      </c>
      <c r="JK83" s="222">
        <f t="shared" ref="JK83" si="2574">JK56+JK82</f>
        <v>0</v>
      </c>
      <c r="JL83" s="222">
        <f t="shared" ref="JL83" si="2575">JL56+JL82</f>
        <v>0</v>
      </c>
      <c r="JM83" s="222">
        <f t="shared" ref="JM83" si="2576">JM56+JM82</f>
        <v>0</v>
      </c>
      <c r="JN83" s="223">
        <f>JM83</f>
        <v>0</v>
      </c>
      <c r="JO83" s="232">
        <f>JO56+JO82</f>
        <v>0</v>
      </c>
      <c r="JP83" s="222">
        <f t="shared" ref="JP83" si="2577">JP56+JP82</f>
        <v>0</v>
      </c>
      <c r="JQ83" s="222">
        <f t="shared" ref="JQ83" si="2578">JQ56+JQ82</f>
        <v>0</v>
      </c>
      <c r="JR83" s="222">
        <f t="shared" ref="JR83" si="2579">JR56+JR82</f>
        <v>0</v>
      </c>
      <c r="JS83" s="222">
        <f t="shared" ref="JS83" si="2580">JS56+JS82</f>
        <v>0</v>
      </c>
      <c r="JT83" s="222">
        <f t="shared" ref="JT83" si="2581">JT56+JT82</f>
        <v>0</v>
      </c>
      <c r="JU83" s="222">
        <f t="shared" ref="JU83" si="2582">JU56+JU82</f>
        <v>0</v>
      </c>
      <c r="JV83" s="222">
        <f t="shared" ref="JV83" si="2583">JV56+JV82</f>
        <v>0</v>
      </c>
      <c r="JW83" s="222">
        <f t="shared" ref="JW83" si="2584">JW56+JW82</f>
        <v>0</v>
      </c>
      <c r="JX83" s="222">
        <f t="shared" ref="JX83" si="2585">JX56+JX82</f>
        <v>0</v>
      </c>
      <c r="JY83" s="222">
        <f t="shared" ref="JY83" si="2586">JY56+JY82</f>
        <v>0</v>
      </c>
      <c r="JZ83" s="222">
        <f t="shared" ref="JZ83" si="2587">JZ56+JZ82</f>
        <v>0</v>
      </c>
      <c r="KA83" s="223">
        <f>JZ83</f>
        <v>0</v>
      </c>
      <c r="KB83" s="232">
        <f>KB56+KB82</f>
        <v>0</v>
      </c>
      <c r="KC83" s="222">
        <f t="shared" ref="KC83" si="2588">KC56+KC82</f>
        <v>0</v>
      </c>
      <c r="KD83" s="222">
        <f t="shared" ref="KD83" si="2589">KD56+KD82</f>
        <v>0</v>
      </c>
      <c r="KE83" s="222">
        <f t="shared" ref="KE83" si="2590">KE56+KE82</f>
        <v>0</v>
      </c>
      <c r="KF83" s="222">
        <f t="shared" ref="KF83" si="2591">KF56+KF82</f>
        <v>0</v>
      </c>
      <c r="KG83" s="222">
        <f t="shared" ref="KG83" si="2592">KG56+KG82</f>
        <v>0</v>
      </c>
      <c r="KH83" s="222">
        <f t="shared" ref="KH83" si="2593">KH56+KH82</f>
        <v>0</v>
      </c>
      <c r="KI83" s="222">
        <f t="shared" ref="KI83" si="2594">KI56+KI82</f>
        <v>0</v>
      </c>
      <c r="KJ83" s="222">
        <f t="shared" ref="KJ83" si="2595">KJ56+KJ82</f>
        <v>0</v>
      </c>
      <c r="KK83" s="222">
        <f t="shared" ref="KK83" si="2596">KK56+KK82</f>
        <v>0</v>
      </c>
      <c r="KL83" s="222">
        <f t="shared" ref="KL83" si="2597">KL56+KL82</f>
        <v>0</v>
      </c>
      <c r="KM83" s="222">
        <f t="shared" ref="KM83" si="2598">KM56+KM82</f>
        <v>0</v>
      </c>
      <c r="KN83" s="223">
        <f>KM83</f>
        <v>0</v>
      </c>
      <c r="KO83" s="232">
        <f>KO56+KO82</f>
        <v>0</v>
      </c>
      <c r="KP83" s="222">
        <f t="shared" ref="KP83" si="2599">KP56+KP82</f>
        <v>0</v>
      </c>
      <c r="KQ83" s="222">
        <f t="shared" ref="KQ83" si="2600">KQ56+KQ82</f>
        <v>0</v>
      </c>
      <c r="KR83" s="222">
        <f t="shared" ref="KR83" si="2601">KR56+KR82</f>
        <v>0</v>
      </c>
      <c r="KS83" s="222">
        <f t="shared" ref="KS83" si="2602">KS56+KS82</f>
        <v>0</v>
      </c>
      <c r="KT83" s="222">
        <f t="shared" ref="KT83" si="2603">KT56+KT82</f>
        <v>0</v>
      </c>
      <c r="KU83" s="222">
        <f t="shared" ref="KU83" si="2604">KU56+KU82</f>
        <v>0</v>
      </c>
      <c r="KV83" s="222">
        <f t="shared" ref="KV83" si="2605">KV56+KV82</f>
        <v>0</v>
      </c>
      <c r="KW83" s="222">
        <f t="shared" ref="KW83" si="2606">KW56+KW82</f>
        <v>0</v>
      </c>
      <c r="KX83" s="222">
        <f t="shared" ref="KX83" si="2607">KX56+KX82</f>
        <v>0</v>
      </c>
      <c r="KY83" s="222">
        <f t="shared" ref="KY83" si="2608">KY56+KY82</f>
        <v>0</v>
      </c>
      <c r="KZ83" s="222">
        <f t="shared" ref="KZ83" si="2609">KZ56+KZ82</f>
        <v>0</v>
      </c>
      <c r="LA83" s="223">
        <f>KZ83</f>
        <v>0</v>
      </c>
      <c r="LB83" s="232">
        <f>LB56+LB82</f>
        <v>0</v>
      </c>
      <c r="LC83" s="222">
        <f t="shared" ref="LC83" si="2610">LC56+LC82</f>
        <v>0</v>
      </c>
      <c r="LD83" s="222">
        <f t="shared" ref="LD83" si="2611">LD56+LD82</f>
        <v>0</v>
      </c>
      <c r="LE83" s="222">
        <f t="shared" ref="LE83" si="2612">LE56+LE82</f>
        <v>0</v>
      </c>
      <c r="LF83" s="222">
        <f t="shared" ref="LF83" si="2613">LF56+LF82</f>
        <v>0</v>
      </c>
      <c r="LG83" s="222">
        <f t="shared" ref="LG83" si="2614">LG56+LG82</f>
        <v>0</v>
      </c>
      <c r="LH83" s="222">
        <f t="shared" ref="LH83" si="2615">LH56+LH82</f>
        <v>0</v>
      </c>
      <c r="LI83" s="222">
        <f t="shared" ref="LI83" si="2616">LI56+LI82</f>
        <v>0</v>
      </c>
      <c r="LJ83" s="222">
        <f t="shared" ref="LJ83" si="2617">LJ56+LJ82</f>
        <v>0</v>
      </c>
      <c r="LK83" s="222">
        <f t="shared" ref="LK83" si="2618">LK56+LK82</f>
        <v>0</v>
      </c>
      <c r="LL83" s="222">
        <f t="shared" ref="LL83" si="2619">LL56+LL82</f>
        <v>0</v>
      </c>
      <c r="LM83" s="222">
        <f t="shared" ref="LM83" si="2620">LM56+LM82</f>
        <v>0</v>
      </c>
      <c r="LN83" s="223">
        <f>LM83</f>
        <v>0</v>
      </c>
    </row>
    <row r="86" spans="1:326" ht="26.25">
      <c r="A86" s="94" t="s">
        <v>112</v>
      </c>
    </row>
  </sheetData>
  <hyperlinks>
    <hyperlink ref="A1" location="'Valdymo darbalaukis'!A1" display="Atgal į valdymo darbalaukį"/>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Valdymo darbalaukis</vt:lpstr>
      <vt:lpstr>Instrukcija</vt:lpstr>
      <vt:lpstr>Bazinės Prielaidos</vt:lpstr>
      <vt:lpstr>Dalyvio prielaidos</vt:lpstr>
      <vt:lpstr>Mokestinių reik.atitikimas</vt:lpstr>
      <vt:lpstr>Indeksacija</vt:lpstr>
      <vt:lpstr>Investuotojo grąža</vt:lpstr>
      <vt:lpstr>Metinis atlyginimas</vt:lpstr>
      <vt:lpstr>Finansinės ataskaitos</vt:lpstr>
      <vt:lpstr>27 VAS skaičiavimai</vt:lpstr>
      <vt:lpstr>Investuotojas ir Finansuotojas</vt:lpstr>
      <vt:lpstr>Infrastruk. sukūrimo sąnaudos</vt:lpstr>
      <vt:lpstr>Ilgalaikio turto apskaita</vt:lpstr>
      <vt:lpstr>Pelno mokesčio apskaičiavimas</vt:lpstr>
      <vt:lpstr>Rezultatai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Jurgita Staneikaitė</dc:creator>
  <cp:lastModifiedBy>Windows User</cp:lastModifiedBy>
  <dcterms:created xsi:type="dcterms:W3CDTF">2015-04-09T17:28:22Z</dcterms:created>
  <dcterms:modified xsi:type="dcterms:W3CDTF">2018-06-19T05:29:36Z</dcterms:modified>
</cp:coreProperties>
</file>